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D:\05_宮城県合唱連盟\01_コンクール\#78_コンクール\正副理事長会議 資料_06.21\"/>
    </mc:Choice>
  </mc:AlternateContent>
  <xr:revisionPtr revIDLastSave="0" documentId="13_ncr:1_{3C021CB9-A95B-4754-B02E-F9E790CDFDD3}" xr6:coauthVersionLast="47" xr6:coauthVersionMax="47" xr10:uidLastSave="{00000000-0000-0000-0000-000000000000}"/>
  <bookViews>
    <workbookView xWindow="-108" yWindow="-108" windowWidth="23256" windowHeight="12456" tabRatio="894" xr2:uid="{00000000-000D-0000-FFFF-FFFF00000000}"/>
  </bookViews>
  <sheets>
    <sheet name="①申込手順" sheetId="15" r:id="rId1"/>
    <sheet name="②入力シート記入例" sheetId="26" r:id="rId2"/>
    <sheet name="③入力シート" sheetId="1" r:id="rId3"/>
    <sheet name="④参加申込書" sheetId="7" r:id="rId4"/>
    <sheet name="⑥【大・ユ】出演者名簿入力シート" sheetId="16" r:id="rId5"/>
    <sheet name="⑦【大・ユ】出演者名簿" sheetId="17" state="hidden" r:id="rId6"/>
    <sheet name="大会基本情報" sheetId="25" state="hidden" r:id="rId7"/>
    <sheet name="DDリスト" sheetId="3" state="hidden" r:id="rId8"/>
    <sheet name="⑧演奏利用明細" sheetId="14" state="hidden" r:id="rId9"/>
    <sheet name="⑨DATA集計シート" sheetId="8" state="hidden" r:id="rId10"/>
    <sheet name="⑩プログラム作成用DATA" sheetId="10" state="hidden" r:id="rId11"/>
  </sheets>
  <definedNames>
    <definedName name="_xlnm.Print_Area" localSheetId="0">①申込手順!$B$2:$X$57</definedName>
    <definedName name="_xlnm.Print_Area" localSheetId="1">②入力シート記入例!$A$1:$V$126</definedName>
    <definedName name="_xlnm.Print_Area" localSheetId="2">③入力シート!$A$1:$X$126</definedName>
    <definedName name="_xlnm.Print_Area" localSheetId="3">④参加申込書!$A$1:$J$45</definedName>
    <definedName name="_xlnm.Print_Area" localSheetId="8">⑧演奏利用明細!$A$1:$I$16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9" i="7" l="1"/>
  <c r="B11" i="8"/>
  <c r="C8" i="7" s="1"/>
  <c r="B101" i="8"/>
  <c r="D38" i="7" s="1"/>
  <c r="D118" i="26"/>
  <c r="D118" i="1"/>
  <c r="C24" i="1"/>
  <c r="B3" i="8" l="1"/>
  <c r="D33" i="1" l="1"/>
  <c r="E110" i="1" l="1"/>
  <c r="D5" i="16"/>
  <c r="B1" i="8"/>
  <c r="B100" i="8"/>
  <c r="B99" i="8"/>
  <c r="B98" i="8"/>
  <c r="B97" i="8"/>
  <c r="B21" i="8"/>
  <c r="B20" i="8"/>
  <c r="B19" i="8"/>
  <c r="B18" i="8"/>
  <c r="B16" i="8"/>
  <c r="B15" i="8"/>
  <c r="B14" i="8"/>
  <c r="B13" i="8"/>
  <c r="B7" i="8"/>
  <c r="B6" i="8"/>
  <c r="B4" i="8"/>
  <c r="B2" i="8"/>
  <c r="E110" i="26"/>
  <c r="C26" i="1"/>
  <c r="G26" i="1" s="1"/>
  <c r="D116" i="26"/>
  <c r="S107" i="26"/>
  <c r="S105" i="26"/>
  <c r="S103" i="26"/>
  <c r="X80" i="26"/>
  <c r="X79" i="26"/>
  <c r="Y80" i="26" s="1"/>
  <c r="X77" i="26"/>
  <c r="X76" i="26"/>
  <c r="X74" i="26"/>
  <c r="X73" i="26"/>
  <c r="Y74" i="26" s="1"/>
  <c r="X71" i="26"/>
  <c r="X70" i="26"/>
  <c r="X68" i="26"/>
  <c r="X67" i="26"/>
  <c r="AB56" i="26"/>
  <c r="AA56" i="26"/>
  <c r="D31" i="26"/>
  <c r="C26" i="26"/>
  <c r="G26" i="26" s="1"/>
  <c r="C24" i="26"/>
  <c r="J15" i="26"/>
  <c r="A2" i="26"/>
  <c r="D15" i="3"/>
  <c r="Y77" i="26" l="1"/>
  <c r="Y68" i="26"/>
  <c r="I55" i="26"/>
  <c r="K55" i="26" s="1"/>
  <c r="Y71" i="26"/>
  <c r="A32" i="17"/>
  <c r="B2" i="7" l="1"/>
  <c r="A1" i="17"/>
  <c r="A2" i="17"/>
  <c r="D116" i="1"/>
  <c r="B79" i="8"/>
  <c r="B80" i="8"/>
  <c r="B78" i="8"/>
  <c r="B76" i="8"/>
  <c r="B77" i="8"/>
  <c r="B75" i="8"/>
  <c r="B68" i="8"/>
  <c r="B69" i="8"/>
  <c r="B67" i="8"/>
  <c r="B65" i="8"/>
  <c r="B66" i="8"/>
  <c r="B64" i="8"/>
  <c r="B57" i="8"/>
  <c r="B58" i="8"/>
  <c r="B56" i="8"/>
  <c r="B54" i="8"/>
  <c r="B55" i="8"/>
  <c r="B53" i="8"/>
  <c r="B46" i="8"/>
  <c r="B47" i="8"/>
  <c r="B45" i="8"/>
  <c r="B43" i="8"/>
  <c r="B44" i="8"/>
  <c r="B42" i="8"/>
  <c r="B35" i="8"/>
  <c r="B36" i="8"/>
  <c r="B34" i="8"/>
  <c r="B33" i="8"/>
  <c r="B32" i="8"/>
  <c r="B31" i="8"/>
  <c r="E30" i="3"/>
  <c r="E31" i="3"/>
  <c r="E32" i="3"/>
  <c r="E33" i="3"/>
  <c r="E26" i="3"/>
  <c r="E27" i="3"/>
  <c r="E28" i="3"/>
  <c r="E29" i="3"/>
  <c r="E25" i="3"/>
  <c r="D4" i="3"/>
  <c r="D5" i="3"/>
  <c r="D6" i="3"/>
  <c r="D7" i="3"/>
  <c r="D8" i="3"/>
  <c r="D9" i="3"/>
  <c r="D10" i="3"/>
  <c r="D11" i="3"/>
  <c r="D12" i="3"/>
  <c r="D13" i="3"/>
  <c r="D14" i="3"/>
  <c r="D16" i="3"/>
  <c r="D17" i="3"/>
  <c r="D18" i="3"/>
  <c r="D19" i="3"/>
  <c r="D20" i="3"/>
  <c r="D3" i="3"/>
  <c r="I10" i="25"/>
  <c r="J10" i="25" s="1"/>
  <c r="I11" i="25"/>
  <c r="J11" i="25" s="1"/>
  <c r="I12" i="25"/>
  <c r="J12" i="25" s="1"/>
  <c r="I13" i="25"/>
  <c r="J13" i="25" s="1"/>
  <c r="I9" i="25"/>
  <c r="J9" i="25" s="1"/>
  <c r="G10" i="25"/>
  <c r="H10" i="25"/>
  <c r="G11" i="25"/>
  <c r="H11" i="25"/>
  <c r="G12" i="25"/>
  <c r="H12" i="25"/>
  <c r="G13" i="25"/>
  <c r="H13" i="25"/>
  <c r="H9" i="25"/>
  <c r="G9" i="25"/>
  <c r="L13" i="25" l="1"/>
  <c r="L10" i="25"/>
  <c r="L9" i="25"/>
  <c r="L12" i="25"/>
  <c r="L11" i="25"/>
  <c r="K13" i="25"/>
  <c r="M6" i="3" s="1"/>
  <c r="K10" i="25"/>
  <c r="K12" i="25"/>
  <c r="K9" i="25"/>
  <c r="L4" i="3" s="1"/>
  <c r="K11" i="25"/>
  <c r="B60" i="26" s="1"/>
  <c r="B61" i="1" l="1"/>
  <c r="B61" i="26"/>
  <c r="M3" i="3"/>
  <c r="B59" i="26"/>
  <c r="L7" i="3"/>
  <c r="B59" i="1"/>
  <c r="M5" i="3"/>
  <c r="L5" i="3"/>
  <c r="M4" i="3"/>
  <c r="B60" i="1"/>
  <c r="L6" i="3"/>
  <c r="B38" i="8" l="1"/>
  <c r="C78" i="8"/>
  <c r="C52" i="10" s="1"/>
  <c r="C75" i="8"/>
  <c r="C49" i="10" s="1"/>
  <c r="C67" i="8"/>
  <c r="C43" i="10" s="1"/>
  <c r="C64" i="8"/>
  <c r="C40" i="10" s="1"/>
  <c r="C56" i="8"/>
  <c r="C34" i="10" s="1"/>
  <c r="C53" i="8"/>
  <c r="C31" i="10" s="1"/>
  <c r="C45" i="8"/>
  <c r="C25" i="10" s="1"/>
  <c r="C42" i="8"/>
  <c r="C22" i="10" s="1"/>
  <c r="C34" i="8"/>
  <c r="C16" i="10" s="1"/>
  <c r="C32" i="8"/>
  <c r="C14" i="10" s="1"/>
  <c r="C31" i="8"/>
  <c r="C13" i="10" s="1"/>
  <c r="B8" i="8" l="1"/>
  <c r="B17" i="8"/>
  <c r="B82" i="8"/>
  <c r="B81" i="8"/>
  <c r="B102" i="8"/>
  <c r="B93" i="8"/>
  <c r="B92" i="8"/>
  <c r="C8" i="10" s="1"/>
  <c r="B91" i="8"/>
  <c r="B90" i="8"/>
  <c r="C7" i="10" s="1"/>
  <c r="B89" i="8"/>
  <c r="B88" i="8"/>
  <c r="B87" i="8"/>
  <c r="B86" i="8"/>
  <c r="C6" i="10" s="1"/>
  <c r="B85" i="8"/>
  <c r="B84" i="8"/>
  <c r="C5" i="10" s="1"/>
  <c r="B83" i="8"/>
  <c r="I29" i="7"/>
  <c r="I27" i="7"/>
  <c r="C79" i="8"/>
  <c r="C80" i="8"/>
  <c r="C76" i="8"/>
  <c r="C50" i="10" s="1"/>
  <c r="C77" i="8"/>
  <c r="C51" i="10" s="1"/>
  <c r="F27" i="7"/>
  <c r="G27" i="7"/>
  <c r="B73" i="8"/>
  <c r="B74" i="8"/>
  <c r="B72" i="8"/>
  <c r="C27" i="7" s="1"/>
  <c r="B71" i="8"/>
  <c r="B70" i="8"/>
  <c r="C68" i="8"/>
  <c r="C44" i="10" s="1"/>
  <c r="C69" i="8"/>
  <c r="I24" i="7"/>
  <c r="C65" i="8"/>
  <c r="C66" i="8"/>
  <c r="C42" i="10" s="1"/>
  <c r="F24" i="7"/>
  <c r="G24" i="7"/>
  <c r="B62" i="8"/>
  <c r="B63" i="8"/>
  <c r="B61" i="8"/>
  <c r="B60" i="8"/>
  <c r="B59" i="8"/>
  <c r="C57" i="8"/>
  <c r="C35" i="10" s="1"/>
  <c r="C58" i="8"/>
  <c r="H21" i="7"/>
  <c r="I22" i="7"/>
  <c r="I23" i="7"/>
  <c r="I21" i="7"/>
  <c r="C54" i="8"/>
  <c r="C55" i="8"/>
  <c r="G22" i="7"/>
  <c r="G23" i="7"/>
  <c r="G21" i="7"/>
  <c r="B51" i="8"/>
  <c r="B50" i="8"/>
  <c r="B49" i="8"/>
  <c r="B48" i="8"/>
  <c r="I20" i="7"/>
  <c r="C46" i="8"/>
  <c r="C47" i="8"/>
  <c r="H18" i="7"/>
  <c r="I19" i="7"/>
  <c r="I18" i="7"/>
  <c r="C43" i="8"/>
  <c r="C23" i="10" s="1"/>
  <c r="C44" i="8"/>
  <c r="C24" i="10" s="1"/>
  <c r="G18" i="7"/>
  <c r="B40" i="8"/>
  <c r="B41" i="8"/>
  <c r="B39" i="8"/>
  <c r="B37" i="8"/>
  <c r="C35" i="8"/>
  <c r="C17" i="10" s="1"/>
  <c r="C36" i="8"/>
  <c r="C18" i="10" s="1"/>
  <c r="I16" i="7"/>
  <c r="I17" i="7"/>
  <c r="H15" i="7"/>
  <c r="I15" i="7"/>
  <c r="C33" i="8"/>
  <c r="C15" i="10" s="1"/>
  <c r="G17" i="7"/>
  <c r="G16" i="7"/>
  <c r="F15" i="7"/>
  <c r="G15" i="7"/>
  <c r="B29" i="8"/>
  <c r="C11" i="10" s="1"/>
  <c r="B28" i="8"/>
  <c r="C10" i="10" s="1"/>
  <c r="B27" i="8"/>
  <c r="C9" i="10" s="1"/>
  <c r="B8" i="16"/>
  <c r="B2" i="16"/>
  <c r="B40" i="7"/>
  <c r="A2" i="1"/>
  <c r="G29" i="7"/>
  <c r="G28" i="7"/>
  <c r="I25" i="7"/>
  <c r="G26" i="7"/>
  <c r="G25" i="7"/>
  <c r="G20" i="7"/>
  <c r="G19" i="7"/>
  <c r="D31" i="1"/>
  <c r="H16" i="7" l="1"/>
  <c r="H29" i="7"/>
  <c r="C54" i="10"/>
  <c r="H28" i="7"/>
  <c r="C53" i="10"/>
  <c r="F25" i="7"/>
  <c r="C41" i="10"/>
  <c r="H26" i="7"/>
  <c r="C45" i="10"/>
  <c r="H23" i="7"/>
  <c r="C36" i="10"/>
  <c r="F23" i="7"/>
  <c r="C33" i="10"/>
  <c r="F22" i="7"/>
  <c r="C32" i="10"/>
  <c r="H20" i="7"/>
  <c r="C27" i="10"/>
  <c r="H19" i="7"/>
  <c r="C26" i="10"/>
  <c r="F18" i="7"/>
  <c r="I26" i="7"/>
  <c r="H22" i="7"/>
  <c r="F17" i="7"/>
  <c r="F26" i="7"/>
  <c r="F28" i="7"/>
  <c r="F16" i="7"/>
  <c r="F21" i="7"/>
  <c r="H17" i="7"/>
  <c r="H24" i="7"/>
  <c r="I28" i="7"/>
  <c r="F20" i="7"/>
  <c r="F19" i="7"/>
  <c r="H27" i="7"/>
  <c r="H25" i="7"/>
  <c r="F29" i="7"/>
  <c r="C12" i="7" l="1"/>
  <c r="E13" i="7"/>
  <c r="B26" i="8"/>
  <c r="B25" i="8"/>
  <c r="B24" i="8"/>
  <c r="AB56" i="1"/>
  <c r="D37" i="7"/>
  <c r="B12" i="8"/>
  <c r="E8" i="7"/>
  <c r="B22" i="8" l="1"/>
  <c r="E15" i="14" l="1"/>
  <c r="E13" i="14"/>
  <c r="E11" i="14"/>
  <c r="E10" i="14"/>
  <c r="E7" i="14"/>
  <c r="H7" i="14"/>
  <c r="B5" i="8"/>
  <c r="C2" i="10" s="1"/>
  <c r="H12" i="7"/>
  <c r="C29" i="7"/>
  <c r="C26" i="7"/>
  <c r="B52" i="8"/>
  <c r="C23" i="7" s="1"/>
  <c r="C20" i="7"/>
  <c r="B30" i="8"/>
  <c r="C17" i="7" l="1"/>
  <c r="C12" i="10"/>
  <c r="H13" i="7"/>
  <c r="C13" i="7"/>
  <c r="E14" i="14"/>
  <c r="E8" i="14"/>
  <c r="E9" i="14"/>
  <c r="E16" i="14"/>
  <c r="E12" i="14"/>
  <c r="AA56" i="1" l="1"/>
  <c r="C3" i="10"/>
  <c r="F9" i="7" l="1"/>
  <c r="C9" i="7"/>
  <c r="B10" i="8"/>
  <c r="B9" i="8"/>
  <c r="I55" i="1"/>
  <c r="K55" i="1" s="1"/>
  <c r="C6" i="7" l="1"/>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 i="16"/>
  <c r="K8" i="17"/>
  <c r="L8" i="17"/>
  <c r="K9" i="17"/>
  <c r="L9" i="17"/>
  <c r="K10" i="17"/>
  <c r="L10" i="17"/>
  <c r="K11" i="17"/>
  <c r="L11" i="17"/>
  <c r="K12" i="17"/>
  <c r="L12" i="17"/>
  <c r="K13" i="17"/>
  <c r="L13" i="17"/>
  <c r="K14" i="17"/>
  <c r="L14" i="17"/>
  <c r="K15" i="17"/>
  <c r="L15" i="17"/>
  <c r="K16" i="17"/>
  <c r="L16" i="17"/>
  <c r="K17" i="17"/>
  <c r="L17" i="17"/>
  <c r="K18" i="17"/>
  <c r="L18" i="17"/>
  <c r="K19" i="17"/>
  <c r="L19" i="17"/>
  <c r="K20" i="17"/>
  <c r="L20" i="17"/>
  <c r="K21" i="17"/>
  <c r="L21" i="17"/>
  <c r="K22" i="17"/>
  <c r="L22" i="17"/>
  <c r="K23" i="17"/>
  <c r="L23" i="17"/>
  <c r="K24" i="17"/>
  <c r="L24" i="17"/>
  <c r="K25" i="17"/>
  <c r="L25" i="17"/>
  <c r="K26" i="17"/>
  <c r="L26" i="17"/>
  <c r="K27" i="17"/>
  <c r="L27" i="17"/>
  <c r="K28" i="17"/>
  <c r="L28" i="17"/>
  <c r="K29" i="17"/>
  <c r="L29" i="17"/>
  <c r="K30" i="17"/>
  <c r="L30" i="17"/>
  <c r="K31" i="17"/>
  <c r="L31" i="17"/>
  <c r="L7" i="17"/>
  <c r="K7" i="17"/>
  <c r="H8" i="17"/>
  <c r="I8" i="17"/>
  <c r="H9" i="17"/>
  <c r="I9" i="17"/>
  <c r="H10" i="17"/>
  <c r="I10" i="17"/>
  <c r="H11" i="17"/>
  <c r="I11" i="17"/>
  <c r="H12" i="17"/>
  <c r="I12" i="17"/>
  <c r="H13" i="17"/>
  <c r="I13" i="17"/>
  <c r="H14" i="17"/>
  <c r="I14" i="17"/>
  <c r="H15" i="17"/>
  <c r="I15" i="17"/>
  <c r="H16" i="17"/>
  <c r="I16" i="17"/>
  <c r="H17" i="17"/>
  <c r="I17" i="17"/>
  <c r="H18" i="17"/>
  <c r="I18" i="17"/>
  <c r="H19" i="17"/>
  <c r="I19" i="17"/>
  <c r="H20" i="17"/>
  <c r="I20" i="17"/>
  <c r="H21" i="17"/>
  <c r="I21" i="17"/>
  <c r="H22" i="17"/>
  <c r="I22" i="17"/>
  <c r="H23" i="17"/>
  <c r="I23" i="17"/>
  <c r="H24" i="17"/>
  <c r="I24" i="17"/>
  <c r="H25" i="17"/>
  <c r="I25" i="17"/>
  <c r="H26" i="17"/>
  <c r="I26" i="17"/>
  <c r="H27" i="17"/>
  <c r="I27" i="17"/>
  <c r="H28" i="17"/>
  <c r="I28" i="17"/>
  <c r="H29" i="17"/>
  <c r="I29" i="17"/>
  <c r="H30" i="17"/>
  <c r="I30" i="17"/>
  <c r="H31" i="17"/>
  <c r="I31" i="17"/>
  <c r="I7" i="17"/>
  <c r="H7" i="17"/>
  <c r="E8" i="17"/>
  <c r="F8" i="17"/>
  <c r="E9" i="17"/>
  <c r="F9" i="17"/>
  <c r="E10" i="17"/>
  <c r="F10" i="17"/>
  <c r="E11" i="17"/>
  <c r="F11" i="17"/>
  <c r="E12" i="17"/>
  <c r="F12" i="17"/>
  <c r="E13" i="17"/>
  <c r="F13" i="17"/>
  <c r="E14" i="17"/>
  <c r="F14" i="17"/>
  <c r="E15" i="17"/>
  <c r="F15" i="17"/>
  <c r="E16" i="17"/>
  <c r="F16" i="17"/>
  <c r="E17" i="17"/>
  <c r="F17" i="17"/>
  <c r="E18" i="17"/>
  <c r="F18" i="17"/>
  <c r="E19" i="17"/>
  <c r="F19" i="17"/>
  <c r="E20" i="17"/>
  <c r="F20" i="17"/>
  <c r="E21" i="17"/>
  <c r="F21" i="17"/>
  <c r="E22" i="17"/>
  <c r="F22" i="17"/>
  <c r="E23" i="17"/>
  <c r="F23" i="17"/>
  <c r="E24" i="17"/>
  <c r="F24" i="17"/>
  <c r="E25" i="17"/>
  <c r="F25" i="17"/>
  <c r="E26" i="17"/>
  <c r="F26" i="17"/>
  <c r="E27" i="17"/>
  <c r="F27" i="17"/>
  <c r="E28" i="17"/>
  <c r="F28" i="17"/>
  <c r="E29" i="17"/>
  <c r="F29" i="17"/>
  <c r="E30" i="17"/>
  <c r="F30" i="17"/>
  <c r="E31" i="17"/>
  <c r="F31" i="17"/>
  <c r="F7" i="17"/>
  <c r="E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K32" i="17"/>
  <c r="C7" i="14"/>
  <c r="S107" i="1"/>
  <c r="B96" i="8" s="1"/>
  <c r="S105" i="1"/>
  <c r="B95" i="8" s="1"/>
  <c r="S103" i="1"/>
  <c r="B94" i="8" s="1"/>
  <c r="X80" i="1"/>
  <c r="X79" i="1"/>
  <c r="X77" i="1"/>
  <c r="X76" i="1"/>
  <c r="X74" i="1"/>
  <c r="X73" i="1"/>
  <c r="X71" i="1"/>
  <c r="X70" i="1"/>
  <c r="X68" i="1"/>
  <c r="X67" i="1"/>
  <c r="J15" i="1"/>
  <c r="B4" i="17"/>
  <c r="F16" i="14"/>
  <c r="F15" i="14"/>
  <c r="F14" i="14"/>
  <c r="F13" i="14"/>
  <c r="F12" i="14"/>
  <c r="F11" i="14"/>
  <c r="F10" i="14"/>
  <c r="F8" i="14"/>
  <c r="F9" i="14"/>
  <c r="C7" i="17" l="1"/>
  <c r="B7" i="17"/>
  <c r="F7" i="14"/>
  <c r="H30" i="7"/>
  <c r="E30" i="7"/>
  <c r="C25" i="7"/>
  <c r="C39" i="10"/>
  <c r="C28" i="7"/>
  <c r="C48" i="10"/>
  <c r="H15" i="14"/>
  <c r="H13" i="14" l="1"/>
  <c r="C24" i="7"/>
  <c r="E7" i="7"/>
  <c r="C13" i="14"/>
  <c r="C15" i="14"/>
  <c r="C16" i="14"/>
  <c r="C14" i="14"/>
  <c r="C38" i="10"/>
  <c r="B14" i="14"/>
  <c r="C47" i="10"/>
  <c r="B16" i="14"/>
  <c r="C46" i="10"/>
  <c r="B15" i="14"/>
  <c r="C37" i="10"/>
  <c r="B13" i="14"/>
  <c r="Y68" i="1"/>
  <c r="Y74" i="1"/>
  <c r="Y71" i="1"/>
  <c r="Y80" i="1"/>
  <c r="Y77" i="1"/>
  <c r="C30" i="7"/>
  <c r="I13" i="14" l="1"/>
  <c r="I15" i="14"/>
  <c r="C32" i="7"/>
  <c r="I31" i="7"/>
  <c r="G31" i="7"/>
  <c r="E31" i="7"/>
  <c r="C31" i="7"/>
  <c r="G10" i="7"/>
  <c r="C10" i="7"/>
  <c r="C22" i="7"/>
  <c r="C30" i="10"/>
  <c r="C19" i="7"/>
  <c r="C21" i="10"/>
  <c r="C16" i="7"/>
  <c r="B23" i="8"/>
  <c r="H33" i="7"/>
  <c r="H36" i="7"/>
  <c r="D36" i="7"/>
  <c r="D35" i="7"/>
  <c r="C1" i="10"/>
  <c r="C4" i="7"/>
  <c r="C41" i="7"/>
  <c r="C4" i="10" l="1"/>
  <c r="G11" i="7"/>
  <c r="C11" i="7"/>
  <c r="H11" i="14"/>
  <c r="C21" i="7"/>
  <c r="H9" i="14"/>
  <c r="C18" i="7"/>
  <c r="C15" i="7"/>
  <c r="D34" i="7"/>
  <c r="D33" i="7"/>
  <c r="E6" i="7"/>
  <c r="I6" i="7" s="1"/>
  <c r="D42" i="7"/>
  <c r="C5" i="7"/>
  <c r="G15" i="14"/>
  <c r="G13" i="14"/>
  <c r="C11" i="14"/>
  <c r="C12" i="14"/>
  <c r="C10" i="14"/>
  <c r="C9" i="14"/>
  <c r="C8" i="14"/>
  <c r="B8" i="14"/>
  <c r="C20" i="10"/>
  <c r="B10" i="14"/>
  <c r="C29" i="10"/>
  <c r="B12" i="14"/>
  <c r="C28" i="10"/>
  <c r="B11" i="14"/>
  <c r="G11" i="14" s="1"/>
  <c r="C19" i="10"/>
  <c r="B9" i="14"/>
  <c r="G9" i="14" s="1"/>
  <c r="B7" i="14"/>
  <c r="G7" i="14" s="1"/>
  <c r="I11" i="14" l="1"/>
  <c r="I9" i="14"/>
  <c r="I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亮</author>
  </authors>
  <commentList>
    <comment ref="C13" authorId="0" shapeId="0" xr:uid="{B9558531-817C-4A8B-9941-138F5A279E27}">
      <text>
        <r>
          <rPr>
            <sz val="9"/>
            <color indexed="81"/>
            <rFont val="MS P ゴシック"/>
            <family val="3"/>
            <charset val="128"/>
          </rPr>
          <t>姓と名の間に
スペース</t>
        </r>
      </text>
    </comment>
    <comment ref="C86" authorId="0" shapeId="0" xr:uid="{D51892DB-C8D8-4A58-B539-2146362FC51C}">
      <text>
        <r>
          <rPr>
            <sz val="9"/>
            <color indexed="81"/>
            <rFont val="MS P ゴシック"/>
            <family val="3"/>
            <charset val="128"/>
          </rPr>
          <t>姓と名の間に
スペース</t>
        </r>
      </text>
    </comment>
    <comment ref="C89" authorId="0" shapeId="0" xr:uid="{4D39BEBB-8F10-4285-8AA3-14503ABCB2DA}">
      <text>
        <r>
          <rPr>
            <sz val="9"/>
            <color indexed="81"/>
            <rFont val="MS P ゴシック"/>
            <family val="3"/>
            <charset val="128"/>
          </rPr>
          <t>姓と名の間に
スペース</t>
        </r>
      </text>
    </comment>
    <comment ref="C97" authorId="0" shapeId="0" xr:uid="{501EFD19-694B-4846-A75A-63969E9749DB}">
      <text>
        <r>
          <rPr>
            <sz val="9"/>
            <color indexed="81"/>
            <rFont val="MS P ゴシック"/>
            <family val="3"/>
            <charset val="128"/>
          </rPr>
          <t>姓と名の間に
スペース</t>
        </r>
      </text>
    </comment>
    <comment ref="C100" authorId="0" shapeId="0" xr:uid="{7306BDB5-B522-43FB-99FA-367F52240051}">
      <text>
        <r>
          <rPr>
            <sz val="9"/>
            <color indexed="81"/>
            <rFont val="MS P ゴシック"/>
            <family val="3"/>
            <charset val="128"/>
          </rPr>
          <t>姓と名の間に
スペース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佐藤 亮</author>
  </authors>
  <commentList>
    <comment ref="C86" authorId="0" shapeId="0" xr:uid="{00000000-0006-0000-0300-000003000000}">
      <text>
        <r>
          <rPr>
            <sz val="9"/>
            <color indexed="81"/>
            <rFont val="MS P ゴシック"/>
            <family val="3"/>
            <charset val="128"/>
          </rPr>
          <t>姓と名の間に
スペース</t>
        </r>
      </text>
    </comment>
    <comment ref="C89" authorId="0" shapeId="0" xr:uid="{00000000-0006-0000-0300-000004000000}">
      <text>
        <r>
          <rPr>
            <sz val="9"/>
            <color indexed="81"/>
            <rFont val="MS P ゴシック"/>
            <family val="3"/>
            <charset val="128"/>
          </rPr>
          <t>姓と名の間に
スペース</t>
        </r>
      </text>
    </comment>
    <comment ref="C97" authorId="0" shapeId="0" xr:uid="{64151699-E75A-4FFD-B421-DB5A70ACE360}">
      <text>
        <r>
          <rPr>
            <sz val="9"/>
            <color indexed="81"/>
            <rFont val="MS P ゴシック"/>
            <family val="3"/>
            <charset val="128"/>
          </rPr>
          <t>姓と名の間に
スペース</t>
        </r>
      </text>
    </comment>
    <comment ref="C100" authorId="0" shapeId="0" xr:uid="{AACA7690-C897-4B1E-ACC3-DC94AB7DD39D}">
      <text>
        <r>
          <rPr>
            <sz val="9"/>
            <color indexed="81"/>
            <rFont val="MS P ゴシック"/>
            <family val="3"/>
            <charset val="128"/>
          </rPr>
          <t>姓と名の間に
スペース</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佐藤亮</author>
  </authors>
  <commentList>
    <comment ref="C7" authorId="0" shapeId="0" xr:uid="{DC6D882F-AA5D-4D3E-AE94-869F93875F34}">
      <text>
        <r>
          <rPr>
            <b/>
            <sz val="9"/>
            <color indexed="81"/>
            <rFont val="MS P ゴシック"/>
            <family val="3"/>
            <charset val="128"/>
          </rPr>
          <t>氏名の前に
１文字分のスペースを入れる。</t>
        </r>
      </text>
    </comment>
  </commentList>
</comments>
</file>

<file path=xl/sharedStrings.xml><?xml version="1.0" encoding="utf-8"?>
<sst xmlns="http://schemas.openxmlformats.org/spreadsheetml/2006/main" count="841" uniqueCount="405">
  <si>
    <t>正式団体名</t>
    <rPh sb="0" eb="2">
      <t>セイシキ</t>
    </rPh>
    <rPh sb="2" eb="5">
      <t>ダンタイメイ</t>
    </rPh>
    <phoneticPr fontId="2"/>
  </si>
  <si>
    <t>編成</t>
    <rPh sb="0" eb="2">
      <t>ヘンセイ</t>
    </rPh>
    <phoneticPr fontId="2"/>
  </si>
  <si>
    <t>形態</t>
    <rPh sb="0" eb="2">
      <t>ケイタイ</t>
    </rPh>
    <phoneticPr fontId="2"/>
  </si>
  <si>
    <t>ピアノ</t>
    <phoneticPr fontId="2"/>
  </si>
  <si>
    <t>指揮台</t>
    <rPh sb="0" eb="3">
      <t>シキダイ</t>
    </rPh>
    <phoneticPr fontId="2"/>
  </si>
  <si>
    <t>譜面台</t>
    <rPh sb="0" eb="3">
      <t>フメンダイ</t>
    </rPh>
    <phoneticPr fontId="2"/>
  </si>
  <si>
    <t>電源</t>
    <rPh sb="0" eb="2">
      <t>デンゲン</t>
    </rPh>
    <phoneticPr fontId="2"/>
  </si>
  <si>
    <t>譜めくり椅子</t>
    <rPh sb="0" eb="1">
      <t>フ</t>
    </rPh>
    <rPh sb="4" eb="6">
      <t>イス</t>
    </rPh>
    <phoneticPr fontId="2"/>
  </si>
  <si>
    <t>単独</t>
    <rPh sb="0" eb="2">
      <t>タンドク</t>
    </rPh>
    <phoneticPr fontId="2"/>
  </si>
  <si>
    <t>合同</t>
    <rPh sb="0" eb="2">
      <t>ゴウドウ</t>
    </rPh>
    <phoneticPr fontId="2"/>
  </si>
  <si>
    <t>混声</t>
    <rPh sb="0" eb="2">
      <t>コンセイ</t>
    </rPh>
    <phoneticPr fontId="2"/>
  </si>
  <si>
    <t>女声</t>
    <rPh sb="0" eb="2">
      <t>ジョセイ</t>
    </rPh>
    <phoneticPr fontId="2"/>
  </si>
  <si>
    <t>男声</t>
    <rPh sb="0" eb="2">
      <t>ダンセイ</t>
    </rPh>
    <phoneticPr fontId="2"/>
  </si>
  <si>
    <t>全開</t>
    <rPh sb="0" eb="2">
      <t>ゼンカイ</t>
    </rPh>
    <phoneticPr fontId="2"/>
  </si>
  <si>
    <t>半開</t>
    <rPh sb="0" eb="2">
      <t>ハンカイ</t>
    </rPh>
    <phoneticPr fontId="2"/>
  </si>
  <si>
    <t>コマ</t>
    <phoneticPr fontId="2"/>
  </si>
  <si>
    <t>閉</t>
    <rPh sb="0" eb="1">
      <t>ヘイ</t>
    </rPh>
    <phoneticPr fontId="2"/>
  </si>
  <si>
    <t>有</t>
    <rPh sb="0" eb="1">
      <t>アリ</t>
    </rPh>
    <phoneticPr fontId="2"/>
  </si>
  <si>
    <t>無</t>
    <rPh sb="0" eb="1">
      <t>ナシ</t>
    </rPh>
    <phoneticPr fontId="2"/>
  </si>
  <si>
    <t>連絡先</t>
    <rPh sb="0" eb="3">
      <t>レンラクサキ</t>
    </rPh>
    <phoneticPr fontId="2"/>
  </si>
  <si>
    <t>郵便番号</t>
    <rPh sb="0" eb="4">
      <t>ユウビンバンゴウ</t>
    </rPh>
    <phoneticPr fontId="2"/>
  </si>
  <si>
    <t>住所</t>
    <rPh sb="0" eb="2">
      <t>ジュウショ</t>
    </rPh>
    <phoneticPr fontId="2"/>
  </si>
  <si>
    <t>【選択】</t>
    <rPh sb="1" eb="3">
      <t>センタク</t>
    </rPh>
    <phoneticPr fontId="2"/>
  </si>
  <si>
    <t>要</t>
    <rPh sb="0" eb="1">
      <t>ヨウ</t>
    </rPh>
    <phoneticPr fontId="2"/>
  </si>
  <si>
    <t>不要</t>
    <rPh sb="0" eb="2">
      <t>フヨウ</t>
    </rPh>
    <phoneticPr fontId="2"/>
  </si>
  <si>
    <r>
      <t>　※半角数字（ハイフン有）で入力してください。　</t>
    </r>
    <r>
      <rPr>
        <sz val="11"/>
        <color rgb="FFFF0000"/>
        <rFont val="ＭＳ Ｐゴシック"/>
        <family val="3"/>
        <charset val="128"/>
      </rPr>
      <t>【記入例】012-345-6789</t>
    </r>
    <rPh sb="2" eb="4">
      <t>ハンカク</t>
    </rPh>
    <rPh sb="4" eb="6">
      <t>スウジ</t>
    </rPh>
    <rPh sb="11" eb="12">
      <t>アリ</t>
    </rPh>
    <rPh sb="14" eb="16">
      <t>ニュウリョク</t>
    </rPh>
    <rPh sb="25" eb="27">
      <t>キニュウ</t>
    </rPh>
    <rPh sb="27" eb="28">
      <t>レイ</t>
    </rPh>
    <phoneticPr fontId="2"/>
  </si>
  <si>
    <r>
      <t>　※半角数字（ハイフン有）で入力してください。　</t>
    </r>
    <r>
      <rPr>
        <sz val="11"/>
        <color rgb="FFFF0000"/>
        <rFont val="ＭＳ Ｐゴシック"/>
        <family val="3"/>
        <charset val="128"/>
      </rPr>
      <t>【記入例】010-1234-5678</t>
    </r>
    <rPh sb="2" eb="4">
      <t>ハンカク</t>
    </rPh>
    <rPh sb="4" eb="6">
      <t>スウジ</t>
    </rPh>
    <rPh sb="11" eb="12">
      <t>アリ</t>
    </rPh>
    <rPh sb="14" eb="16">
      <t>ニュウリョク</t>
    </rPh>
    <rPh sb="25" eb="27">
      <t>キニュウ</t>
    </rPh>
    <rPh sb="27" eb="28">
      <t>レイ</t>
    </rPh>
    <phoneticPr fontId="2"/>
  </si>
  <si>
    <r>
      <t>　※半角数字（ハイフン有）で入力してください。　</t>
    </r>
    <r>
      <rPr>
        <sz val="11"/>
        <color rgb="FFFF0000"/>
        <rFont val="ＭＳ Ｐゴシック"/>
        <family val="3"/>
        <charset val="128"/>
      </rPr>
      <t>【記入例】987-6543</t>
    </r>
    <rPh sb="2" eb="4">
      <t>ハンカク</t>
    </rPh>
    <rPh sb="4" eb="6">
      <t>スウジ</t>
    </rPh>
    <rPh sb="11" eb="12">
      <t>アリ</t>
    </rPh>
    <rPh sb="14" eb="16">
      <t>ニュウリョク</t>
    </rPh>
    <rPh sb="25" eb="27">
      <t>キニュウ</t>
    </rPh>
    <rPh sb="27" eb="28">
      <t>レイ</t>
    </rPh>
    <phoneticPr fontId="2"/>
  </si>
  <si>
    <t>ピアノふた</t>
  </si>
  <si>
    <t>正式団体名</t>
    <rPh sb="0" eb="1">
      <t>セイ</t>
    </rPh>
    <rPh sb="1" eb="2">
      <t>シキ</t>
    </rPh>
    <rPh sb="2" eb="5">
      <t>ダンタイメイ</t>
    </rPh>
    <phoneticPr fontId="13"/>
  </si>
  <si>
    <t>ふりがな</t>
    <phoneticPr fontId="13"/>
  </si>
  <si>
    <t>指揮台</t>
    <rPh sb="0" eb="3">
      <t>シキダイ</t>
    </rPh>
    <phoneticPr fontId="13"/>
  </si>
  <si>
    <t>ピアノ蓋</t>
    <rPh sb="3" eb="4">
      <t>フタ</t>
    </rPh>
    <phoneticPr fontId="13"/>
  </si>
  <si>
    <t>曲　名</t>
    <rPh sb="0" eb="1">
      <t>キョク</t>
    </rPh>
    <rPh sb="2" eb="3">
      <t>ナ</t>
    </rPh>
    <phoneticPr fontId="13"/>
  </si>
  <si>
    <t>指揮者</t>
    <rPh sb="0" eb="3">
      <t>シキシャ</t>
    </rPh>
    <phoneticPr fontId="13"/>
  </si>
  <si>
    <t>ふりがな</t>
    <phoneticPr fontId="2"/>
  </si>
  <si>
    <t>担当者氏名</t>
    <rPh sb="0" eb="2">
      <t>タントウ</t>
    </rPh>
    <rPh sb="2" eb="3">
      <t>シャ</t>
    </rPh>
    <rPh sb="3" eb="5">
      <t>シメイ</t>
    </rPh>
    <phoneticPr fontId="2"/>
  </si>
  <si>
    <t>電話番号</t>
    <rPh sb="0" eb="2">
      <t>デンワ</t>
    </rPh>
    <rPh sb="2" eb="4">
      <t>バンゴウ</t>
    </rPh>
    <phoneticPr fontId="2"/>
  </si>
  <si>
    <t>団体長・校長名</t>
    <rPh sb="0" eb="3">
      <t>ダンタイチョウ</t>
    </rPh>
    <rPh sb="4" eb="7">
      <t>コウチョウメイ</t>
    </rPh>
    <phoneticPr fontId="2"/>
  </si>
  <si>
    <t>参加人数</t>
    <rPh sb="0" eb="2">
      <t>サンカ</t>
    </rPh>
    <rPh sb="2" eb="4">
      <t>ニンズウ</t>
    </rPh>
    <phoneticPr fontId="2"/>
  </si>
  <si>
    <t>担当者（顧問）氏名</t>
    <rPh sb="0" eb="3">
      <t>タントウシャ</t>
    </rPh>
    <rPh sb="4" eb="6">
      <t>コモン</t>
    </rPh>
    <rPh sb="7" eb="9">
      <t>シメイ</t>
    </rPh>
    <phoneticPr fontId="2"/>
  </si>
  <si>
    <t>緊急連絡先携帯番号</t>
    <rPh sb="0" eb="2">
      <t>キンキュウ</t>
    </rPh>
    <rPh sb="2" eb="5">
      <t>レンラクサキ</t>
    </rPh>
    <rPh sb="5" eb="7">
      <t>ケイタイ</t>
    </rPh>
    <rPh sb="7" eb="9">
      <t>バンゴウ</t>
    </rPh>
    <phoneticPr fontId="2"/>
  </si>
  <si>
    <t>FAX番号</t>
    <rPh sb="3" eb="5">
      <t>バンゴウ</t>
    </rPh>
    <phoneticPr fontId="2"/>
  </si>
  <si>
    <t>バス使用の有無</t>
    <rPh sb="2" eb="4">
      <t>シヨウ</t>
    </rPh>
    <rPh sb="5" eb="7">
      <t>ウム</t>
    </rPh>
    <phoneticPr fontId="2"/>
  </si>
  <si>
    <t>バス使用</t>
    <rPh sb="2" eb="4">
      <t>シヨウ</t>
    </rPh>
    <phoneticPr fontId="2"/>
  </si>
  <si>
    <t>申込書記入日</t>
    <rPh sb="0" eb="3">
      <t>モウシコミショ</t>
    </rPh>
    <rPh sb="3" eb="5">
      <t>キニュウ</t>
    </rPh>
    <rPh sb="5" eb="6">
      <t>ビ</t>
    </rPh>
    <phoneticPr fontId="2"/>
  </si>
  <si>
    <t>指揮者氏名</t>
    <rPh sb="0" eb="3">
      <t>シキシャ</t>
    </rPh>
    <rPh sb="3" eb="5">
      <t>シメイ</t>
    </rPh>
    <phoneticPr fontId="2"/>
  </si>
  <si>
    <t>指揮者ふりがな</t>
    <rPh sb="0" eb="3">
      <t>シキシャ</t>
    </rPh>
    <phoneticPr fontId="2"/>
  </si>
  <si>
    <t>伴奏者氏名</t>
    <rPh sb="0" eb="2">
      <t>バンソウ</t>
    </rPh>
    <rPh sb="2" eb="3">
      <t>シャ</t>
    </rPh>
    <rPh sb="3" eb="5">
      <t>シメイ</t>
    </rPh>
    <phoneticPr fontId="2"/>
  </si>
  <si>
    <t>訳詞</t>
    <rPh sb="0" eb="2">
      <t>ヤクシ</t>
    </rPh>
    <phoneticPr fontId="2"/>
  </si>
  <si>
    <t>作曲</t>
    <rPh sb="0" eb="2">
      <t>サッキョク</t>
    </rPh>
    <phoneticPr fontId="2"/>
  </si>
  <si>
    <t>編曲</t>
    <rPh sb="0" eb="2">
      <t>ヘンキョク</t>
    </rPh>
    <phoneticPr fontId="2"/>
  </si>
  <si>
    <t>作詞者</t>
    <rPh sb="0" eb="2">
      <t>サクシ</t>
    </rPh>
    <rPh sb="2" eb="3">
      <t>シャ</t>
    </rPh>
    <phoneticPr fontId="2"/>
  </si>
  <si>
    <t>作詞</t>
    <rPh sb="0" eb="2">
      <t>サクシ</t>
    </rPh>
    <phoneticPr fontId="2"/>
  </si>
  <si>
    <t>作詩</t>
    <rPh sb="0" eb="2">
      <t>サクシ</t>
    </rPh>
    <phoneticPr fontId="2"/>
  </si>
  <si>
    <t>補作</t>
    <rPh sb="0" eb="2">
      <t>ホサク</t>
    </rPh>
    <phoneticPr fontId="2"/>
  </si>
  <si>
    <t>作曲者</t>
    <rPh sb="0" eb="2">
      <t>サッキョク</t>
    </rPh>
    <rPh sb="2" eb="3">
      <t>シャ</t>
    </rPh>
    <phoneticPr fontId="2"/>
  </si>
  <si>
    <r>
      <t>　※ふりがな・氏名ともに</t>
    </r>
    <r>
      <rPr>
        <sz val="11"/>
        <color rgb="FFFF0000"/>
        <rFont val="ＭＳ Ｐゴシック"/>
        <family val="3"/>
        <charset val="128"/>
      </rPr>
      <t>姓と名の間は１マス空</t>
    </r>
    <r>
      <rPr>
        <sz val="11"/>
        <rFont val="ＭＳ Ｐゴシック"/>
        <family val="2"/>
        <charset val="128"/>
      </rPr>
      <t>けてください。</t>
    </r>
    <rPh sb="7" eb="9">
      <t>シメイ</t>
    </rPh>
    <rPh sb="12" eb="13">
      <t>セイ</t>
    </rPh>
    <rPh sb="14" eb="15">
      <t>ナ</t>
    </rPh>
    <rPh sb="16" eb="17">
      <t>アイダ</t>
    </rPh>
    <rPh sb="21" eb="22">
      <t>ア</t>
    </rPh>
    <phoneticPr fontId="2"/>
  </si>
  <si>
    <r>
      <t>　※ふりがな・氏名ともに</t>
    </r>
    <r>
      <rPr>
        <sz val="11"/>
        <color rgb="FFFF0000"/>
        <rFont val="ＭＳ Ｐゴシック"/>
        <family val="3"/>
        <charset val="128"/>
      </rPr>
      <t>姓と名の間は１マス空</t>
    </r>
    <r>
      <rPr>
        <sz val="11"/>
        <rFont val="ＭＳ Ｐゴシック"/>
        <family val="3"/>
        <charset val="128"/>
      </rPr>
      <t>けてください。</t>
    </r>
    <rPh sb="7" eb="9">
      <t>シメイ</t>
    </rPh>
    <rPh sb="12" eb="13">
      <t>セイ</t>
    </rPh>
    <rPh sb="14" eb="15">
      <t>ナ</t>
    </rPh>
    <rPh sb="16" eb="17">
      <t>アイダ</t>
    </rPh>
    <rPh sb="21" eb="22">
      <t>ア</t>
    </rPh>
    <phoneticPr fontId="2"/>
  </si>
  <si>
    <r>
      <t>　※</t>
    </r>
    <r>
      <rPr>
        <sz val="11"/>
        <color rgb="FFFF0000"/>
        <rFont val="ＭＳ Ｐゴシック"/>
        <family val="3"/>
        <charset val="128"/>
      </rPr>
      <t>姓と名の間は１マス空</t>
    </r>
    <r>
      <rPr>
        <sz val="11"/>
        <rFont val="ＭＳ Ｐゴシック"/>
        <family val="2"/>
        <charset val="128"/>
      </rPr>
      <t>けてください。</t>
    </r>
    <rPh sb="2" eb="3">
      <t>セイ</t>
    </rPh>
    <rPh sb="3" eb="4">
      <t>シセイ</t>
    </rPh>
    <rPh sb="4" eb="5">
      <t>ナ</t>
    </rPh>
    <rPh sb="6" eb="7">
      <t>アイダ</t>
    </rPh>
    <rPh sb="11" eb="12">
      <t>ア</t>
    </rPh>
    <phoneticPr fontId="2"/>
  </si>
  <si>
    <t>ふりがな</t>
  </si>
  <si>
    <t>曲名1-1</t>
    <rPh sb="0" eb="2">
      <t>キョクメイ</t>
    </rPh>
    <phoneticPr fontId="2"/>
  </si>
  <si>
    <t>曲名1-2</t>
    <rPh sb="0" eb="2">
      <t>キョクメイ</t>
    </rPh>
    <phoneticPr fontId="2"/>
  </si>
  <si>
    <t>曲名1-3</t>
    <rPh sb="0" eb="2">
      <t>キョクメイ</t>
    </rPh>
    <phoneticPr fontId="2"/>
  </si>
  <si>
    <t>曲名2-1</t>
    <rPh sb="0" eb="2">
      <t>キョクメイ</t>
    </rPh>
    <phoneticPr fontId="2"/>
  </si>
  <si>
    <t>作詩1-1</t>
    <rPh sb="0" eb="2">
      <t>サクシ</t>
    </rPh>
    <phoneticPr fontId="2"/>
  </si>
  <si>
    <t>作詩1-2</t>
    <rPh sb="0" eb="2">
      <t>サクシ</t>
    </rPh>
    <phoneticPr fontId="2"/>
  </si>
  <si>
    <t>作詩1-3</t>
    <rPh sb="0" eb="2">
      <t>サクシ</t>
    </rPh>
    <phoneticPr fontId="2"/>
  </si>
  <si>
    <t>作曲1-1</t>
    <rPh sb="0" eb="2">
      <t>サッキョク</t>
    </rPh>
    <phoneticPr fontId="2"/>
  </si>
  <si>
    <t>作曲1-2</t>
    <rPh sb="0" eb="2">
      <t>サッキョク</t>
    </rPh>
    <phoneticPr fontId="2"/>
  </si>
  <si>
    <t>作曲1-3</t>
    <rPh sb="0" eb="2">
      <t>サッキョク</t>
    </rPh>
    <phoneticPr fontId="2"/>
  </si>
  <si>
    <t>曲名2-2</t>
    <rPh sb="0" eb="2">
      <t>キョクメイ</t>
    </rPh>
    <phoneticPr fontId="2"/>
  </si>
  <si>
    <t>曲名2-3</t>
    <rPh sb="0" eb="2">
      <t>キョクメイ</t>
    </rPh>
    <phoneticPr fontId="2"/>
  </si>
  <si>
    <t>作詩2-1</t>
    <rPh sb="0" eb="2">
      <t>サクシ</t>
    </rPh>
    <phoneticPr fontId="2"/>
  </si>
  <si>
    <t>作詩2-2</t>
    <rPh sb="0" eb="2">
      <t>サクシ</t>
    </rPh>
    <phoneticPr fontId="2"/>
  </si>
  <si>
    <t>作詩2-3</t>
    <rPh sb="0" eb="2">
      <t>サクシ</t>
    </rPh>
    <phoneticPr fontId="2"/>
  </si>
  <si>
    <t>作曲2-1</t>
    <rPh sb="0" eb="2">
      <t>サッキョク</t>
    </rPh>
    <phoneticPr fontId="2"/>
  </si>
  <si>
    <t>作曲2-2</t>
    <rPh sb="0" eb="2">
      <t>サッキョク</t>
    </rPh>
    <phoneticPr fontId="2"/>
  </si>
  <si>
    <t>作曲2-3</t>
    <rPh sb="0" eb="2">
      <t>サッキョク</t>
    </rPh>
    <phoneticPr fontId="2"/>
  </si>
  <si>
    <t>曲名3-1</t>
    <rPh sb="0" eb="2">
      <t>キョクメイ</t>
    </rPh>
    <phoneticPr fontId="2"/>
  </si>
  <si>
    <t>曲名3-2</t>
    <rPh sb="0" eb="2">
      <t>キョクメイ</t>
    </rPh>
    <phoneticPr fontId="2"/>
  </si>
  <si>
    <t>曲名3-3</t>
    <rPh sb="0" eb="2">
      <t>キョクメイ</t>
    </rPh>
    <phoneticPr fontId="2"/>
  </si>
  <si>
    <t>作詩3-1</t>
    <rPh sb="0" eb="2">
      <t>サクシ</t>
    </rPh>
    <phoneticPr fontId="2"/>
  </si>
  <si>
    <t>作詩3-2</t>
    <rPh sb="0" eb="2">
      <t>サクシ</t>
    </rPh>
    <phoneticPr fontId="2"/>
  </si>
  <si>
    <t>作詩3-3</t>
    <rPh sb="0" eb="2">
      <t>サクシ</t>
    </rPh>
    <phoneticPr fontId="2"/>
  </si>
  <si>
    <t>作曲3-1</t>
    <rPh sb="0" eb="2">
      <t>サッキョク</t>
    </rPh>
    <phoneticPr fontId="2"/>
  </si>
  <si>
    <t>作曲3-2</t>
    <rPh sb="0" eb="2">
      <t>サッキョク</t>
    </rPh>
    <phoneticPr fontId="2"/>
  </si>
  <si>
    <t>作曲3-3</t>
    <rPh sb="0" eb="2">
      <t>サッキョク</t>
    </rPh>
    <phoneticPr fontId="2"/>
  </si>
  <si>
    <t>曲名4-1</t>
    <rPh sb="0" eb="2">
      <t>キョクメイ</t>
    </rPh>
    <phoneticPr fontId="2"/>
  </si>
  <si>
    <t>曲名4-2</t>
    <rPh sb="0" eb="2">
      <t>キョクメイ</t>
    </rPh>
    <phoneticPr fontId="2"/>
  </si>
  <si>
    <t>曲名4-3</t>
    <rPh sb="0" eb="2">
      <t>キョクメイ</t>
    </rPh>
    <phoneticPr fontId="2"/>
  </si>
  <si>
    <t>作詩4-1</t>
    <rPh sb="0" eb="2">
      <t>サクシ</t>
    </rPh>
    <phoneticPr fontId="2"/>
  </si>
  <si>
    <t>作詩4-2</t>
    <rPh sb="0" eb="2">
      <t>サクシ</t>
    </rPh>
    <phoneticPr fontId="2"/>
  </si>
  <si>
    <t>作詩4-3</t>
    <rPh sb="0" eb="2">
      <t>サクシ</t>
    </rPh>
    <phoneticPr fontId="2"/>
  </si>
  <si>
    <t>作曲4-1</t>
    <rPh sb="0" eb="2">
      <t>サッキョク</t>
    </rPh>
    <phoneticPr fontId="2"/>
  </si>
  <si>
    <t>作曲4-2</t>
    <rPh sb="0" eb="2">
      <t>サッキョク</t>
    </rPh>
    <phoneticPr fontId="2"/>
  </si>
  <si>
    <t>作曲4-3</t>
    <rPh sb="0" eb="2">
      <t>サッキョク</t>
    </rPh>
    <phoneticPr fontId="2"/>
  </si>
  <si>
    <t>指揮者用譜面台</t>
    <rPh sb="0" eb="4">
      <t>シキシャヨウ</t>
    </rPh>
    <rPh sb="4" eb="7">
      <t>フメンダイ</t>
    </rPh>
    <phoneticPr fontId="2"/>
  </si>
  <si>
    <t>名　　　→</t>
    <rPh sb="0" eb="1">
      <t>メイ</t>
    </rPh>
    <phoneticPr fontId="2"/>
  </si>
  <si>
    <t>参加料振込確認</t>
    <rPh sb="0" eb="3">
      <t>サンカリョウ</t>
    </rPh>
    <rPh sb="3" eb="5">
      <t>フリコミ</t>
    </rPh>
    <rPh sb="5" eb="7">
      <t>カクニン</t>
    </rPh>
    <phoneticPr fontId="2"/>
  </si>
  <si>
    <t>納入済</t>
    <rPh sb="0" eb="2">
      <t>ノウニュウ</t>
    </rPh>
    <rPh sb="2" eb="3">
      <t>スミ</t>
    </rPh>
    <phoneticPr fontId="2"/>
  </si>
  <si>
    <t>未納</t>
    <rPh sb="0" eb="2">
      <t>ミノウ</t>
    </rPh>
    <phoneticPr fontId="2"/>
  </si>
  <si>
    <t>貸切バス使用の有無</t>
    <rPh sb="0" eb="2">
      <t>カシキリ</t>
    </rPh>
    <rPh sb="4" eb="6">
      <t>シヨウ</t>
    </rPh>
    <rPh sb="7" eb="9">
      <t>ウム</t>
    </rPh>
    <phoneticPr fontId="2"/>
  </si>
  <si>
    <t>有（1台）</t>
    <rPh sb="0" eb="1">
      <t>アリ</t>
    </rPh>
    <rPh sb="3" eb="4">
      <t>ダイ</t>
    </rPh>
    <phoneticPr fontId="2"/>
  </si>
  <si>
    <t>無</t>
    <rPh sb="0" eb="1">
      <t>ナシ</t>
    </rPh>
    <phoneticPr fontId="2"/>
  </si>
  <si>
    <t>有（2台）</t>
    <rPh sb="0" eb="1">
      <t>アリ</t>
    </rPh>
    <rPh sb="3" eb="4">
      <t>ダイ</t>
    </rPh>
    <phoneticPr fontId="2"/>
  </si>
  <si>
    <t>有（3台）</t>
    <rPh sb="0" eb="1">
      <t>アリ</t>
    </rPh>
    <rPh sb="3" eb="4">
      <t>ダイ</t>
    </rPh>
    <phoneticPr fontId="2"/>
  </si>
  <si>
    <t>（作曲・編曲・補作等）</t>
    <rPh sb="1" eb="3">
      <t>サッキョク</t>
    </rPh>
    <rPh sb="4" eb="6">
      <t>ヘンキョク</t>
    </rPh>
    <rPh sb="7" eb="8">
      <t>ホ</t>
    </rPh>
    <rPh sb="8" eb="9">
      <t>サク</t>
    </rPh>
    <rPh sb="9" eb="10">
      <t>トウ</t>
    </rPh>
    <phoneticPr fontId="2"/>
  </si>
  <si>
    <t>※楽譜記載と同様に記入する</t>
    <rPh sb="1" eb="3">
      <t>ガクフ</t>
    </rPh>
    <rPh sb="3" eb="5">
      <t>キサイ</t>
    </rPh>
    <rPh sb="6" eb="8">
      <t>ドウヨウ</t>
    </rPh>
    <rPh sb="9" eb="11">
      <t>キニュウ</t>
    </rPh>
    <phoneticPr fontId="2"/>
  </si>
  <si>
    <t>部門</t>
    <rPh sb="0" eb="2">
      <t>ブモン</t>
    </rPh>
    <phoneticPr fontId="2"/>
  </si>
  <si>
    <t>大学・職場・一般（室内）</t>
    <rPh sb="0" eb="2">
      <t>ダイガク</t>
    </rPh>
    <rPh sb="3" eb="5">
      <t>ショクバ</t>
    </rPh>
    <rPh sb="6" eb="8">
      <t>イッパン</t>
    </rPh>
    <rPh sb="9" eb="11">
      <t>シツナイ</t>
    </rPh>
    <phoneticPr fontId="2"/>
  </si>
  <si>
    <t>大学・職場・一般（混声）</t>
    <rPh sb="0" eb="2">
      <t>ダイガク</t>
    </rPh>
    <rPh sb="3" eb="5">
      <t>ショクバ</t>
    </rPh>
    <rPh sb="6" eb="8">
      <t>イッパン</t>
    </rPh>
    <rPh sb="9" eb="11">
      <t>コンセイ</t>
    </rPh>
    <phoneticPr fontId="2"/>
  </si>
  <si>
    <t>大学・職場・一般（同声）</t>
    <rPh sb="0" eb="2">
      <t>ダイガク</t>
    </rPh>
    <rPh sb="3" eb="5">
      <t>ショクバ</t>
    </rPh>
    <rPh sb="6" eb="8">
      <t>イッパン</t>
    </rPh>
    <rPh sb="9" eb="11">
      <t>ドウセイ</t>
    </rPh>
    <phoneticPr fontId="2"/>
  </si>
  <si>
    <t>【選択】</t>
    <rPh sb="1" eb="3">
      <t>センタク</t>
    </rPh>
    <phoneticPr fontId="2"/>
  </si>
  <si>
    <t>自由曲</t>
    <rPh sb="0" eb="2">
      <t>ジユウ</t>
    </rPh>
    <rPh sb="2" eb="3">
      <t>キョク</t>
    </rPh>
    <phoneticPr fontId="2"/>
  </si>
  <si>
    <t>課題曲</t>
    <rPh sb="0" eb="3">
      <t>カダイキョク</t>
    </rPh>
    <phoneticPr fontId="2"/>
  </si>
  <si>
    <t>　※振込人名義は団体の略称でお願いします。（個人名不可）</t>
    <rPh sb="15" eb="16">
      <t>ネガ</t>
    </rPh>
    <rPh sb="22" eb="25">
      <t>コジンメイ</t>
    </rPh>
    <rPh sb="25" eb="27">
      <t>フカ</t>
    </rPh>
    <phoneticPr fontId="2"/>
  </si>
  <si>
    <t>高等学校　Ａ</t>
    <rPh sb="0" eb="4">
      <t>コウトウガッコウ</t>
    </rPh>
    <phoneticPr fontId="2"/>
  </si>
  <si>
    <t>高等学校　Ｂ</t>
    <rPh sb="0" eb="4">
      <t>コウトウガッコウ</t>
    </rPh>
    <phoneticPr fontId="2"/>
  </si>
  <si>
    <t>中学校　同声</t>
    <rPh sb="0" eb="3">
      <t>チュウガッコウ</t>
    </rPh>
    <rPh sb="4" eb="6">
      <t>ドウセイ</t>
    </rPh>
    <phoneticPr fontId="2"/>
  </si>
  <si>
    <t>中学校　混声</t>
    <rPh sb="0" eb="3">
      <t>チュウガッコウ</t>
    </rPh>
    <rPh sb="4" eb="6">
      <t>コンセイ</t>
    </rPh>
    <phoneticPr fontId="2"/>
  </si>
  <si>
    <t>円　　　→</t>
    <rPh sb="0" eb="1">
      <t>エン</t>
    </rPh>
    <phoneticPr fontId="2"/>
  </si>
  <si>
    <t>名</t>
    <rPh sb="0" eb="1">
      <t>メイ</t>
    </rPh>
    <phoneticPr fontId="2"/>
  </si>
  <si>
    <t>【任意】</t>
    <rPh sb="1" eb="3">
      <t>ニンイ</t>
    </rPh>
    <phoneticPr fontId="2"/>
  </si>
  <si>
    <t>参加部門</t>
    <rPh sb="0" eb="2">
      <t>サンカ</t>
    </rPh>
    <rPh sb="2" eb="4">
      <t>ブモン</t>
    </rPh>
    <phoneticPr fontId="2"/>
  </si>
  <si>
    <t>課題曲</t>
    <rPh sb="0" eb="3">
      <t>カダイキョク</t>
    </rPh>
    <phoneticPr fontId="2"/>
  </si>
  <si>
    <t>納入金内訳</t>
    <rPh sb="0" eb="3">
      <t>ノウニュウキン</t>
    </rPh>
    <rPh sb="3" eb="5">
      <t>ウチワケ</t>
    </rPh>
    <phoneticPr fontId="2"/>
  </si>
  <si>
    <t>課題曲
演奏時間</t>
    <rPh sb="0" eb="3">
      <t>カダイキョク</t>
    </rPh>
    <rPh sb="4" eb="8">
      <t>エンソウジカン</t>
    </rPh>
    <phoneticPr fontId="13"/>
  </si>
  <si>
    <t>自由曲
演奏時間</t>
    <rPh sb="0" eb="3">
      <t>ジユウキョク</t>
    </rPh>
    <rPh sb="4" eb="8">
      <t>エンソウジカン</t>
    </rPh>
    <phoneticPr fontId="2"/>
  </si>
  <si>
    <t>合計
演奏時間</t>
    <rPh sb="0" eb="2">
      <t>ゴウケイ</t>
    </rPh>
    <rPh sb="3" eb="7">
      <t>エンソウジカン</t>
    </rPh>
    <phoneticPr fontId="2"/>
  </si>
  <si>
    <t>合計演奏時間</t>
    <rPh sb="0" eb="2">
      <t>ゴウケイ</t>
    </rPh>
    <rPh sb="2" eb="4">
      <t>エンソウ</t>
    </rPh>
    <rPh sb="4" eb="6">
      <t>ジカン</t>
    </rPh>
    <phoneticPr fontId="2"/>
  </si>
  <si>
    <t>【記入例】３分２５秒の場合→「０：３：２５」と入力してください。</t>
    <phoneticPr fontId="2"/>
  </si>
  <si>
    <t>作・訳詩者</t>
    <rPh sb="0" eb="1">
      <t>サク</t>
    </rPh>
    <rPh sb="2" eb="4">
      <t>ヤクシ</t>
    </rPh>
    <phoneticPr fontId="13"/>
  </si>
  <si>
    <t>作・編曲者</t>
    <rPh sb="0" eb="1">
      <t>サク</t>
    </rPh>
    <rPh sb="2" eb="5">
      <t>ヘンキョクシャ</t>
    </rPh>
    <phoneticPr fontId="13"/>
  </si>
  <si>
    <t>緊急連絡先携帯番号</t>
    <phoneticPr fontId="2"/>
  </si>
  <si>
    <t>FAX番号（省略可）</t>
    <rPh sb="3" eb="5">
      <t>バンゴウ</t>
    </rPh>
    <rPh sb="6" eb="8">
      <t>ショウリャク</t>
    </rPh>
    <rPh sb="8" eb="9">
      <t>カ</t>
    </rPh>
    <phoneticPr fontId="2"/>
  </si>
  <si>
    <t>要望事項</t>
    <rPh sb="0" eb="2">
      <t>ヨウボウ</t>
    </rPh>
    <rPh sb="2" eb="4">
      <t>ジコウ</t>
    </rPh>
    <phoneticPr fontId="2"/>
  </si>
  <si>
    <t>　※始めの音を出してから課題曲・自由曲がそれぞれ終わるまでの時間を記入してください。</t>
    <rPh sb="2" eb="3">
      <t>ハジ</t>
    </rPh>
    <rPh sb="5" eb="6">
      <t>オト</t>
    </rPh>
    <rPh sb="7" eb="8">
      <t>ダ</t>
    </rPh>
    <rPh sb="12" eb="15">
      <t>カダイキョク</t>
    </rPh>
    <rPh sb="16" eb="19">
      <t>ジユウキョク</t>
    </rPh>
    <rPh sb="24" eb="25">
      <t>オ</t>
    </rPh>
    <rPh sb="30" eb="32">
      <t>ジカン</t>
    </rPh>
    <rPh sb="33" eb="35">
      <t>キニュウ</t>
    </rPh>
    <phoneticPr fontId="2"/>
  </si>
  <si>
    <t>印
（職印）</t>
    <rPh sb="0" eb="1">
      <t>イン</t>
    </rPh>
    <rPh sb="3" eb="5">
      <t>ショクイン</t>
    </rPh>
    <phoneticPr fontId="2"/>
  </si>
  <si>
    <t>参加料納入確認</t>
    <rPh sb="0" eb="3">
      <t>サンカリョウ</t>
    </rPh>
    <rPh sb="3" eb="5">
      <t>ノウニュウ</t>
    </rPh>
    <rPh sb="5" eb="7">
      <t>カクニン</t>
    </rPh>
    <phoneticPr fontId="2"/>
  </si>
  <si>
    <t>白地部分</t>
    <rPh sb="0" eb="2">
      <t>シロジ</t>
    </rPh>
    <rPh sb="2" eb="4">
      <t>ブブン</t>
    </rPh>
    <phoneticPr fontId="2"/>
  </si>
  <si>
    <t>曲名5-1</t>
    <rPh sb="0" eb="2">
      <t>キョクメイ</t>
    </rPh>
    <phoneticPr fontId="2"/>
  </si>
  <si>
    <t>曲名5-2</t>
    <rPh sb="0" eb="2">
      <t>キョクメイ</t>
    </rPh>
    <phoneticPr fontId="2"/>
  </si>
  <si>
    <t>曲名5-3</t>
    <rPh sb="0" eb="2">
      <t>キョクメイ</t>
    </rPh>
    <phoneticPr fontId="2"/>
  </si>
  <si>
    <t>作詩5-1</t>
    <rPh sb="0" eb="2">
      <t>サクシ</t>
    </rPh>
    <phoneticPr fontId="2"/>
  </si>
  <si>
    <t>作詩5-2</t>
    <rPh sb="0" eb="2">
      <t>サクシ</t>
    </rPh>
    <phoneticPr fontId="2"/>
  </si>
  <si>
    <t>作詩5-3</t>
    <rPh sb="0" eb="2">
      <t>サクシ</t>
    </rPh>
    <phoneticPr fontId="2"/>
  </si>
  <si>
    <t>作曲5-1</t>
    <rPh sb="0" eb="2">
      <t>サッキョク</t>
    </rPh>
    <phoneticPr fontId="2"/>
  </si>
  <si>
    <t>作曲5-2</t>
    <rPh sb="0" eb="2">
      <t>サッキョク</t>
    </rPh>
    <phoneticPr fontId="2"/>
  </si>
  <si>
    <t>作曲5-3</t>
    <rPh sb="0" eb="2">
      <t>サッキョク</t>
    </rPh>
    <phoneticPr fontId="2"/>
  </si>
  <si>
    <t>↑　作詞・訳詞等の別を入力</t>
    <rPh sb="2" eb="4">
      <t>サクシ</t>
    </rPh>
    <rPh sb="5" eb="7">
      <t>ヤクシ</t>
    </rPh>
    <rPh sb="7" eb="8">
      <t>トウ</t>
    </rPh>
    <rPh sb="9" eb="10">
      <t>ベツ</t>
    </rPh>
    <rPh sb="11" eb="13">
      <t>ニュウリョク</t>
    </rPh>
    <phoneticPr fontId="2"/>
  </si>
  <si>
    <t>課題曲演奏時間</t>
    <rPh sb="0" eb="3">
      <t>カダイキョク</t>
    </rPh>
    <rPh sb="3" eb="7">
      <t>エンソウジカン</t>
    </rPh>
    <phoneticPr fontId="2"/>
  </si>
  <si>
    <t>自由曲演奏時間</t>
    <rPh sb="0" eb="3">
      <t>ジユウキョク</t>
    </rPh>
    <rPh sb="3" eb="7">
      <t>エンソウジカン</t>
    </rPh>
    <phoneticPr fontId="2"/>
  </si>
  <si>
    <t>楽器名</t>
    <rPh sb="0" eb="2">
      <t>ガッキ</t>
    </rPh>
    <rPh sb="2" eb="3">
      <t>メイ</t>
    </rPh>
    <phoneticPr fontId="2"/>
  </si>
  <si>
    <t>　※振込手数料は各団でご負担ください。</t>
    <rPh sb="4" eb="7">
      <t>テスウリョウ</t>
    </rPh>
    <rPh sb="8" eb="10">
      <t>カクダン</t>
    </rPh>
    <rPh sb="12" eb="14">
      <t>フタン</t>
    </rPh>
    <phoneticPr fontId="2"/>
  </si>
  <si>
    <r>
      <t xml:space="preserve">曲名（組曲名等も記入）
</t>
    </r>
    <r>
      <rPr>
        <b/>
        <sz val="11"/>
        <color rgb="FFFF0000"/>
        <rFont val="ＭＳ Ｐゴシック"/>
        <family val="3"/>
        <charset val="128"/>
      </rPr>
      <t>※省略せず、楽譜の表紙等の記載どおりに記入</t>
    </r>
    <r>
      <rPr>
        <sz val="11"/>
        <color theme="1"/>
        <rFont val="ＭＳ Ｐゴシック"/>
        <family val="2"/>
        <charset val="128"/>
      </rPr>
      <t xml:space="preserve">
</t>
    </r>
    <r>
      <rPr>
        <b/>
        <sz val="11"/>
        <color rgb="FFFF0000"/>
        <rFont val="ＭＳ Ｐゴシック"/>
        <family val="3"/>
        <charset val="128"/>
      </rPr>
      <t>※外国作品は原則原語で記入</t>
    </r>
    <rPh sb="0" eb="2">
      <t>キョクメイ</t>
    </rPh>
    <rPh sb="3" eb="6">
      <t>クミキョクメイ</t>
    </rPh>
    <rPh sb="6" eb="7">
      <t>トウ</t>
    </rPh>
    <rPh sb="8" eb="10">
      <t>キニュウ</t>
    </rPh>
    <rPh sb="13" eb="15">
      <t>ショウリャク</t>
    </rPh>
    <rPh sb="40" eb="42">
      <t>ゲンソク</t>
    </rPh>
    <phoneticPr fontId="2"/>
  </si>
  <si>
    <t>に入力（打ち込み または ドロップダウン選択）してください。</t>
    <rPh sb="1" eb="3">
      <t>ニュウリョク</t>
    </rPh>
    <rPh sb="4" eb="5">
      <t>ウ</t>
    </rPh>
    <rPh sb="6" eb="7">
      <t>コ</t>
    </rPh>
    <rPh sb="20" eb="22">
      <t>センタク</t>
    </rPh>
    <phoneticPr fontId="2"/>
  </si>
  <si>
    <t>演奏時間</t>
    <rPh sb="0" eb="2">
      <t>エンソウ</t>
    </rPh>
    <rPh sb="2" eb="4">
      <t>ジカン</t>
    </rPh>
    <phoneticPr fontId="2"/>
  </si>
  <si>
    <t>利用方法</t>
    <rPh sb="0" eb="2">
      <t>リヨウ</t>
    </rPh>
    <rPh sb="2" eb="4">
      <t>ホウホウ</t>
    </rPh>
    <phoneticPr fontId="2"/>
  </si>
  <si>
    <t>2.訳詞</t>
    <rPh sb="2" eb="4">
      <t>ヤクシ</t>
    </rPh>
    <phoneticPr fontId="2"/>
  </si>
  <si>
    <t xml:space="preserve"> </t>
    <phoneticPr fontId="2"/>
  </si>
  <si>
    <t>1.原詞</t>
    <rPh sb="2" eb="3">
      <t>ゲン</t>
    </rPh>
    <rPh sb="3" eb="4">
      <t>シ</t>
    </rPh>
    <phoneticPr fontId="2"/>
  </si>
  <si>
    <t>名　　　→</t>
    <rPh sb="0" eb="1">
      <t>メイ</t>
    </rPh>
    <phoneticPr fontId="2"/>
  </si>
  <si>
    <t>譜めくり・付き添い・引率者人数</t>
    <rPh sb="0" eb="1">
      <t>フ</t>
    </rPh>
    <rPh sb="5" eb="6">
      <t>ツ</t>
    </rPh>
    <rPh sb="7" eb="8">
      <t>ソ</t>
    </rPh>
    <rPh sb="10" eb="12">
      <t>インソツ</t>
    </rPh>
    <rPh sb="12" eb="13">
      <t>シャ</t>
    </rPh>
    <rPh sb="13" eb="15">
      <t>ニンズウ</t>
    </rPh>
    <phoneticPr fontId="2"/>
  </si>
  <si>
    <t>団体名</t>
    <rPh sb="0" eb="3">
      <t>ダンタイメイ</t>
    </rPh>
    <phoneticPr fontId="48"/>
  </si>
  <si>
    <t>氏名</t>
    <rPh sb="0" eb="2">
      <t>シメイ</t>
    </rPh>
    <phoneticPr fontId="48"/>
  </si>
  <si>
    <t>年齢</t>
    <rPh sb="0" eb="2">
      <t>ネンレイ</t>
    </rPh>
    <phoneticPr fontId="48"/>
  </si>
  <si>
    <t>合計</t>
    <rPh sb="0" eb="2">
      <t>ゴウケイ</t>
    </rPh>
    <phoneticPr fontId="48"/>
  </si>
  <si>
    <t>名</t>
    <rPh sb="0" eb="1">
      <t>メイ</t>
    </rPh>
    <phoneticPr fontId="48"/>
  </si>
  <si>
    <t>正式団体名</t>
    <rPh sb="0" eb="2">
      <t>セイシキ</t>
    </rPh>
    <rPh sb="2" eb="5">
      <t>ダンタイメイ</t>
    </rPh>
    <phoneticPr fontId="48"/>
  </si>
  <si>
    <t>ステージ上</t>
    <rPh sb="4" eb="5">
      <t>ジョウ</t>
    </rPh>
    <phoneticPr fontId="2"/>
  </si>
  <si>
    <t>ステージ袖</t>
    <rPh sb="4" eb="5">
      <t>ソデ</t>
    </rPh>
    <phoneticPr fontId="2"/>
  </si>
  <si>
    <t>客席</t>
    <rPh sb="0" eb="2">
      <t>キャクセキ</t>
    </rPh>
    <phoneticPr fontId="2"/>
  </si>
  <si>
    <t>パンフレット</t>
    <phoneticPr fontId="2"/>
  </si>
  <si>
    <t>○</t>
    <phoneticPr fontId="2"/>
  </si>
  <si>
    <t>×</t>
    <phoneticPr fontId="2"/>
  </si>
  <si>
    <t>　円　×</t>
    <rPh sb="1" eb="2">
      <t>エン</t>
    </rPh>
    <phoneticPr fontId="2"/>
  </si>
  <si>
    <r>
      <t xml:space="preserve">*出演順
</t>
    </r>
    <r>
      <rPr>
        <sz val="8"/>
        <color theme="1"/>
        <rFont val="ＭＳ 明朝"/>
        <family val="1"/>
        <charset val="128"/>
      </rPr>
      <t>事務局記入</t>
    </r>
    <rPh sb="9" eb="10">
      <t>ニュウ</t>
    </rPh>
    <phoneticPr fontId="13"/>
  </si>
  <si>
    <t>　【入力例】　3 / 21　→　3月21日に変換されます。</t>
    <rPh sb="2" eb="4">
      <t>ニュウリョク</t>
    </rPh>
    <rPh sb="4" eb="5">
      <t>レイ</t>
    </rPh>
    <rPh sb="17" eb="18">
      <t>ガツ</t>
    </rPh>
    <rPh sb="20" eb="21">
      <t>ニチ</t>
    </rPh>
    <rPh sb="22" eb="24">
      <t>ヘンカン</t>
    </rPh>
    <phoneticPr fontId="2"/>
  </si>
  <si>
    <t>注）著作権者に無断で、省略（パート、無伴奏化、繰り返し等）したり、男声・女声パートの入れ替え等はできません。【楽譜どおりの演奏】</t>
    <rPh sb="0" eb="1">
      <t>チュウ</t>
    </rPh>
    <rPh sb="2" eb="5">
      <t>チョサクケン</t>
    </rPh>
    <rPh sb="5" eb="6">
      <t>シャ</t>
    </rPh>
    <rPh sb="7" eb="9">
      <t>ムダン</t>
    </rPh>
    <rPh sb="11" eb="13">
      <t>ショウリャク</t>
    </rPh>
    <rPh sb="18" eb="21">
      <t>ムバンソウ</t>
    </rPh>
    <rPh sb="21" eb="22">
      <t>カ</t>
    </rPh>
    <rPh sb="23" eb="24">
      <t>ク</t>
    </rPh>
    <rPh sb="25" eb="26">
      <t>カエ</t>
    </rPh>
    <rPh sb="27" eb="28">
      <t>ナド</t>
    </rPh>
    <rPh sb="33" eb="35">
      <t>ダンセイ</t>
    </rPh>
    <rPh sb="36" eb="38">
      <t>ジョセイ</t>
    </rPh>
    <rPh sb="42" eb="43">
      <t>イ</t>
    </rPh>
    <rPh sb="44" eb="45">
      <t>カ</t>
    </rPh>
    <rPh sb="46" eb="47">
      <t>ナド</t>
    </rPh>
    <rPh sb="55" eb="57">
      <t>ガクフ</t>
    </rPh>
    <rPh sb="61" eb="63">
      <t>エンソウ</t>
    </rPh>
    <phoneticPr fontId="2"/>
  </si>
  <si>
    <t>【提出前に再度チェック！】　　　記入漏れ、漢字変換のミスなどがないよう、ご提出前に十分にご確認ください。</t>
    <rPh sb="1" eb="3">
      <t>テイシュツ</t>
    </rPh>
    <rPh sb="3" eb="4">
      <t>マエ</t>
    </rPh>
    <rPh sb="5" eb="7">
      <t>サイド</t>
    </rPh>
    <rPh sb="37" eb="39">
      <t>テイシュツ</t>
    </rPh>
    <rPh sb="41" eb="43">
      <t>ジュウブン</t>
    </rPh>
    <rPh sb="45" eb="47">
      <t>カクニン</t>
    </rPh>
    <phoneticPr fontId="2"/>
  </si>
  <si>
    <t>曲名・作者名・指揮者名・伴奏者名などは、そのままプログラムに掲載となりますので、特にご注意ください。</t>
    <rPh sb="0" eb="2">
      <t>キョクメイ</t>
    </rPh>
    <rPh sb="3" eb="6">
      <t>サクシャメイ</t>
    </rPh>
    <rPh sb="7" eb="10">
      <t>シキシャ</t>
    </rPh>
    <rPh sb="10" eb="11">
      <t>メイ</t>
    </rPh>
    <rPh sb="12" eb="15">
      <t>バンソウシャ</t>
    </rPh>
    <rPh sb="15" eb="16">
      <t>メイ</t>
    </rPh>
    <rPh sb="30" eb="32">
      <t>ケイサイ</t>
    </rPh>
    <rPh sb="40" eb="41">
      <t>トク</t>
    </rPh>
    <rPh sb="43" eb="45">
      <t>チュウイ</t>
    </rPh>
    <phoneticPr fontId="2"/>
  </si>
  <si>
    <t>譜めくり・付き添い・引率者数</t>
    <rPh sb="0" eb="1">
      <t>フ</t>
    </rPh>
    <rPh sb="5" eb="6">
      <t>ツ</t>
    </rPh>
    <rPh sb="7" eb="8">
      <t>ソ</t>
    </rPh>
    <rPh sb="10" eb="12">
      <t>インソツ</t>
    </rPh>
    <rPh sb="12" eb="13">
      <t>シャ</t>
    </rPh>
    <rPh sb="13" eb="14">
      <t>スウ</t>
    </rPh>
    <phoneticPr fontId="2"/>
  </si>
  <si>
    <t>利用
方法</t>
    <rPh sb="0" eb="1">
      <t>リヨウ</t>
    </rPh>
    <rPh sb="3" eb="5">
      <t>ホウホウ</t>
    </rPh>
    <phoneticPr fontId="2"/>
  </si>
  <si>
    <t>作詞・訳詞者　等</t>
    <rPh sb="0" eb="1">
      <t>サクシ</t>
    </rPh>
    <rPh sb="2" eb="4">
      <t>ヤクシ</t>
    </rPh>
    <rPh sb="5" eb="6">
      <t>シャ</t>
    </rPh>
    <rPh sb="6" eb="7">
      <t>トウ</t>
    </rPh>
    <phoneticPr fontId="2"/>
  </si>
  <si>
    <t>作曲・編曲者　等</t>
    <rPh sb="0" eb="2">
      <t>サッキョク</t>
    </rPh>
    <rPh sb="3" eb="5">
      <t>ヘンキョク</t>
    </rPh>
    <rPh sb="5" eb="6">
      <t>シャ</t>
    </rPh>
    <rPh sb="7" eb="8">
      <t>トウ</t>
    </rPh>
    <phoneticPr fontId="2"/>
  </si>
  <si>
    <t>演奏
時間
（分）</t>
    <rPh sb="0" eb="2">
      <t>エンソウ</t>
    </rPh>
    <rPh sb="3" eb="5">
      <t>ジカン</t>
    </rPh>
    <rPh sb="7" eb="8">
      <t>フン</t>
    </rPh>
    <phoneticPr fontId="2"/>
  </si>
  <si>
    <t>　※１団体１アドレスでお願いします。</t>
    <rPh sb="3" eb="5">
      <t>ダンタイ</t>
    </rPh>
    <rPh sb="12" eb="13">
      <t>ネガ</t>
    </rPh>
    <phoneticPr fontId="2"/>
  </si>
  <si>
    <t>　※受理確認のメールは「返信」で送ります。</t>
    <rPh sb="2" eb="4">
      <t>ジュリ</t>
    </rPh>
    <rPh sb="4" eb="6">
      <t>カクニン</t>
    </rPh>
    <rPh sb="12" eb="14">
      <t>ヘンシン</t>
    </rPh>
    <rPh sb="16" eb="17">
      <t>オク</t>
    </rPh>
    <phoneticPr fontId="2"/>
  </si>
  <si>
    <t>メール（申込発信元）</t>
    <rPh sb="4" eb="6">
      <t>モウシコミ</t>
    </rPh>
    <rPh sb="6" eb="9">
      <t>ハッシンモト</t>
    </rPh>
    <rPh sb="9" eb="10">
      <t>オクリサキ</t>
    </rPh>
    <phoneticPr fontId="2"/>
  </si>
  <si>
    <t>連絡先</t>
    <rPh sb="0" eb="3">
      <t>レンラクサキ</t>
    </rPh>
    <phoneticPr fontId="13"/>
  </si>
  <si>
    <t>参加負担金（部門別・1人）</t>
    <rPh sb="0" eb="2">
      <t>サンカ</t>
    </rPh>
    <rPh sb="2" eb="5">
      <t>フタンキン</t>
    </rPh>
    <rPh sb="6" eb="8">
      <t>ブモン</t>
    </rPh>
    <rPh sb="8" eb="9">
      <t>ベツ</t>
    </rPh>
    <rPh sb="11" eb="12">
      <t>ニン</t>
    </rPh>
    <phoneticPr fontId="2"/>
  </si>
  <si>
    <t>参加負担金計</t>
    <rPh sb="0" eb="2">
      <t>サンカ</t>
    </rPh>
    <rPh sb="2" eb="5">
      <t>フタンキン</t>
    </rPh>
    <rPh sb="5" eb="6">
      <t>ケイ</t>
    </rPh>
    <phoneticPr fontId="2"/>
  </si>
  <si>
    <t>大学・職場・一般（大ユ）</t>
    <rPh sb="0" eb="2">
      <t>ダイガク</t>
    </rPh>
    <rPh sb="3" eb="5">
      <t>ショクバ</t>
    </rPh>
    <rPh sb="6" eb="8">
      <t>イッパン</t>
    </rPh>
    <rPh sb="9" eb="10">
      <t>ダイ</t>
    </rPh>
    <phoneticPr fontId="2"/>
  </si>
  <si>
    <t>課題曲</t>
    <rPh sb="0" eb="3">
      <t>カダイキョク</t>
    </rPh>
    <phoneticPr fontId="1"/>
  </si>
  <si>
    <t>　※会場にバスの駐車場はありません。各団で手配をお願いします。</t>
    <rPh sb="2" eb="4">
      <t>カイジョウ</t>
    </rPh>
    <rPh sb="8" eb="11">
      <t>チュウシャジョウ</t>
    </rPh>
    <rPh sb="18" eb="20">
      <t>カクダン</t>
    </rPh>
    <rPh sb="21" eb="23">
      <t>テハイ</t>
    </rPh>
    <rPh sb="25" eb="26">
      <t>ネガ</t>
    </rPh>
    <phoneticPr fontId="2"/>
  </si>
  <si>
    <t>自由曲</t>
    <rPh sb="0" eb="3">
      <t>ジユウキョク</t>
    </rPh>
    <phoneticPr fontId="13"/>
  </si>
  <si>
    <t>県名</t>
    <rPh sb="0" eb="2">
      <t>ケンメイ</t>
    </rPh>
    <phoneticPr fontId="2"/>
  </si>
  <si>
    <t>青森</t>
    <rPh sb="0" eb="2">
      <t>アオモリ</t>
    </rPh>
    <phoneticPr fontId="2"/>
  </si>
  <si>
    <t>岩手</t>
    <rPh sb="0" eb="2">
      <t>イワテ</t>
    </rPh>
    <phoneticPr fontId="2"/>
  </si>
  <si>
    <t>秋田</t>
    <rPh sb="0" eb="2">
      <t>アキタ</t>
    </rPh>
    <phoneticPr fontId="2"/>
  </si>
  <si>
    <t>山形</t>
    <rPh sb="0" eb="2">
      <t>ヤマガタ</t>
    </rPh>
    <phoneticPr fontId="2"/>
  </si>
  <si>
    <t>宮城</t>
    <rPh sb="0" eb="2">
      <t>ミヤギ</t>
    </rPh>
    <phoneticPr fontId="2"/>
  </si>
  <si>
    <t>福島</t>
    <rPh sb="0" eb="2">
      <t>フクシマ</t>
    </rPh>
    <phoneticPr fontId="2"/>
  </si>
  <si>
    <t>楽器名</t>
    <rPh sb="0" eb="3">
      <t>ガッキメイ</t>
    </rPh>
    <phoneticPr fontId="2"/>
  </si>
  <si>
    <t>ピアノ＋その他</t>
    <rPh sb="6" eb="7">
      <t>タ</t>
    </rPh>
    <phoneticPr fontId="2"/>
  </si>
  <si>
    <t>その他の楽器伴奏者名</t>
    <rPh sb="2" eb="3">
      <t>タ</t>
    </rPh>
    <rPh sb="4" eb="6">
      <t>ガッキ</t>
    </rPh>
    <rPh sb="6" eb="8">
      <t>バンソウ</t>
    </rPh>
    <rPh sb="8" eb="9">
      <t>シャ</t>
    </rPh>
    <rPh sb="9" eb="10">
      <t>メイ</t>
    </rPh>
    <phoneticPr fontId="2"/>
  </si>
  <si>
    <t>歌唱者名ふりがな</t>
    <rPh sb="0" eb="3">
      <t>カショウシャ</t>
    </rPh>
    <rPh sb="3" eb="4">
      <t>メイ</t>
    </rPh>
    <phoneticPr fontId="2"/>
  </si>
  <si>
    <t>歌唱者名</t>
    <rPh sb="0" eb="3">
      <t>カショウシャ</t>
    </rPh>
    <rPh sb="3" eb="4">
      <t>メイ</t>
    </rPh>
    <phoneticPr fontId="2"/>
  </si>
  <si>
    <t>　※入退場時間を除く、課題曲と自由曲の曲間を含めた合計時間をご記入ください。</t>
    <rPh sb="2" eb="5">
      <t>ニュウタイジョウ</t>
    </rPh>
    <rPh sb="5" eb="7">
      <t>ジカン</t>
    </rPh>
    <rPh sb="8" eb="9">
      <t>ノゾ</t>
    </rPh>
    <rPh sb="11" eb="14">
      <t>カダイキョク</t>
    </rPh>
    <rPh sb="15" eb="18">
      <t>ジユウキョク</t>
    </rPh>
    <rPh sb="25" eb="27">
      <t>ゴウケイ</t>
    </rPh>
    <rPh sb="27" eb="29">
      <t>ジカン</t>
    </rPh>
    <phoneticPr fontId="2"/>
  </si>
  <si>
    <t>ピアノ
伴奏者</t>
    <rPh sb="4" eb="7">
      <t>バンソウシャ</t>
    </rPh>
    <phoneticPr fontId="13"/>
  </si>
  <si>
    <t>課題曲演奏時間（正確に）</t>
    <rPh sb="0" eb="2">
      <t>カダイ</t>
    </rPh>
    <rPh sb="2" eb="3">
      <t>キョク</t>
    </rPh>
    <rPh sb="3" eb="5">
      <t>エンソウ</t>
    </rPh>
    <rPh sb="5" eb="7">
      <t>ジカン</t>
    </rPh>
    <rPh sb="8" eb="10">
      <t>セイカク</t>
    </rPh>
    <phoneticPr fontId="2"/>
  </si>
  <si>
    <t>自由曲演奏時間（正確に）</t>
    <rPh sb="0" eb="2">
      <t>ジユウ</t>
    </rPh>
    <rPh sb="2" eb="3">
      <t>キョク</t>
    </rPh>
    <rPh sb="3" eb="5">
      <t>エンソウ</t>
    </rPh>
    <rPh sb="5" eb="7">
      <t>ジカン</t>
    </rPh>
    <rPh sb="8" eb="10">
      <t>セイカク</t>
    </rPh>
    <phoneticPr fontId="2"/>
  </si>
  <si>
    <t>合計演奏時間（正確に）</t>
    <rPh sb="0" eb="2">
      <t>ゴウケイ</t>
    </rPh>
    <rPh sb="2" eb="4">
      <t>エンソウ</t>
    </rPh>
    <rPh sb="4" eb="6">
      <t>ジカン</t>
    </rPh>
    <rPh sb="7" eb="9">
      <t>セイカク</t>
    </rPh>
    <phoneticPr fontId="2"/>
  </si>
  <si>
    <t>ピアノ以外の伴奏者名ふりがな</t>
    <rPh sb="3" eb="5">
      <t>イガイ</t>
    </rPh>
    <rPh sb="6" eb="8">
      <t>バンソウ</t>
    </rPh>
    <rPh sb="8" eb="9">
      <t>シャ</t>
    </rPh>
    <rPh sb="9" eb="10">
      <t>メイ</t>
    </rPh>
    <phoneticPr fontId="2"/>
  </si>
  <si>
    <t>ピアノ以外の伴奏楽器名</t>
    <rPh sb="3" eb="5">
      <t>イガイ</t>
    </rPh>
    <rPh sb="6" eb="8">
      <t>バンソウ</t>
    </rPh>
    <rPh sb="8" eb="10">
      <t>ガッキ</t>
    </rPh>
    <rPh sb="10" eb="11">
      <t>メイ</t>
    </rPh>
    <phoneticPr fontId="2"/>
  </si>
  <si>
    <t>宿泊予定</t>
    <rPh sb="0" eb="2">
      <t>シュクハク</t>
    </rPh>
    <rPh sb="2" eb="4">
      <t>ヨテイ</t>
    </rPh>
    <phoneticPr fontId="2"/>
  </si>
  <si>
    <t>宿泊予定</t>
    <rPh sb="0" eb="4">
      <t>シュクハクヨテイ</t>
    </rPh>
    <phoneticPr fontId="2"/>
  </si>
  <si>
    <t>宿泊予定2</t>
    <rPh sb="0" eb="4">
      <t>シュクハクヨテイ</t>
    </rPh>
    <phoneticPr fontId="2"/>
  </si>
  <si>
    <t>泊</t>
    <rPh sb="0" eb="1">
      <t>ハク</t>
    </rPh>
    <phoneticPr fontId="2"/>
  </si>
  <si>
    <t>日</t>
    <rPh sb="0" eb="1">
      <t>ニチ</t>
    </rPh>
    <phoneticPr fontId="2"/>
  </si>
  <si>
    <t>（</t>
    <phoneticPr fontId="2"/>
  </si>
  <si>
    <t>）</t>
    <phoneticPr fontId="2"/>
  </si>
  <si>
    <t>チェックイン日</t>
    <rPh sb="6" eb="7">
      <t>ヒ</t>
    </rPh>
    <phoneticPr fontId="2"/>
  </si>
  <si>
    <t>チェックアウト日</t>
    <rPh sb="7" eb="8">
      <t>ヒ</t>
    </rPh>
    <phoneticPr fontId="2"/>
  </si>
  <si>
    <t>↑　作曲・編曲等の別を入力</t>
    <rPh sb="2" eb="4">
      <t>サッキョク</t>
    </rPh>
    <rPh sb="5" eb="7">
      <t>ヘンキョク</t>
    </rPh>
    <rPh sb="7" eb="8">
      <t>トウ</t>
    </rPh>
    <rPh sb="9" eb="10">
      <t>ベツ</t>
    </rPh>
    <rPh sb="11" eb="13">
      <t>ニュウリョク</t>
    </rPh>
    <phoneticPr fontId="2"/>
  </si>
  <si>
    <t>(作詞・作詩・訳詞・訳詩等）</t>
  </si>
  <si>
    <t>メールアドレス
（申込受理連絡先）</t>
    <rPh sb="9" eb="11">
      <t>モウシコミ</t>
    </rPh>
    <rPh sb="11" eb="13">
      <t>ジュリ</t>
    </rPh>
    <rPh sb="13" eb="15">
      <t>レンラク</t>
    </rPh>
    <rPh sb="15" eb="16">
      <t>サキ</t>
    </rPh>
    <phoneticPr fontId="2"/>
  </si>
  <si>
    <t>Web申込</t>
    <rPh sb="3" eb="5">
      <t>モウシコミ</t>
    </rPh>
    <phoneticPr fontId="2"/>
  </si>
  <si>
    <t>参加負担金の納入日</t>
    <rPh sb="0" eb="2">
      <t>サンカ</t>
    </rPh>
    <rPh sb="2" eb="5">
      <t>フタンキン</t>
    </rPh>
    <rPh sb="6" eb="8">
      <t>ノウニュウ</t>
    </rPh>
    <rPh sb="8" eb="9">
      <t>ヒ</t>
    </rPh>
    <phoneticPr fontId="2"/>
  </si>
  <si>
    <t>参加負担金の納入確認</t>
    <rPh sb="0" eb="2">
      <t>サンカ</t>
    </rPh>
    <rPh sb="2" eb="5">
      <t>フタンキン</t>
    </rPh>
    <rPh sb="6" eb="8">
      <t>ノウニュウ</t>
    </rPh>
    <rPh sb="8" eb="10">
      <t>カクニン</t>
    </rPh>
    <phoneticPr fontId="2"/>
  </si>
  <si>
    <t>代表者名・校長名</t>
    <rPh sb="0" eb="4">
      <t>ダイヒョウシャメイ</t>
    </rPh>
    <rPh sb="5" eb="8">
      <t>コウチョウメイ</t>
    </rPh>
    <phoneticPr fontId="2"/>
  </si>
  <si>
    <t>譜めくり</t>
    <rPh sb="0" eb="1">
      <t>フ</t>
    </rPh>
    <phoneticPr fontId="2"/>
  </si>
  <si>
    <t>※「譜めくり」と「付添」は、合わせて３名以内</t>
    <rPh sb="2" eb="3">
      <t>フ</t>
    </rPh>
    <rPh sb="9" eb="11">
      <t>ツキソイ</t>
    </rPh>
    <rPh sb="14" eb="15">
      <t>ア</t>
    </rPh>
    <rPh sb="19" eb="20">
      <t>メイ</t>
    </rPh>
    <rPh sb="20" eb="22">
      <t>イナイ</t>
    </rPh>
    <phoneticPr fontId="2"/>
  </si>
  <si>
    <t>付添</t>
    <rPh sb="0" eb="1">
      <t>ツ</t>
    </rPh>
    <rPh sb="1" eb="2">
      <t>ソ</t>
    </rPh>
    <phoneticPr fontId="2"/>
  </si>
  <si>
    <t>※出演者と同額</t>
    <rPh sb="1" eb="4">
      <t>シュツエンシャ</t>
    </rPh>
    <rPh sb="5" eb="7">
      <t>ドウガク</t>
    </rPh>
    <phoneticPr fontId="2"/>
  </si>
  <si>
    <t>譜めくり・付添
の合計人数</t>
    <rPh sb="0" eb="1">
      <t>フ</t>
    </rPh>
    <rPh sb="5" eb="6">
      <t>ツ</t>
    </rPh>
    <rPh sb="6" eb="7">
      <t>ソ</t>
    </rPh>
    <rPh sb="9" eb="11">
      <t>ゴウケイ</t>
    </rPh>
    <rPh sb="11" eb="13">
      <t>ニンズウ</t>
    </rPh>
    <phoneticPr fontId="2"/>
  </si>
  <si>
    <t>参加負担金は部門によって異なります。金額をご確認の上、指定の口座へお振込みください。</t>
    <rPh sb="0" eb="2">
      <t>サンカ</t>
    </rPh>
    <rPh sb="2" eb="5">
      <t>フタンキン</t>
    </rPh>
    <rPh sb="6" eb="8">
      <t>ブモン</t>
    </rPh>
    <rPh sb="12" eb="13">
      <t>コト</t>
    </rPh>
    <rPh sb="18" eb="20">
      <t>キンガク</t>
    </rPh>
    <rPh sb="22" eb="24">
      <t>カクニン</t>
    </rPh>
    <rPh sb="25" eb="26">
      <t>ウエ</t>
    </rPh>
    <phoneticPr fontId="2"/>
  </si>
  <si>
    <t>　【入力例】　1 / 23　→　1月23日に変換されます。</t>
    <rPh sb="2" eb="4">
      <t>ニュウリョク</t>
    </rPh>
    <rPh sb="4" eb="5">
      <t>レイ</t>
    </rPh>
    <rPh sb="17" eb="18">
      <t>ガツ</t>
    </rPh>
    <rPh sb="20" eb="21">
      <t>ニチ</t>
    </rPh>
    <rPh sb="22" eb="24">
      <t>ヘンカン</t>
    </rPh>
    <phoneticPr fontId="2"/>
  </si>
  <si>
    <t>＝</t>
    <phoneticPr fontId="2"/>
  </si>
  <si>
    <t>伴奏楽器</t>
    <phoneticPr fontId="2"/>
  </si>
  <si>
    <t>ピアノ伴奏者氏名</t>
    <rPh sb="3" eb="5">
      <t>バンソウ</t>
    </rPh>
    <rPh sb="5" eb="6">
      <t>シャ</t>
    </rPh>
    <rPh sb="6" eb="8">
      <t>シメイ</t>
    </rPh>
    <phoneticPr fontId="2"/>
  </si>
  <si>
    <t>ピアノ伴奏者ふりがな</t>
    <rPh sb="3" eb="5">
      <t>バンソウ</t>
    </rPh>
    <rPh sb="5" eb="6">
      <t>シャ</t>
    </rPh>
    <phoneticPr fontId="2"/>
  </si>
  <si>
    <t>出演者人数</t>
    <rPh sb="0" eb="3">
      <t>シュツエンシャ</t>
    </rPh>
    <rPh sb="3" eb="5">
      <t>ニンズウ</t>
    </rPh>
    <phoneticPr fontId="2"/>
  </si>
  <si>
    <t>演奏時間1</t>
    <rPh sb="0" eb="2">
      <t>エンソウ</t>
    </rPh>
    <rPh sb="2" eb="4">
      <t>ジカン</t>
    </rPh>
    <phoneticPr fontId="2"/>
  </si>
  <si>
    <t>利用方法1</t>
    <rPh sb="0" eb="2">
      <t>リヨウ</t>
    </rPh>
    <rPh sb="2" eb="4">
      <t>ホウホウ</t>
    </rPh>
    <phoneticPr fontId="2"/>
  </si>
  <si>
    <t>演奏時間2</t>
    <rPh sb="0" eb="2">
      <t>エンソウ</t>
    </rPh>
    <rPh sb="2" eb="4">
      <t>ジカン</t>
    </rPh>
    <phoneticPr fontId="2"/>
  </si>
  <si>
    <t>利用方法2</t>
    <rPh sb="0" eb="2">
      <t>リヨウ</t>
    </rPh>
    <rPh sb="2" eb="4">
      <t>ホウホウ</t>
    </rPh>
    <phoneticPr fontId="2"/>
  </si>
  <si>
    <t>演奏時間3</t>
    <rPh sb="0" eb="2">
      <t>エンソウ</t>
    </rPh>
    <rPh sb="2" eb="4">
      <t>ジカン</t>
    </rPh>
    <phoneticPr fontId="2"/>
  </si>
  <si>
    <t>利用方法3</t>
    <rPh sb="0" eb="2">
      <t>リヨウ</t>
    </rPh>
    <rPh sb="2" eb="4">
      <t>ホウホウ</t>
    </rPh>
    <phoneticPr fontId="2"/>
  </si>
  <si>
    <t>演奏時間4</t>
    <rPh sb="0" eb="2">
      <t>エンソウ</t>
    </rPh>
    <rPh sb="2" eb="4">
      <t>ジカン</t>
    </rPh>
    <phoneticPr fontId="2"/>
  </si>
  <si>
    <t>利用方法4</t>
    <rPh sb="0" eb="2">
      <t>リヨウ</t>
    </rPh>
    <rPh sb="2" eb="4">
      <t>ホウホウ</t>
    </rPh>
    <phoneticPr fontId="2"/>
  </si>
  <si>
    <t>演奏時間5</t>
    <rPh sb="0" eb="2">
      <t>エンソウ</t>
    </rPh>
    <rPh sb="2" eb="4">
      <t>ジカン</t>
    </rPh>
    <phoneticPr fontId="2"/>
  </si>
  <si>
    <t>利用方法5</t>
    <rPh sb="0" eb="2">
      <t>リヨウ</t>
    </rPh>
    <rPh sb="2" eb="4">
      <t>ホウホウ</t>
    </rPh>
    <phoneticPr fontId="2"/>
  </si>
  <si>
    <t>【必須】</t>
    <rPh sb="1" eb="3">
      <t>ヒッス</t>
    </rPh>
    <phoneticPr fontId="2"/>
  </si>
  <si>
    <t>緊急連絡先メール</t>
    <rPh sb="0" eb="2">
      <t>キンキュウ</t>
    </rPh>
    <rPh sb="2" eb="5">
      <t>レンラクサキ</t>
    </rPh>
    <phoneticPr fontId="2"/>
  </si>
  <si>
    <t>伴奏に使用する楽器</t>
    <rPh sb="0" eb="2">
      <t>バンソウ</t>
    </rPh>
    <rPh sb="3" eb="5">
      <t>シヨウ</t>
    </rPh>
    <rPh sb="7" eb="9">
      <t>ガッキ</t>
    </rPh>
    <phoneticPr fontId="2"/>
  </si>
  <si>
    <t>伴奏楽器なし</t>
    <rPh sb="0" eb="2">
      <t>バンソウ</t>
    </rPh>
    <rPh sb="2" eb="4">
      <t>ガッキ</t>
    </rPh>
    <phoneticPr fontId="2"/>
  </si>
  <si>
    <t>【必須】</t>
    <phoneticPr fontId="2"/>
  </si>
  <si>
    <r>
      <t>枚　　</t>
    </r>
    <r>
      <rPr>
        <sz val="11"/>
        <color rgb="FFFF0000"/>
        <rFont val="ＭＳ Ｐゴシック"/>
        <family val="3"/>
        <charset val="128"/>
      </rPr>
      <t>※中学校部門出演者のみ購入可（３００円／枚）</t>
    </r>
    <rPh sb="0" eb="1">
      <t>マイ</t>
    </rPh>
    <rPh sb="4" eb="7">
      <t>チュウガッコウ</t>
    </rPh>
    <rPh sb="7" eb="9">
      <t>ブモン</t>
    </rPh>
    <rPh sb="9" eb="12">
      <t>シュツエンシャ</t>
    </rPh>
    <rPh sb="14" eb="16">
      <t>コウニュウ</t>
    </rPh>
    <rPh sb="16" eb="17">
      <t>カ</t>
    </rPh>
    <rPh sb="21" eb="22">
      <t>エン</t>
    </rPh>
    <rPh sb="23" eb="24">
      <t>マイ</t>
    </rPh>
    <phoneticPr fontId="2"/>
  </si>
  <si>
    <r>
      <t>枚　　</t>
    </r>
    <r>
      <rPr>
        <sz val="11"/>
        <color rgb="FFFF0000"/>
        <rFont val="ＭＳ Ｐゴシック"/>
        <family val="3"/>
        <charset val="128"/>
      </rPr>
      <t>※高等学校部門出演者のみ購入可（３００円／枚）</t>
    </r>
    <rPh sb="0" eb="1">
      <t>マイ</t>
    </rPh>
    <rPh sb="4" eb="10">
      <t>コウトウガッコウブモン</t>
    </rPh>
    <rPh sb="10" eb="13">
      <t>シュツエンシャ</t>
    </rPh>
    <rPh sb="15" eb="18">
      <t>コウニュウカ</t>
    </rPh>
    <phoneticPr fontId="2"/>
  </si>
  <si>
    <r>
      <t>枚　　</t>
    </r>
    <r>
      <rPr>
        <sz val="11"/>
        <color rgb="FFFF0000"/>
        <rFont val="ＭＳ Ｐゴシック"/>
        <family val="3"/>
        <charset val="128"/>
      </rPr>
      <t>※中学校部門・高等学校部門出演者のみ購入可（３００円／枚）</t>
    </r>
    <rPh sb="0" eb="1">
      <t>マイ</t>
    </rPh>
    <rPh sb="10" eb="14">
      <t>コウトウガッコウ</t>
    </rPh>
    <rPh sb="14" eb="16">
      <t>ブモン</t>
    </rPh>
    <phoneticPr fontId="2"/>
  </si>
  <si>
    <t>参加費（１人）</t>
    <rPh sb="0" eb="3">
      <t>サンカヒ</t>
    </rPh>
    <rPh sb="5" eb="6">
      <t>ニン</t>
    </rPh>
    <phoneticPr fontId="2"/>
  </si>
  <si>
    <t>参加負担金計</t>
    <rPh sb="0" eb="5">
      <t>サンカフタンキン</t>
    </rPh>
    <rPh sb="5" eb="6">
      <t>ケイ</t>
    </rPh>
    <phoneticPr fontId="2"/>
  </si>
  <si>
    <t>納入確認</t>
    <rPh sb="0" eb="2">
      <t>ノウニュウ</t>
    </rPh>
    <rPh sb="2" eb="4">
      <t>カクニン</t>
    </rPh>
    <phoneticPr fontId="2"/>
  </si>
  <si>
    <t>納入日</t>
    <rPh sb="0" eb="3">
      <t>ノウニュウビ</t>
    </rPh>
    <phoneticPr fontId="2"/>
  </si>
  <si>
    <t>メールアドレス</t>
  </si>
  <si>
    <t>緊急連絡先アドレス</t>
    <rPh sb="0" eb="2">
      <t>キンキュウ</t>
    </rPh>
    <rPh sb="2" eb="5">
      <t>レンラクサキ</t>
    </rPh>
    <phoneticPr fontId="2"/>
  </si>
  <si>
    <t>9月20日　出演者入場券購入</t>
  </si>
  <si>
    <t>9月21日　出演者入場券購入</t>
  </si>
  <si>
    <t>9月22日　出演者入場券購入</t>
  </si>
  <si>
    <t>伴奏楽器</t>
  </si>
  <si>
    <t>ピアノ以外の伴奏楽器</t>
    <rPh sb="8" eb="10">
      <t>ガッキ</t>
    </rPh>
    <phoneticPr fontId="2"/>
  </si>
  <si>
    <t>ピアノ以外の伴奏者名</t>
    <rPh sb="3" eb="5">
      <t>イガイ</t>
    </rPh>
    <rPh sb="6" eb="8">
      <t>バンソウ</t>
    </rPh>
    <rPh sb="8" eb="9">
      <t>シャ</t>
    </rPh>
    <rPh sb="9" eb="10">
      <t>メイ</t>
    </rPh>
    <phoneticPr fontId="2"/>
  </si>
  <si>
    <t>ピアノ以外</t>
    <rPh sb="3" eb="5">
      <t>イガイ</t>
    </rPh>
    <phoneticPr fontId="2"/>
  </si>
  <si>
    <t>ピアノ以外の
伴奏者名</t>
    <rPh sb="3" eb="5">
      <t>イガイ</t>
    </rPh>
    <rPh sb="7" eb="10">
      <t>バンソウシャ</t>
    </rPh>
    <rPh sb="10" eb="11">
      <t>メイ</t>
    </rPh>
    <phoneticPr fontId="2"/>
  </si>
  <si>
    <t>指揮者用
譜面台</t>
    <rPh sb="0" eb="3">
      <t>シキシャ</t>
    </rPh>
    <rPh sb="3" eb="4">
      <t>ヨウ</t>
    </rPh>
    <rPh sb="5" eb="8">
      <t>フメンダイ</t>
    </rPh>
    <phoneticPr fontId="13"/>
  </si>
  <si>
    <t>譜めくり
椅子</t>
    <rPh sb="0" eb="1">
      <t>フ</t>
    </rPh>
    <rPh sb="5" eb="7">
      <t>イス</t>
    </rPh>
    <phoneticPr fontId="2"/>
  </si>
  <si>
    <t>宿泊なし</t>
    <rPh sb="0" eb="2">
      <t>シュクハク</t>
    </rPh>
    <phoneticPr fontId="2"/>
  </si>
  <si>
    <t>参加費</t>
    <rPh sb="0" eb="3">
      <t>サンカヒ</t>
    </rPh>
    <phoneticPr fontId="2"/>
  </si>
  <si>
    <t>大学職場一般部門（大学ユース合唱の部）　出演者名簿【入力シート】</t>
    <phoneticPr fontId="2"/>
  </si>
  <si>
    <r>
      <t>※</t>
    </r>
    <r>
      <rPr>
        <sz val="14"/>
        <color rgb="FFFF0000"/>
        <rFont val="ＭＳ Ｐゴシック"/>
        <family val="3"/>
        <charset val="128"/>
      </rPr>
      <t>「大学ユース合唱の部」の出演団体のみ</t>
    </r>
    <r>
      <rPr>
        <sz val="14"/>
        <color theme="1"/>
        <rFont val="ＭＳ Ｐゴシック"/>
        <family val="3"/>
        <charset val="128"/>
      </rPr>
      <t>ご提出ください。</t>
    </r>
    <phoneticPr fontId="2"/>
  </si>
  <si>
    <t>開催年（西暦・数値のみ）</t>
    <rPh sb="0" eb="2">
      <t>カイサイ</t>
    </rPh>
    <rPh sb="2" eb="3">
      <t>ネン</t>
    </rPh>
    <rPh sb="4" eb="6">
      <t>セイレキ</t>
    </rPh>
    <rPh sb="7" eb="9">
      <t>スウチ</t>
    </rPh>
    <phoneticPr fontId="2"/>
  </si>
  <si>
    <t>支部長または理事長名</t>
    <rPh sb="0" eb="3">
      <t>シブチョウ</t>
    </rPh>
    <rPh sb="6" eb="9">
      <t>リジチョウ</t>
    </rPh>
    <rPh sb="9" eb="10">
      <t>メイ</t>
    </rPh>
    <phoneticPr fontId="2"/>
  </si>
  <si>
    <t>緊急連絡先メールアドレス</t>
    <rPh sb="0" eb="2">
      <t>キンキュウ</t>
    </rPh>
    <rPh sb="2" eb="5">
      <t>レンラクサキ</t>
    </rPh>
    <phoneticPr fontId="2"/>
  </si>
  <si>
    <t>出演者入場券代金</t>
    <rPh sb="0" eb="6">
      <t>シュツエンシャニュウジョウケン</t>
    </rPh>
    <rPh sb="6" eb="8">
      <t>ダイキン</t>
    </rPh>
    <phoneticPr fontId="2"/>
  </si>
  <si>
    <t>日</t>
    <rPh sb="0" eb="1">
      <t>ニチ</t>
    </rPh>
    <phoneticPr fontId="2"/>
  </si>
  <si>
    <t>月</t>
    <rPh sb="0" eb="1">
      <t>ゲツ</t>
    </rPh>
    <phoneticPr fontId="2"/>
  </si>
  <si>
    <t>火</t>
  </si>
  <si>
    <t>水</t>
  </si>
  <si>
    <t>木</t>
  </si>
  <si>
    <t>金</t>
  </si>
  <si>
    <t>土</t>
  </si>
  <si>
    <t>開催日前日の日付</t>
    <rPh sb="0" eb="3">
      <t>カイサイビ</t>
    </rPh>
    <rPh sb="3" eb="4">
      <t>ゼン</t>
    </rPh>
    <rPh sb="6" eb="8">
      <t>ヒヅケ</t>
    </rPh>
    <phoneticPr fontId="2"/>
  </si>
  <si>
    <t>開催日１日目の日付</t>
    <rPh sb="0" eb="3">
      <t>カイサイビ</t>
    </rPh>
    <rPh sb="4" eb="6">
      <t>ニチメ</t>
    </rPh>
    <rPh sb="7" eb="9">
      <t>ヒヅケ</t>
    </rPh>
    <phoneticPr fontId="2"/>
  </si>
  <si>
    <t>開催日２日目の日付</t>
    <rPh sb="0" eb="3">
      <t>カイサイビ</t>
    </rPh>
    <rPh sb="4" eb="6">
      <t>ニチメ</t>
    </rPh>
    <rPh sb="7" eb="9">
      <t>ヒヅケ</t>
    </rPh>
    <phoneticPr fontId="2"/>
  </si>
  <si>
    <t>開催日３日目の日付</t>
    <rPh sb="0" eb="3">
      <t>カイサイビ</t>
    </rPh>
    <rPh sb="4" eb="6">
      <t>ニチメ</t>
    </rPh>
    <rPh sb="7" eb="9">
      <t>ヒヅケ</t>
    </rPh>
    <phoneticPr fontId="2"/>
  </si>
  <si>
    <t>開催日翌日の日付</t>
    <rPh sb="0" eb="3">
      <t>カイサイビ</t>
    </rPh>
    <rPh sb="3" eb="5">
      <t>ヨクジツ</t>
    </rPh>
    <rPh sb="6" eb="8">
      <t>ヒヅケ</t>
    </rPh>
    <phoneticPr fontId="2"/>
  </si>
  <si>
    <r>
      <t xml:space="preserve">参加人数（演奏者）
</t>
    </r>
    <r>
      <rPr>
        <sz val="11"/>
        <color rgb="FFFF0000"/>
        <rFont val="ＭＳ Ｐゴシック"/>
        <family val="3"/>
        <charset val="128"/>
      </rPr>
      <t>※指揮者・伴奏者を除く</t>
    </r>
    <rPh sb="0" eb="2">
      <t>サンカ</t>
    </rPh>
    <rPh sb="2" eb="4">
      <t>ニンズウ</t>
    </rPh>
    <rPh sb="5" eb="8">
      <t>エンソウシャ</t>
    </rPh>
    <rPh sb="11" eb="14">
      <t>シキシャ</t>
    </rPh>
    <rPh sb="15" eb="18">
      <t>バンソウシャ</t>
    </rPh>
    <rPh sb="19" eb="20">
      <t>ノゾ</t>
    </rPh>
    <phoneticPr fontId="2"/>
  </si>
  <si>
    <t>名</t>
    <rPh sb="0" eb="1">
      <t>メイ</t>
    </rPh>
    <phoneticPr fontId="2"/>
  </si>
  <si>
    <t>合計人数</t>
    <rPh sb="0" eb="2">
      <t>ゴウケイ</t>
    </rPh>
    <rPh sb="2" eb="4">
      <t>ニンズウ</t>
    </rPh>
    <phoneticPr fontId="2"/>
  </si>
  <si>
    <t>追加料金（CD代等があれば）</t>
    <rPh sb="0" eb="4">
      <t>ツイカリョウキン</t>
    </rPh>
    <rPh sb="7" eb="8">
      <t>ダイ</t>
    </rPh>
    <rPh sb="8" eb="9">
      <t>トウ</t>
    </rPh>
    <phoneticPr fontId="2"/>
  </si>
  <si>
    <t>予めこのシート（ピンク部分）に大会の基本情報を入力すると、各シートに反映されます。</t>
    <rPh sb="11" eb="13">
      <t>ブブン</t>
    </rPh>
    <rPh sb="15" eb="17">
      <t>タイカイ</t>
    </rPh>
    <rPh sb="18" eb="20">
      <t>キホン</t>
    </rPh>
    <rPh sb="20" eb="22">
      <t>ジョウホウ</t>
    </rPh>
    <rPh sb="23" eb="25">
      <t>ニュウリョク</t>
    </rPh>
    <rPh sb="29" eb="30">
      <t>カク</t>
    </rPh>
    <rPh sb="34" eb="36">
      <t>ハンエイ</t>
    </rPh>
    <phoneticPr fontId="2"/>
  </si>
  <si>
    <t>注）出演日当日については、出演者入場券の購入は不要です。　（出演者証の提示で入場可）</t>
    <rPh sb="0" eb="1">
      <t>チュウ</t>
    </rPh>
    <rPh sb="2" eb="5">
      <t>シュツエンビ</t>
    </rPh>
    <rPh sb="5" eb="7">
      <t>トウジツ</t>
    </rPh>
    <rPh sb="13" eb="16">
      <t>シュツエンシャ</t>
    </rPh>
    <rPh sb="16" eb="19">
      <t>ニュウジョウケン</t>
    </rPh>
    <rPh sb="20" eb="22">
      <t>コウニュウ</t>
    </rPh>
    <rPh sb="23" eb="25">
      <t>フヨウ</t>
    </rPh>
    <rPh sb="30" eb="34">
      <t>シュツエンシャショウ</t>
    </rPh>
    <rPh sb="35" eb="37">
      <t>テイジ</t>
    </rPh>
    <rPh sb="38" eb="40">
      <t>ニュウジョウ</t>
    </rPh>
    <rPh sb="40" eb="41">
      <t>カ</t>
    </rPh>
    <phoneticPr fontId="2"/>
  </si>
  <si>
    <t>小学生</t>
    <rPh sb="0" eb="3">
      <t>ショウガクセイ</t>
    </rPh>
    <phoneticPr fontId="2"/>
  </si>
  <si>
    <t>小学生</t>
    <rPh sb="0" eb="3">
      <t>ショウガクセイ</t>
    </rPh>
    <phoneticPr fontId="2"/>
  </si>
  <si>
    <t>部門別参加費</t>
    <rPh sb="0" eb="2">
      <t>ブモン</t>
    </rPh>
    <rPh sb="2" eb="3">
      <t>ベツ</t>
    </rPh>
    <rPh sb="3" eb="6">
      <t>サンカヒ</t>
    </rPh>
    <phoneticPr fontId="2"/>
  </si>
  <si>
    <t>非開催部門には、
「―」（全角）
を入力する</t>
    <rPh sb="0" eb="1">
      <t>ヒ</t>
    </rPh>
    <rPh sb="1" eb="5">
      <t>カイサイブモン</t>
    </rPh>
    <rPh sb="13" eb="15">
      <t>ゼンカク</t>
    </rPh>
    <rPh sb="18" eb="20">
      <t>ニュウリョク</t>
    </rPh>
    <phoneticPr fontId="2"/>
  </si>
  <si>
    <t>大会正式名称</t>
    <rPh sb="0" eb="2">
      <t>タイカイ</t>
    </rPh>
    <rPh sb="2" eb="4">
      <t>セイシキ</t>
    </rPh>
    <rPh sb="4" eb="6">
      <t>メイショウ</t>
    </rPh>
    <phoneticPr fontId="2"/>
  </si>
  <si>
    <t>参加申込</t>
    <rPh sb="0" eb="2">
      <t>サンカ</t>
    </rPh>
    <rPh sb="2" eb="4">
      <t>モウシコミ</t>
    </rPh>
    <phoneticPr fontId="2"/>
  </si>
  <si>
    <t>　※県大会の申込書として使用する際は県連理事長名を記入</t>
    <rPh sb="2" eb="5">
      <t>ケンタイカイ</t>
    </rPh>
    <rPh sb="6" eb="9">
      <t>モウシコミショ</t>
    </rPh>
    <rPh sb="18" eb="20">
      <t>ケンレン</t>
    </rPh>
    <phoneticPr fontId="2"/>
  </si>
  <si>
    <t>アンロックPW</t>
    <phoneticPr fontId="2"/>
  </si>
  <si>
    <t>色のセルは、「大会基本情報シート」からの飛ばしデータ</t>
    <rPh sb="0" eb="1">
      <t>イロ</t>
    </rPh>
    <rPh sb="20" eb="21">
      <t>ト</t>
    </rPh>
    <phoneticPr fontId="2"/>
  </si>
  <si>
    <r>
      <t>大会正式名称</t>
    </r>
    <r>
      <rPr>
        <sz val="11"/>
        <color rgb="FFFF0000"/>
        <rFont val="ＭＳ Ｐゴシック"/>
        <family val="3"/>
        <charset val="128"/>
      </rPr>
      <t>（回数抜き）</t>
    </r>
    <rPh sb="0" eb="2">
      <t>タイカイ</t>
    </rPh>
    <rPh sb="2" eb="4">
      <t>セイシキ</t>
    </rPh>
    <rPh sb="4" eb="6">
      <t>メイショウ</t>
    </rPh>
    <rPh sb="7" eb="9">
      <t>カイスウ</t>
    </rPh>
    <rPh sb="9" eb="10">
      <t>ヌ</t>
    </rPh>
    <phoneticPr fontId="2"/>
  </si>
  <si>
    <t>主催（支部または県連）</t>
    <rPh sb="0" eb="2">
      <t>シュサイ</t>
    </rPh>
    <rPh sb="3" eb="5">
      <t>シブ</t>
    </rPh>
    <rPh sb="8" eb="10">
      <t>ケンレン</t>
    </rPh>
    <phoneticPr fontId="2"/>
  </si>
  <si>
    <t>全日本合唱コンクール宮城県大会</t>
    <rPh sb="0" eb="3">
      <t>ゼンニホン</t>
    </rPh>
    <rPh sb="3" eb="5">
      <t>ガッショウ</t>
    </rPh>
    <rPh sb="10" eb="12">
      <t>ミヤギ</t>
    </rPh>
    <rPh sb="12" eb="13">
      <t>ケン</t>
    </rPh>
    <rPh sb="13" eb="15">
      <t>タイカイ</t>
    </rPh>
    <phoneticPr fontId="2"/>
  </si>
  <si>
    <t>宮城県合唱連盟</t>
    <rPh sb="0" eb="3">
      <t>ミヤギケン</t>
    </rPh>
    <rPh sb="3" eb="7">
      <t>ガッショウレンメイ</t>
    </rPh>
    <phoneticPr fontId="2"/>
  </si>
  <si>
    <t>水口 裕子</t>
    <rPh sb="0" eb="2">
      <t>ミズグチ</t>
    </rPh>
    <rPh sb="3" eb="5">
      <t>ヒロコ</t>
    </rPh>
    <phoneticPr fontId="2"/>
  </si>
  <si>
    <t>0</t>
    <phoneticPr fontId="2"/>
  </si>
  <si>
    <t>確認事項</t>
    <rPh sb="0" eb="2">
      <t>カクニン</t>
    </rPh>
    <rPh sb="2" eb="4">
      <t>ジコウ</t>
    </rPh>
    <phoneticPr fontId="2"/>
  </si>
  <si>
    <t>中学生　同声</t>
    <rPh sb="0" eb="3">
      <t>チュウガクセイ</t>
    </rPh>
    <rPh sb="4" eb="6">
      <t>ドウセイ</t>
    </rPh>
    <phoneticPr fontId="2"/>
  </si>
  <si>
    <t>中学生　混声</t>
    <rPh sb="0" eb="3">
      <t>チュウガクセイ</t>
    </rPh>
    <rPh sb="4" eb="6">
      <t>コンセイ</t>
    </rPh>
    <phoneticPr fontId="2"/>
  </si>
  <si>
    <t>円　【演奏者＋譜めくり等＋録音ＣＤ代金】</t>
    <rPh sb="0" eb="1">
      <t>エン</t>
    </rPh>
    <rPh sb="3" eb="6">
      <t>エンソウシャ</t>
    </rPh>
    <rPh sb="7" eb="8">
      <t>フ</t>
    </rPh>
    <rPh sb="11" eb="12">
      <t>トウ</t>
    </rPh>
    <rPh sb="13" eb="15">
      <t>ロクオン</t>
    </rPh>
    <rPh sb="17" eb="19">
      <t>ダイキン</t>
    </rPh>
    <phoneticPr fontId="2"/>
  </si>
  <si>
    <t>独唱者名ふりがな</t>
    <rPh sb="0" eb="3">
      <t>ドクショウシャ</t>
    </rPh>
    <rPh sb="3" eb="4">
      <t>メイ</t>
    </rPh>
    <phoneticPr fontId="2"/>
  </si>
  <si>
    <t>独唱者名</t>
    <rPh sb="0" eb="3">
      <t>ドクショウシャ</t>
    </rPh>
    <rPh sb="3" eb="4">
      <t>メイ</t>
    </rPh>
    <phoneticPr fontId="2"/>
  </si>
  <si>
    <t>独唱者</t>
    <rPh sb="0" eb="3">
      <t>ドクショウシャ</t>
    </rPh>
    <phoneticPr fontId="2"/>
  </si>
  <si>
    <t>１曲目
※上づめで記入</t>
    <rPh sb="1" eb="3">
      <t>キョクメ</t>
    </rPh>
    <rPh sb="5" eb="6">
      <t>ウエ</t>
    </rPh>
    <rPh sb="9" eb="11">
      <t>キニュウ</t>
    </rPh>
    <phoneticPr fontId="2"/>
  </si>
  <si>
    <t>２曲目
※上づめで記入</t>
    <rPh sb="1" eb="3">
      <t>キョクメ</t>
    </rPh>
    <rPh sb="5" eb="6">
      <t>ウエ</t>
    </rPh>
    <rPh sb="9" eb="11">
      <t>キニュウ</t>
    </rPh>
    <phoneticPr fontId="2"/>
  </si>
  <si>
    <t>３曲目
※上づめで記入</t>
    <rPh sb="1" eb="3">
      <t>キョクメ</t>
    </rPh>
    <rPh sb="5" eb="6">
      <t>ウエ</t>
    </rPh>
    <rPh sb="9" eb="11">
      <t>キニュウ</t>
    </rPh>
    <phoneticPr fontId="2"/>
  </si>
  <si>
    <t>４曲目
※上づめで記入</t>
    <rPh sb="1" eb="3">
      <t>キョクメ</t>
    </rPh>
    <rPh sb="5" eb="6">
      <t>ウエ</t>
    </rPh>
    <rPh sb="9" eb="11">
      <t>キニュウ</t>
    </rPh>
    <phoneticPr fontId="2"/>
  </si>
  <si>
    <t>５曲目
※上づめで記入</t>
    <rPh sb="1" eb="3">
      <t>キョクメ</t>
    </rPh>
    <rPh sb="5" eb="6">
      <t>ウエ</t>
    </rPh>
    <rPh sb="9" eb="11">
      <t>キニュウ</t>
    </rPh>
    <phoneticPr fontId="2"/>
  </si>
  <si>
    <t xml:space="preserve">　　※小学生・中学生・高校以外の団体は押印不要  </t>
    <rPh sb="3" eb="6">
      <t>ショウガクセイ</t>
    </rPh>
    <rPh sb="7" eb="8">
      <t>チュウ</t>
    </rPh>
    <rPh sb="8" eb="9">
      <t>ガク</t>
    </rPh>
    <rPh sb="9" eb="10">
      <t>セイ</t>
    </rPh>
    <rPh sb="11" eb="13">
      <t>コウコウ</t>
    </rPh>
    <rPh sb="12" eb="13">
      <t>コウ</t>
    </rPh>
    <rPh sb="13" eb="15">
      <t>イガイ</t>
    </rPh>
    <rPh sb="16" eb="18">
      <t>ダンタイ</t>
    </rPh>
    <rPh sb="19" eb="21">
      <t>オウイン</t>
    </rPh>
    <rPh sb="21" eb="23">
      <t>フヨウ</t>
    </rPh>
    <phoneticPr fontId="2"/>
  </si>
  <si>
    <t>※ 満29歳以上の方は、大学ユース合唱の部には出場できません。</t>
    <phoneticPr fontId="2"/>
  </si>
  <si>
    <t>大学職場一般（大ユ）</t>
    <rPh sb="0" eb="2">
      <t>ダイガク</t>
    </rPh>
    <rPh sb="2" eb="4">
      <t>ショクバ</t>
    </rPh>
    <rPh sb="4" eb="6">
      <t>イッパン</t>
    </rPh>
    <rPh sb="7" eb="8">
      <t>ダイ</t>
    </rPh>
    <phoneticPr fontId="2"/>
  </si>
  <si>
    <t>大学職場一般（室内）</t>
    <rPh sb="0" eb="2">
      <t>ダイガク</t>
    </rPh>
    <rPh sb="2" eb="4">
      <t>ショクバ</t>
    </rPh>
    <rPh sb="4" eb="6">
      <t>イッパン</t>
    </rPh>
    <rPh sb="7" eb="9">
      <t>シツナイ</t>
    </rPh>
    <phoneticPr fontId="2"/>
  </si>
  <si>
    <t>大学職場一般（混声）</t>
    <rPh sb="0" eb="2">
      <t>ダイガク</t>
    </rPh>
    <rPh sb="2" eb="4">
      <t>ショクバ</t>
    </rPh>
    <rPh sb="4" eb="6">
      <t>イッパン</t>
    </rPh>
    <rPh sb="7" eb="9">
      <t>コンセイ</t>
    </rPh>
    <phoneticPr fontId="2"/>
  </si>
  <si>
    <t>大学職場一般（同声）</t>
    <rPh sb="0" eb="2">
      <t>ダイガク</t>
    </rPh>
    <rPh sb="2" eb="4">
      <t>ショクバ</t>
    </rPh>
    <rPh sb="4" eb="6">
      <t>イッパン</t>
    </rPh>
    <rPh sb="7" eb="9">
      <t>ドウセイ</t>
    </rPh>
    <phoneticPr fontId="2"/>
  </si>
  <si>
    <t>第78回全日本合唱コンクール宮城県大会</t>
    <rPh sb="0" eb="1">
      <t>ダイ</t>
    </rPh>
    <rPh sb="3" eb="9">
      <t>カイゼンニホンガッショウ</t>
    </rPh>
    <rPh sb="14" eb="17">
      <t>ミヤギケン</t>
    </rPh>
    <rPh sb="17" eb="19">
      <t>タイカイ</t>
    </rPh>
    <phoneticPr fontId="2"/>
  </si>
  <si>
    <t>【G1】　O sonno</t>
    <phoneticPr fontId="2"/>
  </si>
  <si>
    <t>【G2】　Die Beredsamkeit</t>
    <phoneticPr fontId="2"/>
  </si>
  <si>
    <t>【G3】　歌碑</t>
    <phoneticPr fontId="2"/>
  </si>
  <si>
    <t>【G4】　河</t>
    <phoneticPr fontId="2"/>
  </si>
  <si>
    <t>【M1】　Amor, Fortuna</t>
    <phoneticPr fontId="2"/>
  </si>
  <si>
    <t>【M2】　Abschiedsgesang</t>
    <phoneticPr fontId="2"/>
  </si>
  <si>
    <t>【M3】　海景色</t>
    <phoneticPr fontId="2"/>
  </si>
  <si>
    <t>【M4】　いとあはれなる事も侍りき</t>
    <phoneticPr fontId="2"/>
  </si>
  <si>
    <t>【F1】　O what shall I do?</t>
  </si>
  <si>
    <t>【F1】　O what shall I do?</t>
    <phoneticPr fontId="2"/>
  </si>
  <si>
    <t>【F2】　Benigne fac</t>
    <phoneticPr fontId="2"/>
  </si>
  <si>
    <t>【F3】　ばら・きく・なずな－母に捧ぐ－</t>
    <phoneticPr fontId="2"/>
  </si>
  <si>
    <t>【F4】　私のいのちは</t>
    <phoneticPr fontId="2"/>
  </si>
  <si>
    <t>【E1】　ゆきどけ</t>
    <phoneticPr fontId="2"/>
  </si>
  <si>
    <t>【E2】　もし、空になれたら</t>
    <phoneticPr fontId="2"/>
  </si>
  <si>
    <t>【E3】　一番はじめは</t>
    <phoneticPr fontId="2"/>
  </si>
  <si>
    <t>【E4】　朧月夜</t>
    <phoneticPr fontId="2"/>
  </si>
  <si>
    <t>【E5】　Ave Maria</t>
    <phoneticPr fontId="2"/>
  </si>
  <si>
    <t>【E6】　Szellő Zúg</t>
    <phoneticPr fontId="2"/>
  </si>
  <si>
    <t>宮城県一二三高等学校音楽部</t>
    <rPh sb="0" eb="3">
      <t>ミヤギケン</t>
    </rPh>
    <rPh sb="3" eb="6">
      <t>ヒフミ</t>
    </rPh>
    <rPh sb="6" eb="10">
      <t>コウトウガッコウ</t>
    </rPh>
    <rPh sb="10" eb="13">
      <t>オンガクブ</t>
    </rPh>
    <phoneticPr fontId="2"/>
  </si>
  <si>
    <t>みやぎけんひふみこうとうがっこうおんがくぶ</t>
    <phoneticPr fontId="2"/>
  </si>
  <si>
    <t>○○　○○</t>
    <phoneticPr fontId="2"/>
  </si>
  <si>
    <t>123-0123</t>
    <phoneticPr fontId="2"/>
  </si>
  <si>
    <t>宮城県○○市○○区○○町123-123</t>
    <rPh sb="0" eb="3">
      <t>ミヤギケン</t>
    </rPh>
    <rPh sb="5" eb="6">
      <t>シ</t>
    </rPh>
    <rPh sb="8" eb="9">
      <t>ク</t>
    </rPh>
    <rPh sb="11" eb="12">
      <t>マチ</t>
    </rPh>
    <phoneticPr fontId="2"/>
  </si>
  <si>
    <t>012-123-0123</t>
    <phoneticPr fontId="2"/>
  </si>
  <si>
    <t>012-123-1234</t>
    <phoneticPr fontId="2"/>
  </si>
  <si>
    <t>abc123@abcmail.com</t>
    <phoneticPr fontId="2"/>
  </si>
  <si>
    <t>090-1234-0123</t>
    <phoneticPr fontId="2"/>
  </si>
  <si>
    <t>　※中学生部門は空欄</t>
    <rPh sb="2" eb="5">
      <t>チュウガクセイ</t>
    </rPh>
    <rPh sb="5" eb="7">
      <t>ブモン</t>
    </rPh>
    <rPh sb="8" eb="10">
      <t>クウラン</t>
    </rPh>
    <phoneticPr fontId="2"/>
  </si>
  <si>
    <t>女声合唱組曲「よわったなあ」から</t>
    <rPh sb="0" eb="2">
      <t>ジョセイ</t>
    </rPh>
    <rPh sb="2" eb="4">
      <t>ガッショウ</t>
    </rPh>
    <rPh sb="4" eb="6">
      <t>クミキョク</t>
    </rPh>
    <phoneticPr fontId="2"/>
  </si>
  <si>
    <t>ボヤキ</t>
    <phoneticPr fontId="2"/>
  </si>
  <si>
    <t>女声合唱組曲「地平線のあっちがわ」から</t>
    <rPh sb="0" eb="2">
      <t>ジョセイ</t>
    </rPh>
    <rPh sb="2" eb="4">
      <t>ガッショウ</t>
    </rPh>
    <rPh sb="4" eb="6">
      <t>クミキョク</t>
    </rPh>
    <rPh sb="7" eb="10">
      <t>チヘイセン</t>
    </rPh>
    <phoneticPr fontId="2"/>
  </si>
  <si>
    <t>夏にも</t>
    <rPh sb="0" eb="1">
      <t>ナツ</t>
    </rPh>
    <phoneticPr fontId="2"/>
  </si>
  <si>
    <t>ノムラカツヤ</t>
    <phoneticPr fontId="2"/>
  </si>
  <si>
    <t>作曲</t>
    <rPh sb="0" eb="1">
      <t>サッキョク</t>
    </rPh>
    <phoneticPr fontId="2"/>
  </si>
  <si>
    <t>にしなかみどり</t>
    <phoneticPr fontId="2"/>
  </si>
  <si>
    <t>川谷俊太</t>
    <rPh sb="0" eb="2">
      <t>カワタニ</t>
    </rPh>
    <rPh sb="2" eb="4">
      <t>シュンタ</t>
    </rPh>
    <phoneticPr fontId="2"/>
  </si>
  <si>
    <t>本下まきこ</t>
    <rPh sb="0" eb="2">
      <t>モトシタ</t>
    </rPh>
    <phoneticPr fontId="2"/>
  </si>
  <si>
    <r>
      <t>太点線枠内は、JASRACへの著作物使用申請に使用しますので、曲ごとの演奏時間を計測し、</t>
    </r>
    <r>
      <rPr>
        <b/>
        <sz val="11"/>
        <color rgb="FFFF0000"/>
        <rFont val="ＭＳ Ｐゴシック"/>
        <family val="3"/>
        <charset val="128"/>
      </rPr>
      <t>分単位（秒切り上げ）</t>
    </r>
    <r>
      <rPr>
        <sz val="11"/>
        <color theme="1"/>
        <rFont val="ＭＳ Ｐゴシック"/>
        <family val="2"/>
        <charset val="128"/>
      </rPr>
      <t>でご記入ください。
「利用方法」の欄は、</t>
    </r>
    <r>
      <rPr>
        <sz val="11"/>
        <color rgb="FFFF0000"/>
        <rFont val="ＭＳ Ｐゴシック"/>
        <family val="3"/>
        <charset val="128"/>
      </rPr>
      <t>原詞</t>
    </r>
    <r>
      <rPr>
        <sz val="11"/>
        <color theme="1"/>
        <rFont val="ＭＳ Ｐゴシック"/>
        <family val="2"/>
        <charset val="128"/>
      </rPr>
      <t>または</t>
    </r>
    <r>
      <rPr>
        <sz val="11"/>
        <color rgb="FFFF0000"/>
        <rFont val="ＭＳ Ｐゴシック"/>
        <family val="3"/>
        <charset val="128"/>
      </rPr>
      <t>訳詞</t>
    </r>
    <r>
      <rPr>
        <sz val="11"/>
        <color theme="1"/>
        <rFont val="ＭＳ Ｐゴシック"/>
        <family val="2"/>
        <charset val="128"/>
      </rPr>
      <t>の別を選択。</t>
    </r>
    <rPh sb="0" eb="1">
      <t>フトシ</t>
    </rPh>
    <rPh sb="1" eb="4">
      <t>テンセンワク</t>
    </rPh>
    <rPh sb="3" eb="5">
      <t>ワクナイ</t>
    </rPh>
    <rPh sb="4" eb="5">
      <t>ナイ</t>
    </rPh>
    <rPh sb="15" eb="18">
      <t>チョサクブツ</t>
    </rPh>
    <rPh sb="18" eb="20">
      <t>シヨウ</t>
    </rPh>
    <rPh sb="20" eb="22">
      <t>シンセイ</t>
    </rPh>
    <rPh sb="23" eb="25">
      <t>シヨウ</t>
    </rPh>
    <rPh sb="31" eb="32">
      <t>キョク</t>
    </rPh>
    <rPh sb="35" eb="37">
      <t>エンソウ</t>
    </rPh>
    <rPh sb="37" eb="39">
      <t>ジカン</t>
    </rPh>
    <rPh sb="40" eb="42">
      <t>ケイソク</t>
    </rPh>
    <rPh sb="44" eb="45">
      <t>フン</t>
    </rPh>
    <rPh sb="45" eb="47">
      <t>タンイ</t>
    </rPh>
    <rPh sb="48" eb="49">
      <t>ビョウ</t>
    </rPh>
    <rPh sb="49" eb="50">
      <t>キ</t>
    </rPh>
    <rPh sb="51" eb="52">
      <t>ア</t>
    </rPh>
    <rPh sb="56" eb="58">
      <t>キニュウ</t>
    </rPh>
    <rPh sb="72" eb="73">
      <t>ラン</t>
    </rPh>
    <rPh sb="76" eb="77">
      <t>シ</t>
    </rPh>
    <rPh sb="85" eb="87">
      <t>センタク</t>
    </rPh>
    <phoneticPr fontId="2"/>
  </si>
  <si>
    <t>●●　●●</t>
    <phoneticPr fontId="2"/>
  </si>
  <si>
    <t>●●●●　●●●</t>
    <phoneticPr fontId="2"/>
  </si>
  <si>
    <t>○○○　○○</t>
    <phoneticPr fontId="2"/>
  </si>
  <si>
    <t>Vn.</t>
    <phoneticPr fontId="2"/>
  </si>
  <si>
    <t>●●●　●●●</t>
    <phoneticPr fontId="2"/>
  </si>
  <si>
    <t>ピアノふた（大屋根）</t>
    <rPh sb="6" eb="9">
      <t>オオヤネ</t>
    </rPh>
    <phoneticPr fontId="2"/>
  </si>
  <si>
    <t>ＦＡＸ番号
お持ちでない場合は省略可</t>
    <rPh sb="3" eb="5">
      <t>バンゴウ</t>
    </rPh>
    <rPh sb="7" eb="8">
      <t>モ</t>
    </rPh>
    <rPh sb="12" eb="14">
      <t>バアイ</t>
    </rPh>
    <rPh sb="15" eb="17">
      <t>ショウリャク</t>
    </rPh>
    <rPh sb="17" eb="18">
      <t>カ</t>
    </rPh>
    <phoneticPr fontId="2"/>
  </si>
  <si>
    <t>　　中学生部門は、合計演奏時間の欄にのみ記入してください。</t>
    <rPh sb="2" eb="5">
      <t>チュウガクセイ</t>
    </rPh>
    <rPh sb="5" eb="7">
      <t>ブモン</t>
    </rPh>
    <rPh sb="9" eb="11">
      <t>ゴウケイ</t>
    </rPh>
    <rPh sb="11" eb="15">
      <t>エンソウジカン</t>
    </rPh>
    <rPh sb="16" eb="17">
      <t>ラン</t>
    </rPh>
    <rPh sb="20" eb="22">
      <t>キニュウ</t>
    </rPh>
    <phoneticPr fontId="2"/>
  </si>
  <si>
    <t>　※自由曲で複数曲を演奏する場合は、曲間を含めた部門毎の規定時間内でご記入ください。</t>
    <rPh sb="2" eb="5">
      <t>ジユウキョク</t>
    </rPh>
    <rPh sb="6" eb="9">
      <t>フクスウキョク</t>
    </rPh>
    <rPh sb="10" eb="12">
      <t>エンソウ</t>
    </rPh>
    <rPh sb="14" eb="16">
      <t>バアイ</t>
    </rPh>
    <rPh sb="18" eb="20">
      <t>キョクカン</t>
    </rPh>
    <rPh sb="21" eb="22">
      <t>フク</t>
    </rPh>
    <rPh sb="24" eb="26">
      <t>ブモン</t>
    </rPh>
    <rPh sb="26" eb="27">
      <t>ゴト</t>
    </rPh>
    <rPh sb="28" eb="32">
      <t>キテイジカン</t>
    </rPh>
    <rPh sb="32" eb="33">
      <t>ナイ</t>
    </rPh>
    <rPh sb="35" eb="37">
      <t>キニュウ</t>
    </rPh>
    <phoneticPr fontId="2"/>
  </si>
  <si>
    <t>無伴奏（開始音を除く）</t>
    <rPh sb="0" eb="3">
      <t>ムバンソウ</t>
    </rPh>
    <rPh sb="4" eb="7">
      <t>カイシオン</t>
    </rPh>
    <rPh sb="8" eb="9">
      <t>ノゾ</t>
    </rPh>
    <phoneticPr fontId="2"/>
  </si>
  <si>
    <t>その他の要望事項</t>
    <rPh sb="2" eb="3">
      <t>タ</t>
    </rPh>
    <rPh sb="4" eb="6">
      <t>ヨウボウ</t>
    </rPh>
    <rPh sb="6" eb="8">
      <t>ジコウ</t>
    </rPh>
    <phoneticPr fontId="2"/>
  </si>
  <si>
    <t>　※課題曲の始めの音を出してから終わるまでの時間を記入してください。</t>
    <rPh sb="6" eb="7">
      <t>ハジ</t>
    </rPh>
    <rPh sb="9" eb="10">
      <t>オト</t>
    </rPh>
    <rPh sb="11" eb="12">
      <t>ダ</t>
    </rPh>
    <rPh sb="16" eb="17">
      <t>オ</t>
    </rPh>
    <rPh sb="22" eb="24">
      <t>ジカン</t>
    </rPh>
    <rPh sb="25" eb="27">
      <t>キニュウ</t>
    </rPh>
    <phoneticPr fontId="2"/>
  </si>
  <si>
    <t>　※自由曲の始めの音を出してから終わるまでの時間を記入してください。</t>
    <rPh sb="2" eb="5">
      <t>ジユウキョク</t>
    </rPh>
    <rPh sb="16" eb="17">
      <t>オ</t>
    </rPh>
    <phoneticPr fontId="2"/>
  </si>
  <si>
    <t>　　 自由曲で複数曲を演奏する場合は、曲間を含めた時間を出場部門の規定時間内でご記入ください。</t>
    <rPh sb="3" eb="6">
      <t>ジユウキョク</t>
    </rPh>
    <rPh sb="7" eb="10">
      <t>フクスウキョク</t>
    </rPh>
    <rPh sb="11" eb="13">
      <t>エンソウ</t>
    </rPh>
    <rPh sb="15" eb="17">
      <t>バアイ</t>
    </rPh>
    <rPh sb="19" eb="21">
      <t>キョクカン</t>
    </rPh>
    <rPh sb="22" eb="23">
      <t>フク</t>
    </rPh>
    <rPh sb="25" eb="27">
      <t>ジカン</t>
    </rPh>
    <rPh sb="28" eb="30">
      <t>シュツジョウ</t>
    </rPh>
    <rPh sb="30" eb="32">
      <t>ブモン</t>
    </rPh>
    <rPh sb="33" eb="37">
      <t>キテイジカン</t>
    </rPh>
    <rPh sb="37" eb="38">
      <t>ナイ</t>
    </rPh>
    <rPh sb="40" eb="42">
      <t>キニュウ</t>
    </rPh>
    <phoneticPr fontId="2"/>
  </si>
  <si>
    <r>
      <t xml:space="preserve"> 　　</t>
    </r>
    <r>
      <rPr>
        <sz val="11"/>
        <color rgb="FFFF0000"/>
        <rFont val="ＭＳ Ｐゴシック"/>
        <family val="3"/>
        <charset val="128"/>
      </rPr>
      <t>中学生部門は、合計演奏時間の欄にのみ記入</t>
    </r>
    <r>
      <rPr>
        <sz val="11"/>
        <rFont val="ＭＳ Ｐゴシック"/>
        <family val="3"/>
        <charset val="128"/>
      </rPr>
      <t>してください。</t>
    </r>
    <rPh sb="3" eb="6">
      <t>チュウガクセイ</t>
    </rPh>
    <rPh sb="6" eb="8">
      <t>ブモン</t>
    </rPh>
    <rPh sb="10" eb="12">
      <t>ゴウケイ</t>
    </rPh>
    <rPh sb="12" eb="16">
      <t>エンソウジカン</t>
    </rPh>
    <rPh sb="17" eb="18">
      <t>ラン</t>
    </rPh>
    <rPh sb="21" eb="23">
      <t>キニュウ</t>
    </rPh>
    <phoneticPr fontId="2"/>
  </si>
  <si>
    <t>　※入退場時間を除く、「課題曲」・「自由曲」・「曲間」を含めた合計時間をご記入ください。</t>
    <rPh sb="2" eb="5">
      <t>ニュウタイジョウ</t>
    </rPh>
    <rPh sb="5" eb="7">
      <t>ジカン</t>
    </rPh>
    <rPh sb="8" eb="9">
      <t>ノゾ</t>
    </rPh>
    <rPh sb="12" eb="15">
      <t>カダイキョク</t>
    </rPh>
    <rPh sb="18" eb="21">
      <t>ジユウキョク</t>
    </rPh>
    <rPh sb="31" eb="33">
      <t>ゴウケイ</t>
    </rPh>
    <rPh sb="33" eb="35">
      <t>ジカン</t>
    </rPh>
    <phoneticPr fontId="2"/>
  </si>
  <si>
    <t>円　【演奏者＋譜めくり等＋録音ＣＤ代金（1,300円）】</t>
    <rPh sb="0" eb="1">
      <t>エン</t>
    </rPh>
    <rPh sb="3" eb="6">
      <t>エンソウシャ</t>
    </rPh>
    <rPh sb="7" eb="8">
      <t>フ</t>
    </rPh>
    <rPh sb="11" eb="12">
      <t>トウ</t>
    </rPh>
    <rPh sb="13" eb="15">
      <t>ロクオン</t>
    </rPh>
    <rPh sb="17" eb="19">
      <t>ダイキン</t>
    </rPh>
    <rPh sb="25" eb="26">
      <t>エン</t>
    </rPh>
    <phoneticPr fontId="2"/>
  </si>
  <si>
    <t>出場部門</t>
    <rPh sb="0" eb="2">
      <t>シュツジョウ</t>
    </rPh>
    <rPh sb="2" eb="4">
      <t>ブモン</t>
    </rPh>
    <phoneticPr fontId="2"/>
  </si>
  <si>
    <t>＋ 録音CD代
　(1,300円)</t>
    <rPh sb="2" eb="4">
      <t>ロクオン</t>
    </rPh>
    <rPh sb="6" eb="7">
      <t>ダイ</t>
    </rPh>
    <rPh sb="15" eb="16">
      <t>エン</t>
    </rPh>
    <phoneticPr fontId="2"/>
  </si>
  <si>
    <t>※「譜めくり」１名まで、「譜めくり」と「付添」は合わせて３名以内</t>
    <rPh sb="2" eb="3">
      <t>フ</t>
    </rPh>
    <rPh sb="8" eb="9">
      <t>メイ</t>
    </rPh>
    <rPh sb="13" eb="14">
      <t>フ</t>
    </rPh>
    <rPh sb="20" eb="22">
      <t>ツキソイ</t>
    </rPh>
    <rPh sb="24" eb="25">
      <t>ア</t>
    </rPh>
    <rPh sb="29" eb="30">
      <t>メイ</t>
    </rPh>
    <rPh sb="30" eb="32">
      <t>イナイ</t>
    </rPh>
    <phoneticPr fontId="2"/>
  </si>
  <si>
    <t>閉会式</t>
    <rPh sb="0" eb="3">
      <t>ヘイカイシキ</t>
    </rPh>
    <phoneticPr fontId="2"/>
  </si>
  <si>
    <t>参加</t>
    <rPh sb="0" eb="2">
      <t>サンカ</t>
    </rPh>
    <phoneticPr fontId="2"/>
  </si>
  <si>
    <t>不参加</t>
    <rPh sb="0" eb="3">
      <t>フサンカ</t>
    </rPh>
    <phoneticPr fontId="2"/>
  </si>
  <si>
    <t>閉会式の参加予定</t>
    <rPh sb="0" eb="3">
      <t>ヘイカイシキ</t>
    </rPh>
    <rPh sb="4" eb="6">
      <t>サンカ</t>
    </rPh>
    <rPh sb="6" eb="8">
      <t>ヨテイ</t>
    </rPh>
    <phoneticPr fontId="2"/>
  </si>
  <si>
    <t>閉会式参加予定</t>
    <rPh sb="0" eb="3">
      <t>ヘイカイシキ</t>
    </rPh>
    <rPh sb="3" eb="5">
      <t>サンカ</t>
    </rPh>
    <rPh sb="5" eb="7">
      <t>ヨテイ</t>
    </rPh>
    <phoneticPr fontId="2"/>
  </si>
  <si>
    <t>指揮者・伴奏者が同一部門に複数出演する場合は、対象の団体名を記入してください。</t>
    <rPh sb="0" eb="3">
      <t>シキシャ</t>
    </rPh>
    <rPh sb="4" eb="6">
      <t>バンソウ</t>
    </rPh>
    <rPh sb="6" eb="7">
      <t>シャ</t>
    </rPh>
    <rPh sb="8" eb="10">
      <t>ドウイツ</t>
    </rPh>
    <rPh sb="10" eb="12">
      <t>ブモン</t>
    </rPh>
    <rPh sb="13" eb="15">
      <t>フクスウ</t>
    </rPh>
    <rPh sb="15" eb="17">
      <t>シュツエン</t>
    </rPh>
    <rPh sb="19" eb="21">
      <t>バアイ</t>
    </rPh>
    <rPh sb="23" eb="25">
      <t>タイショウ</t>
    </rPh>
    <rPh sb="26" eb="29">
      <t>ダンタイメイ</t>
    </rPh>
    <rPh sb="30" eb="32">
      <t>キニュウ</t>
    </rPh>
    <phoneticPr fontId="2"/>
  </si>
  <si>
    <t>【小学生・中学生・高等学校部門のみ】この参加申込書は、郵送書類（審査用楽譜等）に同封してお送りください。</t>
    <rPh sb="1" eb="4">
      <t>ショウガクセイ</t>
    </rPh>
    <rPh sb="5" eb="8">
      <t>チュウガクセイ</t>
    </rPh>
    <rPh sb="9" eb="13">
      <t>コウトウガッコウ</t>
    </rPh>
    <rPh sb="13" eb="15">
      <t>ブモン</t>
    </rPh>
    <rPh sb="20" eb="25">
      <t>サンカモウシコミショ</t>
    </rPh>
    <rPh sb="27" eb="31">
      <t>ユウソウショルイ</t>
    </rPh>
    <rPh sb="32" eb="35">
      <t>シンサヨウ</t>
    </rPh>
    <rPh sb="35" eb="37">
      <t>ガクフ</t>
    </rPh>
    <rPh sb="37" eb="38">
      <t>トウ</t>
    </rPh>
    <rPh sb="40" eb="42">
      <t>ドウフウ</t>
    </rPh>
    <rPh sb="45" eb="46">
      <t>オク</t>
    </rPh>
    <phoneticPr fontId="2"/>
  </si>
  <si>
    <t>その他の
要望事項等</t>
    <rPh sb="2" eb="3">
      <t>タ</t>
    </rPh>
    <rPh sb="5" eb="7">
      <t>ヨウボウ</t>
    </rPh>
    <rPh sb="7" eb="9">
      <t>ジコウ</t>
    </rPh>
    <rPh sb="9" eb="10">
      <t>トウ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</si>
</sst>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quot;分&quot;ss&quot;秒&quot;"/>
    <numFmt numFmtId="177" formatCode="&quot;¥&quot;#,##0_);[Red]\(&quot;¥&quot;#,##0\)"/>
  </numFmts>
  <fonts count="66">
    <font>
      <sz val="11"/>
      <color theme="1"/>
      <name val="ＭＳ Ｐゴシック"/>
      <family val="2"/>
      <charset val="128"/>
    </font>
    <font>
      <sz val="11"/>
      <color rgb="FFFF0000"/>
      <name val="ＭＳ Ｐゴシック"/>
      <family val="2"/>
      <charset val="128"/>
    </font>
    <font>
      <sz val="6"/>
      <name val="ＭＳ Ｐゴシック"/>
      <family val="2"/>
      <charset val="128"/>
    </font>
    <font>
      <sz val="20"/>
      <color theme="1"/>
      <name val="ＭＳ Ｐゴシック"/>
      <family val="2"/>
      <charset val="128"/>
    </font>
    <font>
      <sz val="11"/>
      <color rgb="FFFF0000"/>
      <name val="ＭＳ Ｐゴシック"/>
      <family val="3"/>
      <charset val="128"/>
    </font>
    <font>
      <sz val="11"/>
      <color theme="1"/>
      <name val="ＭＳ 明朝"/>
      <family val="1"/>
      <charset val="128"/>
    </font>
    <font>
      <sz val="12"/>
      <color theme="1"/>
      <name val="ＭＳ 明朝"/>
      <family val="1"/>
      <charset val="128"/>
    </font>
    <font>
      <sz val="14"/>
      <color theme="1"/>
      <name val="ＭＳ 明朝"/>
      <family val="1"/>
      <charset val="128"/>
    </font>
    <font>
      <sz val="12"/>
      <name val="ＭＳ Ｐゴシック"/>
      <family val="3"/>
      <charset val="128"/>
    </font>
    <font>
      <sz val="16"/>
      <name val="ＭＳ Ｐゴシック"/>
      <family val="3"/>
      <charset val="128"/>
    </font>
    <font>
      <u/>
      <sz val="11"/>
      <color theme="10"/>
      <name val="ＭＳ Ｐゴシック"/>
      <family val="2"/>
      <charset val="128"/>
    </font>
    <font>
      <sz val="11"/>
      <color theme="1"/>
      <name val="ＭＳ Ｐゴシック"/>
      <family val="2"/>
      <charset val="128"/>
    </font>
    <font>
      <sz val="11"/>
      <color theme="1"/>
      <name val="游ゴシック"/>
      <family val="2"/>
      <charset val="128"/>
      <scheme val="minor"/>
    </font>
    <font>
      <sz val="6"/>
      <name val="游ゴシック"/>
      <family val="2"/>
      <charset val="128"/>
      <scheme val="minor"/>
    </font>
    <font>
      <sz val="11"/>
      <name val="ＭＳ 明朝"/>
      <family val="1"/>
      <charset val="128"/>
    </font>
    <font>
      <sz val="10"/>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0.5"/>
      <color theme="1"/>
      <name val="ＭＳ 明朝"/>
      <family val="1"/>
      <charset val="128"/>
    </font>
    <font>
      <sz val="20"/>
      <color theme="1"/>
      <name val="ＭＳ Ｐゴシック"/>
      <family val="3"/>
      <charset val="128"/>
    </font>
    <font>
      <sz val="11"/>
      <name val="ＭＳ Ｐゴシック"/>
      <family val="2"/>
      <charset val="128"/>
    </font>
    <font>
      <sz val="11"/>
      <name val="ＭＳ Ｐゴシック"/>
      <family val="3"/>
      <charset val="128"/>
    </font>
    <font>
      <b/>
      <sz val="11"/>
      <color theme="0" tint="-0.14999847407452621"/>
      <name val="ＭＳ Ｐゴシック"/>
      <family val="3"/>
      <charset val="128"/>
    </font>
    <font>
      <b/>
      <sz val="11"/>
      <color rgb="FFFF0000"/>
      <name val="ＭＳ Ｐゴシック"/>
      <family val="3"/>
      <charset val="128"/>
    </font>
    <font>
      <b/>
      <sz val="12"/>
      <color rgb="FFFF0000"/>
      <name val="ＭＳ Ｐゴシック"/>
      <family val="3"/>
      <charset val="128"/>
    </font>
    <font>
      <sz val="11"/>
      <color theme="1"/>
      <name val="ＭＳ ゴシック"/>
      <family val="3"/>
      <charset val="128"/>
    </font>
    <font>
      <sz val="10"/>
      <color theme="1"/>
      <name val="ＭＳ ゴシック"/>
      <family val="3"/>
      <charset val="128"/>
    </font>
    <font>
      <sz val="16"/>
      <color theme="1"/>
      <name val="ＭＳ ゴシック"/>
      <family val="3"/>
      <charset val="128"/>
    </font>
    <font>
      <sz val="18"/>
      <color theme="1"/>
      <name val="ＭＳ ゴシック"/>
      <family val="3"/>
      <charset val="128"/>
    </font>
    <font>
      <sz val="11"/>
      <name val="ＭＳ ゴシック"/>
      <family val="3"/>
      <charset val="128"/>
    </font>
    <font>
      <sz val="14"/>
      <color theme="1"/>
      <name val="ＭＳ ゴシック"/>
      <family val="3"/>
      <charset val="128"/>
    </font>
    <font>
      <b/>
      <sz val="11"/>
      <color rgb="FFFF0000"/>
      <name val="游ゴシック"/>
      <family val="3"/>
      <charset val="128"/>
      <scheme val="minor"/>
    </font>
    <font>
      <sz val="10"/>
      <color theme="1"/>
      <name val="ＭＳ Ｐゴシック"/>
      <family val="2"/>
      <charset val="128"/>
    </font>
    <font>
      <sz val="9"/>
      <color theme="1"/>
      <name val="ＭＳ Ｐゴシック"/>
      <family val="2"/>
      <charset val="128"/>
    </font>
    <font>
      <sz val="12"/>
      <color theme="1"/>
      <name val="ＭＳ ゴシック"/>
      <family val="3"/>
      <charset val="128"/>
    </font>
    <font>
      <b/>
      <sz val="16"/>
      <color theme="1"/>
      <name val="ＭＳ ゴシック"/>
      <family val="3"/>
      <charset val="128"/>
    </font>
    <font>
      <sz val="9"/>
      <color rgb="FFFF0000"/>
      <name val="ＭＳ Ｐゴシック"/>
      <family val="3"/>
      <charset val="128"/>
    </font>
    <font>
      <sz val="10"/>
      <name val="ＭＳ Ｐゴシック"/>
      <family val="3"/>
      <charset val="128"/>
    </font>
    <font>
      <sz val="14"/>
      <color theme="1"/>
      <name val="ＭＳ Ｐゴシック"/>
      <family val="2"/>
      <charset val="128"/>
    </font>
    <font>
      <b/>
      <sz val="16"/>
      <color rgb="FFFF0000"/>
      <name val="ＭＳ Ｐゴシック"/>
      <family val="3"/>
      <charset val="128"/>
    </font>
    <font>
      <sz val="11"/>
      <color theme="1"/>
      <name val="ＭＳ Ｐゴシック"/>
      <family val="3"/>
      <charset val="128"/>
    </font>
    <font>
      <sz val="9"/>
      <color indexed="81"/>
      <name val="MS P ゴシック"/>
      <family val="3"/>
      <charset val="128"/>
    </font>
    <font>
      <b/>
      <sz val="9"/>
      <color indexed="81"/>
      <name val="MS P ゴシック"/>
      <family val="3"/>
      <charset val="128"/>
    </font>
    <font>
      <sz val="11"/>
      <color rgb="FFCCFF99"/>
      <name val="ＭＳ Ｐゴシック"/>
      <family val="2"/>
      <charset val="128"/>
    </font>
    <font>
      <sz val="16"/>
      <color theme="1"/>
      <name val="ＭＳ Ｐゴシック"/>
      <family val="2"/>
      <charset val="128"/>
    </font>
    <font>
      <sz val="14"/>
      <color rgb="FFFF0000"/>
      <name val="ＭＳ Ｐゴシック"/>
      <family val="3"/>
      <charset val="128"/>
    </font>
    <font>
      <sz val="9"/>
      <name val="ＭＳ 明朝"/>
      <family val="1"/>
      <charset val="128"/>
    </font>
    <font>
      <sz val="6"/>
      <name val="ＭＳ 明朝"/>
      <family val="1"/>
      <charset val="128"/>
    </font>
    <font>
      <sz val="9"/>
      <name val="ＭＳ Ｐゴシック"/>
      <family val="3"/>
      <charset val="128"/>
    </font>
    <font>
      <sz val="12"/>
      <name val="ＭＳ 明朝"/>
      <family val="1"/>
      <charset val="128"/>
    </font>
    <font>
      <b/>
      <sz val="16"/>
      <name val="ＭＳ 明朝"/>
      <family val="1"/>
      <charset val="128"/>
    </font>
    <font>
      <sz val="14"/>
      <color theme="1"/>
      <name val="ＭＳ Ｐゴシック"/>
      <family val="3"/>
      <charset val="128"/>
    </font>
    <font>
      <b/>
      <sz val="14"/>
      <color rgb="FFFF0000"/>
      <name val="UD デジタル 教科書体 NK-B"/>
      <family val="1"/>
      <charset val="128"/>
    </font>
    <font>
      <sz val="12"/>
      <color rgb="FF000000"/>
      <name val="ＭＳ Ｐゴシック"/>
      <family val="3"/>
      <charset val="128"/>
    </font>
    <font>
      <sz val="11"/>
      <color theme="0" tint="-0.14999847407452621"/>
      <name val="ＭＳ Ｐゴシック"/>
      <family val="3"/>
      <charset val="128"/>
    </font>
    <font>
      <b/>
      <sz val="14"/>
      <name val="ＭＳ Ｐゴシック"/>
      <family val="3"/>
      <charset val="128"/>
    </font>
    <font>
      <b/>
      <sz val="11"/>
      <name val="ＭＳ Ｐゴシック"/>
      <family val="3"/>
      <charset val="128"/>
    </font>
    <font>
      <b/>
      <sz val="14"/>
      <name val="ＭＳ ゴシック"/>
      <family val="3"/>
      <charset val="128"/>
    </font>
    <font>
      <b/>
      <sz val="11"/>
      <color theme="0"/>
      <name val="ＭＳ Ｐゴシック"/>
      <family val="3"/>
      <charset val="128"/>
    </font>
    <font>
      <sz val="10.45"/>
      <name val="ＭＳ 明朝"/>
      <family val="1"/>
      <charset val="128"/>
    </font>
    <font>
      <b/>
      <sz val="12"/>
      <color rgb="FFFF0000"/>
      <name val="ＭＳ ゴシック"/>
      <family val="3"/>
      <charset val="128"/>
    </font>
    <font>
      <sz val="20"/>
      <name val="ＭＳ ゴシック"/>
      <family val="3"/>
      <charset val="128"/>
    </font>
    <font>
      <b/>
      <sz val="11"/>
      <color theme="0" tint="-4.9989318521683403E-2"/>
      <name val="ＭＳ Ｐゴシック"/>
      <family val="3"/>
      <charset val="128"/>
    </font>
    <font>
      <sz val="16"/>
      <color rgb="FFFF0000"/>
      <name val="ＭＳ Ｐゴシック"/>
      <family val="2"/>
      <charset val="128"/>
    </font>
    <font>
      <b/>
      <sz val="28"/>
      <color rgb="FFFF0000"/>
      <name val="ＭＳ Ｐゴシック"/>
      <family val="3"/>
      <charset val="128"/>
    </font>
  </fonts>
  <fills count="12">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C6E04"/>
        <bgColor indexed="64"/>
      </patternFill>
    </fill>
    <fill>
      <patternFill patternType="solid">
        <fgColor rgb="FFFFCCFF"/>
        <bgColor indexed="64"/>
      </patternFill>
    </fill>
    <fill>
      <patternFill patternType="solid">
        <fgColor rgb="FFFFFF99"/>
        <bgColor indexed="64"/>
      </patternFill>
    </fill>
    <fill>
      <patternFill patternType="solid">
        <fgColor rgb="FFA3DBFF"/>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dotted">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rgb="FFFF0000"/>
      </right>
      <top style="medium">
        <color rgb="FFFF0000"/>
      </top>
      <bottom style="medium">
        <color rgb="FFFF0000"/>
      </bottom>
      <diagonal/>
    </border>
    <border>
      <left/>
      <right style="dotted">
        <color indexed="64"/>
      </right>
      <top style="thin">
        <color indexed="64"/>
      </top>
      <bottom style="thin">
        <color indexed="64"/>
      </bottom>
      <diagonal/>
    </border>
    <border>
      <left style="thick">
        <color rgb="FF3366FF"/>
      </left>
      <right/>
      <top style="thick">
        <color rgb="FF3366FF"/>
      </top>
      <bottom/>
      <diagonal/>
    </border>
    <border>
      <left/>
      <right/>
      <top style="thick">
        <color rgb="FF3366FF"/>
      </top>
      <bottom/>
      <diagonal/>
    </border>
    <border>
      <left/>
      <right style="thick">
        <color rgb="FF3366FF"/>
      </right>
      <top style="thick">
        <color rgb="FF3366FF"/>
      </top>
      <bottom/>
      <diagonal/>
    </border>
    <border>
      <left style="thick">
        <color rgb="FF3366FF"/>
      </left>
      <right/>
      <top/>
      <bottom style="thick">
        <color rgb="FF3366FF"/>
      </bottom>
      <diagonal/>
    </border>
    <border>
      <left/>
      <right/>
      <top/>
      <bottom style="thick">
        <color rgb="FF3366FF"/>
      </bottom>
      <diagonal/>
    </border>
    <border>
      <left/>
      <right style="thick">
        <color rgb="FF3366FF"/>
      </right>
      <top/>
      <bottom style="thick">
        <color rgb="FF3366FF"/>
      </bottom>
      <diagonal/>
    </border>
    <border>
      <left style="slantDashDot">
        <color indexed="64"/>
      </left>
      <right style="thin">
        <color indexed="64"/>
      </right>
      <top style="slantDashDot">
        <color indexed="64"/>
      </top>
      <bottom/>
      <diagonal/>
    </border>
    <border>
      <left style="thin">
        <color indexed="64"/>
      </left>
      <right style="slantDashDot">
        <color indexed="64"/>
      </right>
      <top style="slantDashDot">
        <color indexed="64"/>
      </top>
      <bottom/>
      <diagonal/>
    </border>
    <border>
      <left style="slantDashDot">
        <color indexed="64"/>
      </left>
      <right style="thin">
        <color indexed="64"/>
      </right>
      <top/>
      <bottom style="thin">
        <color indexed="64"/>
      </bottom>
      <diagonal/>
    </border>
    <border>
      <left style="thin">
        <color indexed="64"/>
      </left>
      <right style="slantDashDot">
        <color indexed="64"/>
      </right>
      <top/>
      <bottom style="thin">
        <color indexed="64"/>
      </bottom>
      <diagonal/>
    </border>
    <border>
      <left style="slantDashDot">
        <color indexed="64"/>
      </left>
      <right style="thin">
        <color indexed="64"/>
      </right>
      <top style="thin">
        <color indexed="64"/>
      </top>
      <bottom/>
      <diagonal/>
    </border>
    <border>
      <left style="thin">
        <color indexed="64"/>
      </left>
      <right style="slantDashDot">
        <color indexed="64"/>
      </right>
      <top style="thin">
        <color indexed="64"/>
      </top>
      <bottom/>
      <diagonal/>
    </border>
    <border>
      <left style="slantDashDot">
        <color indexed="64"/>
      </left>
      <right style="thin">
        <color indexed="64"/>
      </right>
      <top/>
      <bottom/>
      <diagonal/>
    </border>
    <border>
      <left style="thin">
        <color indexed="64"/>
      </left>
      <right style="slantDashDot">
        <color indexed="64"/>
      </right>
      <top/>
      <bottom/>
      <diagonal/>
    </border>
    <border>
      <left style="thin">
        <color indexed="64"/>
      </left>
      <right style="slantDashDot">
        <color indexed="64"/>
      </right>
      <top/>
      <bottom style="slantDashDot">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slantDashDot">
        <color indexed="64"/>
      </left>
      <right style="thin">
        <color indexed="64"/>
      </right>
      <top/>
      <bottom style="slantDashDot">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slantDashDot">
        <color indexed="64"/>
      </right>
      <top/>
      <bottom/>
      <diagonal/>
    </border>
    <border>
      <left/>
      <right style="slant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slantDashDot">
        <color indexed="64"/>
      </left>
      <right/>
      <top/>
      <bottom/>
      <diagonal/>
    </border>
    <border>
      <left style="thick">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bottom/>
      <diagonal/>
    </border>
    <border>
      <left/>
      <right style="thin">
        <color indexed="64"/>
      </right>
      <top/>
      <bottom style="thick">
        <color indexed="64"/>
      </bottom>
      <diagonal/>
    </border>
    <border>
      <left/>
      <right/>
      <top style="thick">
        <color indexed="64"/>
      </top>
      <bottom style="thick">
        <color indexed="64"/>
      </bottom>
      <diagonal/>
    </border>
    <border>
      <left style="thin">
        <color indexed="64"/>
      </left>
      <right/>
      <top style="thick">
        <color indexed="64"/>
      </top>
      <bottom style="thick">
        <color indexed="64"/>
      </bottom>
      <diagonal/>
    </border>
    <border>
      <left/>
      <right style="dotted">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thick">
        <color indexed="64"/>
      </bottom>
      <diagonal/>
    </border>
    <border>
      <left/>
      <right style="dotted">
        <color indexed="64"/>
      </right>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right style="thick">
        <color indexed="64"/>
      </right>
      <top/>
      <bottom style="thin">
        <color indexed="64"/>
      </bottom>
      <diagonal/>
    </border>
    <border>
      <left/>
      <right style="dotted">
        <color indexed="64"/>
      </right>
      <top style="thin">
        <color indexed="64"/>
      </top>
      <bottom style="thick">
        <color indexed="64"/>
      </bottom>
      <diagonal/>
    </border>
    <border>
      <left style="dotted">
        <color indexed="64"/>
      </left>
      <right/>
      <top style="thick">
        <color indexed="64"/>
      </top>
      <bottom style="thin">
        <color indexed="64"/>
      </bottom>
      <diagonal/>
    </border>
    <border>
      <left style="dotted">
        <color indexed="64"/>
      </left>
      <right/>
      <top style="thin">
        <color indexed="64"/>
      </top>
      <bottom style="thick">
        <color indexed="64"/>
      </bottom>
      <diagonal/>
    </border>
    <border>
      <left style="thick">
        <color indexed="64"/>
      </left>
      <right/>
      <top/>
      <bottom style="thick">
        <color indexed="64"/>
      </bottom>
      <diagonal/>
    </border>
    <border>
      <left style="thin">
        <color indexed="64"/>
      </left>
      <right style="dotted">
        <color indexed="64"/>
      </right>
      <top style="thin">
        <color indexed="64"/>
      </top>
      <bottom style="thick">
        <color indexed="64"/>
      </bottom>
      <diagonal/>
    </border>
    <border>
      <left style="dotted">
        <color indexed="64"/>
      </left>
      <right/>
      <top style="thick">
        <color indexed="64"/>
      </top>
      <bottom style="thick">
        <color indexed="64"/>
      </bottom>
      <diagonal/>
    </border>
    <border>
      <left style="thin">
        <color indexed="64"/>
      </left>
      <right style="dotted">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dotted">
        <color indexed="64"/>
      </right>
      <top/>
      <bottom style="thick">
        <color indexed="64"/>
      </bottom>
      <diagonal/>
    </border>
    <border>
      <left style="thin">
        <color indexed="64"/>
      </left>
      <right style="thick">
        <color indexed="64"/>
      </right>
      <top/>
      <bottom style="thick">
        <color indexed="64"/>
      </bottom>
      <diagonal/>
    </border>
    <border>
      <left style="dotted">
        <color indexed="64"/>
      </left>
      <right style="thick">
        <color indexed="64"/>
      </right>
      <top style="thin">
        <color indexed="64"/>
      </top>
      <bottom/>
      <diagonal/>
    </border>
    <border>
      <left style="dotted">
        <color indexed="64"/>
      </left>
      <right style="thick">
        <color indexed="64"/>
      </right>
      <top/>
      <bottom/>
      <diagonal/>
    </border>
    <border>
      <left style="dotted">
        <color indexed="64"/>
      </left>
      <right style="thick">
        <color indexed="64"/>
      </right>
      <top/>
      <bottom style="thin">
        <color indexed="64"/>
      </bottom>
      <diagonal/>
    </border>
    <border>
      <left style="dotted">
        <color indexed="64"/>
      </left>
      <right style="thick">
        <color indexed="64"/>
      </right>
      <top/>
      <bottom style="thick">
        <color indexed="64"/>
      </bottom>
      <diagonal/>
    </border>
    <border>
      <left style="thin">
        <color indexed="64"/>
      </left>
      <right style="thick">
        <color indexed="64"/>
      </right>
      <top/>
      <bottom style="thin">
        <color indexed="64"/>
      </bottom>
      <diagonal/>
    </border>
    <border>
      <left/>
      <right style="dotted">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diagonal/>
    </border>
  </borders>
  <cellStyleXfs count="6">
    <xf numFmtId="0" fontId="0" fillId="0" borderId="0">
      <alignment vertical="center"/>
    </xf>
    <xf numFmtId="0" fontId="10"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2" fillId="0" borderId="0">
      <alignment vertical="center"/>
    </xf>
    <xf numFmtId="0" fontId="60" fillId="0" borderId="0"/>
    <xf numFmtId="38" fontId="22" fillId="0" borderId="0" applyFont="0" applyFill="0" applyBorder="0" applyAlignment="0" applyProtection="0"/>
  </cellStyleXfs>
  <cellXfs count="512">
    <xf numFmtId="0" fontId="0" fillId="0" borderId="0" xfId="0">
      <alignment vertical="center"/>
    </xf>
    <xf numFmtId="0" fontId="0" fillId="2" borderId="0" xfId="0" applyFill="1">
      <alignment vertical="center"/>
    </xf>
    <xf numFmtId="0" fontId="0" fillId="0" borderId="0" xfId="0" applyAlignment="1">
      <alignment horizontal="left" vertical="center"/>
    </xf>
    <xf numFmtId="0" fontId="14" fillId="0" borderId="0" xfId="3" applyFont="1">
      <alignment vertical="center"/>
    </xf>
    <xf numFmtId="0" fontId="5" fillId="0" borderId="0" xfId="3" applyFont="1">
      <alignment vertical="center"/>
    </xf>
    <xf numFmtId="0" fontId="6" fillId="0" borderId="0" xfId="3" applyFont="1" applyAlignment="1">
      <alignment horizontal="right" vertical="center"/>
    </xf>
    <xf numFmtId="0" fontId="19" fillId="0" borderId="0" xfId="3" applyFont="1">
      <alignment vertical="center"/>
    </xf>
    <xf numFmtId="0" fontId="16" fillId="0" borderId="0" xfId="3" applyFont="1" applyAlignment="1">
      <alignment horizontal="right" vertical="center"/>
    </xf>
    <xf numFmtId="0" fontId="5" fillId="0" borderId="27" xfId="3" applyFont="1" applyBorder="1" applyAlignment="1">
      <alignment horizontal="center" vertical="center"/>
    </xf>
    <xf numFmtId="56" fontId="6" fillId="0" borderId="0" xfId="3" applyNumberFormat="1" applyFont="1" applyAlignment="1">
      <alignment horizontal="left" vertical="center"/>
    </xf>
    <xf numFmtId="0" fontId="9" fillId="2" borderId="0" xfId="0" applyFont="1" applyFill="1" applyAlignment="1">
      <alignment vertical="top" wrapText="1"/>
    </xf>
    <xf numFmtId="45" fontId="0" fillId="0" borderId="0" xfId="0" applyNumberFormat="1">
      <alignment vertical="center"/>
    </xf>
    <xf numFmtId="0" fontId="5" fillId="2" borderId="0" xfId="3" applyFont="1" applyFill="1">
      <alignment vertical="center"/>
    </xf>
    <xf numFmtId="0" fontId="0" fillId="4" borderId="0" xfId="0" applyFill="1">
      <alignment vertical="center"/>
    </xf>
    <xf numFmtId="0" fontId="3" fillId="4" borderId="0" xfId="0" applyFont="1" applyFill="1" applyAlignment="1">
      <alignment horizontal="left" vertical="center" shrinkToFit="1"/>
    </xf>
    <xf numFmtId="0" fontId="3" fillId="4" borderId="0" xfId="0" applyFont="1" applyFill="1" applyAlignment="1">
      <alignment horizontal="left" vertical="center"/>
    </xf>
    <xf numFmtId="0" fontId="8" fillId="4" borderId="0" xfId="0" applyFont="1" applyFill="1" applyAlignment="1">
      <alignment vertical="top" wrapText="1"/>
    </xf>
    <xf numFmtId="0" fontId="0" fillId="4" borderId="0" xfId="0" applyFill="1" applyAlignment="1">
      <alignment horizontal="right" vertical="center"/>
    </xf>
    <xf numFmtId="0" fontId="0" fillId="4" borderId="0" xfId="0" applyFill="1" applyAlignment="1">
      <alignment horizontal="left" vertical="center"/>
    </xf>
    <xf numFmtId="176" fontId="1" fillId="4" borderId="0" xfId="0" applyNumberFormat="1" applyFont="1" applyFill="1">
      <alignment vertical="center"/>
    </xf>
    <xf numFmtId="0" fontId="22" fillId="4" borderId="0" xfId="0" applyFont="1" applyFill="1">
      <alignment vertical="center"/>
    </xf>
    <xf numFmtId="0" fontId="1" fillId="4" borderId="0" xfId="0" applyFont="1" applyFill="1" applyAlignment="1">
      <alignment horizontal="left" vertical="center"/>
    </xf>
    <xf numFmtId="176" fontId="23" fillId="4" borderId="0" xfId="0" applyNumberFormat="1" applyFont="1" applyFill="1" applyAlignment="1">
      <alignment horizontal="center" vertical="center"/>
    </xf>
    <xf numFmtId="0" fontId="0" fillId="4" borderId="0" xfId="0" applyFill="1" applyAlignment="1">
      <alignment horizontal="center" vertical="center"/>
    </xf>
    <xf numFmtId="0" fontId="1" fillId="4" borderId="0" xfId="0" applyFont="1" applyFill="1">
      <alignment vertical="center"/>
    </xf>
    <xf numFmtId="0" fontId="21" fillId="4" borderId="0" xfId="0" applyFont="1" applyFill="1">
      <alignment vertical="center"/>
    </xf>
    <xf numFmtId="0" fontId="4" fillId="4" borderId="0" xfId="0" applyFont="1" applyFill="1">
      <alignment vertical="center"/>
    </xf>
    <xf numFmtId="0" fontId="22" fillId="4" borderId="0" xfId="0" applyFont="1" applyFill="1" applyAlignment="1">
      <alignment vertical="top" wrapText="1"/>
    </xf>
    <xf numFmtId="0" fontId="1" fillId="4" borderId="0" xfId="0" applyFont="1" applyFill="1" applyAlignment="1">
      <alignment horizontal="left" vertical="center" wrapText="1"/>
    </xf>
    <xf numFmtId="0" fontId="1" fillId="4" borderId="0" xfId="0" applyFont="1" applyFill="1" applyAlignment="1">
      <alignment vertical="center" wrapText="1"/>
    </xf>
    <xf numFmtId="0" fontId="26" fillId="0" borderId="31" xfId="3" applyFont="1" applyBorder="1" applyAlignment="1">
      <alignment horizontal="left" vertical="center" shrinkToFit="1"/>
    </xf>
    <xf numFmtId="0" fontId="26" fillId="0" borderId="32" xfId="3" applyFont="1" applyBorder="1" applyAlignment="1">
      <alignment horizontal="left" vertical="center" shrinkToFit="1"/>
    </xf>
    <xf numFmtId="0" fontId="26" fillId="0" borderId="33" xfId="3" applyFont="1" applyBorder="1" applyAlignment="1">
      <alignment horizontal="left" vertical="center" shrinkToFit="1"/>
    </xf>
    <xf numFmtId="0" fontId="5" fillId="0" borderId="0" xfId="3" applyFont="1" applyAlignment="1">
      <alignment horizontal="right" vertical="center"/>
    </xf>
    <xf numFmtId="0" fontId="16" fillId="0" borderId="0" xfId="3" applyFont="1" applyAlignment="1">
      <alignment horizontal="center" vertical="center" wrapText="1"/>
    </xf>
    <xf numFmtId="31" fontId="6" fillId="0" borderId="0" xfId="3" applyNumberFormat="1" applyFont="1" applyAlignment="1">
      <alignment horizontal="right" vertical="center"/>
    </xf>
    <xf numFmtId="0" fontId="0" fillId="5" borderId="1" xfId="0" applyFill="1" applyBorder="1">
      <alignment vertical="center"/>
    </xf>
    <xf numFmtId="0" fontId="0" fillId="5" borderId="1" xfId="0" applyFill="1" applyBorder="1" applyAlignment="1">
      <alignment horizontal="left" vertical="center"/>
    </xf>
    <xf numFmtId="0" fontId="0" fillId="5" borderId="1" xfId="0" applyFill="1" applyBorder="1" applyAlignment="1">
      <alignment vertical="center" shrinkToFit="1"/>
    </xf>
    <xf numFmtId="0" fontId="34" fillId="0" borderId="1" xfId="0" applyFont="1" applyBorder="1" applyAlignment="1">
      <alignment horizontal="center" vertical="center" shrinkToFit="1"/>
    </xf>
    <xf numFmtId="0" fontId="1" fillId="4" borderId="0" xfId="0" applyFont="1" applyFill="1" applyAlignment="1">
      <alignment horizontal="right" vertical="center" shrinkToFit="1"/>
    </xf>
    <xf numFmtId="49" fontId="0" fillId="4" borderId="8" xfId="0" applyNumberFormat="1" applyFill="1" applyBorder="1">
      <alignment vertical="center"/>
    </xf>
    <xf numFmtId="49" fontId="0" fillId="4" borderId="0" xfId="0" applyNumberFormat="1" applyFill="1">
      <alignment vertical="center"/>
    </xf>
    <xf numFmtId="49" fontId="21" fillId="4" borderId="0" xfId="0" applyNumberFormat="1" applyFont="1" applyFill="1">
      <alignment vertical="center"/>
    </xf>
    <xf numFmtId="49" fontId="4" fillId="4" borderId="8" xfId="0" applyNumberFormat="1" applyFont="1" applyFill="1" applyBorder="1">
      <alignment vertical="center"/>
    </xf>
    <xf numFmtId="49" fontId="4" fillId="4" borderId="0" xfId="0" applyNumberFormat="1" applyFont="1" applyFill="1">
      <alignment vertical="center"/>
    </xf>
    <xf numFmtId="0" fontId="44" fillId="4" borderId="0" xfId="0" applyFont="1" applyFill="1">
      <alignment vertical="center"/>
    </xf>
    <xf numFmtId="0" fontId="0" fillId="0" borderId="0" xfId="0" applyAlignment="1">
      <alignment horizontal="center" vertical="center"/>
    </xf>
    <xf numFmtId="0" fontId="25" fillId="4" borderId="0" xfId="0" applyFont="1" applyFill="1" applyAlignment="1">
      <alignment vertical="center" wrapText="1"/>
    </xf>
    <xf numFmtId="0" fontId="3" fillId="4" borderId="0" xfId="0" applyFont="1" applyFill="1" applyAlignment="1">
      <alignment shrinkToFit="1"/>
    </xf>
    <xf numFmtId="0" fontId="22" fillId="4" borderId="0" xfId="0" applyFont="1" applyFill="1" applyAlignment="1">
      <alignment horizontal="left" vertical="center" wrapText="1"/>
    </xf>
    <xf numFmtId="0" fontId="7" fillId="0" borderId="0" xfId="3" applyFont="1" applyAlignment="1">
      <alignment horizontal="right" vertical="center"/>
    </xf>
    <xf numFmtId="0" fontId="1" fillId="4" borderId="0" xfId="0" applyFont="1" applyFill="1" applyAlignment="1">
      <alignment horizontal="center" vertical="center"/>
    </xf>
    <xf numFmtId="0" fontId="21" fillId="4" borderId="0" xfId="0" applyFont="1" applyFill="1" applyAlignment="1">
      <alignment vertical="center" wrapText="1"/>
    </xf>
    <xf numFmtId="0" fontId="21" fillId="4" borderId="0" xfId="0" applyFont="1" applyFill="1" applyAlignment="1">
      <alignment horizontal="center" vertical="center" wrapText="1"/>
    </xf>
    <xf numFmtId="0" fontId="1" fillId="4" borderId="0" xfId="0" applyFont="1" applyFill="1" applyAlignment="1">
      <alignment horizontal="center" vertical="center" wrapText="1"/>
    </xf>
    <xf numFmtId="0" fontId="21" fillId="4" borderId="0" xfId="0" applyFont="1" applyFill="1" applyAlignment="1">
      <alignment horizontal="center" vertical="center" shrinkToFit="1"/>
    </xf>
    <xf numFmtId="0" fontId="22" fillId="4" borderId="0" xfId="0" applyFont="1" applyFill="1" applyAlignment="1">
      <alignment horizontal="center" vertical="center" shrinkToFit="1"/>
    </xf>
    <xf numFmtId="0" fontId="5" fillId="0" borderId="0" xfId="3" applyFont="1" applyAlignment="1">
      <alignment horizontal="left" vertical="center"/>
    </xf>
    <xf numFmtId="0" fontId="15" fillId="0" borderId="0" xfId="0" applyFont="1">
      <alignment vertical="center"/>
    </xf>
    <xf numFmtId="0" fontId="47" fillId="0" borderId="57" xfId="0" applyFont="1" applyBorder="1" applyAlignment="1">
      <alignment horizontal="center" vertical="center"/>
    </xf>
    <xf numFmtId="0" fontId="38" fillId="0" borderId="0" xfId="0" applyFont="1">
      <alignment vertical="center"/>
    </xf>
    <xf numFmtId="0" fontId="41" fillId="0" borderId="0" xfId="0" applyFont="1">
      <alignment vertical="center"/>
    </xf>
    <xf numFmtId="0" fontId="49" fillId="7" borderId="1" xfId="0" applyFont="1" applyFill="1" applyBorder="1" applyAlignment="1">
      <alignment horizontal="center" vertical="center"/>
    </xf>
    <xf numFmtId="0" fontId="47" fillId="0" borderId="0" xfId="0" applyFont="1">
      <alignment vertical="center"/>
    </xf>
    <xf numFmtId="0" fontId="15" fillId="0" borderId="0" xfId="0" applyFont="1" applyAlignment="1">
      <alignment horizontal="right" vertical="center"/>
    </xf>
    <xf numFmtId="0" fontId="47" fillId="0" borderId="14" xfId="0" applyFont="1" applyBorder="1" applyAlignment="1">
      <alignment horizontal="center" vertical="center"/>
    </xf>
    <xf numFmtId="0" fontId="47" fillId="0" borderId="27" xfId="0" applyFont="1" applyBorder="1" applyAlignment="1">
      <alignment horizontal="center" vertical="center"/>
    </xf>
    <xf numFmtId="0" fontId="47" fillId="0" borderId="59" xfId="0" applyFont="1" applyBorder="1" applyAlignment="1">
      <alignment horizontal="center" vertical="center"/>
    </xf>
    <xf numFmtId="0" fontId="47" fillId="0" borderId="60" xfId="0" applyFont="1" applyBorder="1" applyAlignment="1">
      <alignment horizontal="center" vertical="center"/>
    </xf>
    <xf numFmtId="0" fontId="50" fillId="0" borderId="27" xfId="0" applyFont="1" applyBorder="1" applyAlignment="1">
      <alignment horizontal="center" vertical="center"/>
    </xf>
    <xf numFmtId="0" fontId="50" fillId="0" borderId="60" xfId="0" applyFont="1" applyBorder="1" applyAlignment="1">
      <alignment horizontal="center" vertical="center"/>
    </xf>
    <xf numFmtId="0" fontId="52" fillId="0" borderId="0" xfId="0" applyFont="1" applyAlignment="1">
      <alignment vertical="center" wrapText="1"/>
    </xf>
    <xf numFmtId="0" fontId="52" fillId="0" borderId="0" xfId="0" applyFont="1">
      <alignment vertical="center"/>
    </xf>
    <xf numFmtId="0" fontId="22" fillId="7" borderId="1" xfId="0" applyFont="1" applyFill="1" applyBorder="1" applyAlignment="1" applyProtection="1">
      <alignment horizontal="center" vertical="center"/>
      <protection locked="0"/>
    </xf>
    <xf numFmtId="0" fontId="22" fillId="7" borderId="1" xfId="0" applyFont="1" applyFill="1" applyBorder="1" applyAlignment="1">
      <alignment horizontal="center" vertical="center"/>
    </xf>
    <xf numFmtId="0" fontId="0" fillId="0" borderId="1" xfId="0" applyBorder="1" applyAlignment="1" applyProtection="1">
      <alignment horizontal="left" vertical="center"/>
      <protection locked="0"/>
    </xf>
    <xf numFmtId="0" fontId="32" fillId="0" borderId="40" xfId="3" applyFont="1" applyBorder="1" applyAlignment="1">
      <alignment horizontal="center" vertical="center"/>
    </xf>
    <xf numFmtId="0" fontId="55" fillId="4" borderId="0" xfId="0" applyFont="1" applyFill="1">
      <alignment vertical="center"/>
    </xf>
    <xf numFmtId="0" fontId="24" fillId="4" borderId="0" xfId="0" applyFont="1" applyFill="1">
      <alignment vertical="center"/>
    </xf>
    <xf numFmtId="0" fontId="0" fillId="0" borderId="0" xfId="0" applyAlignment="1">
      <alignment horizontal="center" vertical="center" shrinkToFit="1"/>
    </xf>
    <xf numFmtId="0" fontId="1" fillId="0" borderId="0" xfId="0" applyFont="1">
      <alignment vertical="center"/>
    </xf>
    <xf numFmtId="0" fontId="33" fillId="4" borderId="4" xfId="0" applyFont="1" applyFill="1" applyBorder="1" applyAlignment="1">
      <alignment horizontal="center" vertical="center"/>
    </xf>
    <xf numFmtId="0" fontId="33" fillId="4" borderId="12" xfId="0" applyFont="1" applyFill="1" applyBorder="1" applyAlignment="1">
      <alignment horizontal="center" vertical="center"/>
    </xf>
    <xf numFmtId="0" fontId="33" fillId="4" borderId="63" xfId="0" applyFont="1" applyFill="1" applyBorder="1" applyAlignment="1">
      <alignment horizontal="center" vertical="center"/>
    </xf>
    <xf numFmtId="0" fontId="33" fillId="4" borderId="64" xfId="0" applyFont="1" applyFill="1" applyBorder="1" applyAlignment="1">
      <alignment horizontal="center" vertical="center"/>
    </xf>
    <xf numFmtId="0" fontId="33" fillId="4" borderId="65" xfId="0" applyFont="1" applyFill="1" applyBorder="1" applyAlignment="1">
      <alignment horizontal="center" vertical="center"/>
    </xf>
    <xf numFmtId="0" fontId="33" fillId="4" borderId="67" xfId="0" applyFont="1" applyFill="1" applyBorder="1" applyAlignment="1">
      <alignment horizontal="center" vertical="center"/>
    </xf>
    <xf numFmtId="0" fontId="33" fillId="4" borderId="22" xfId="0" applyFont="1" applyFill="1" applyBorder="1" applyAlignment="1">
      <alignment horizontal="center" vertical="center"/>
    </xf>
    <xf numFmtId="0" fontId="33" fillId="4" borderId="69" xfId="0" applyFont="1" applyFill="1" applyBorder="1" applyAlignment="1">
      <alignment horizontal="center" vertical="center"/>
    </xf>
    <xf numFmtId="0" fontId="33" fillId="4" borderId="70" xfId="0" applyFont="1" applyFill="1" applyBorder="1" applyAlignment="1">
      <alignment horizontal="center" vertical="center"/>
    </xf>
    <xf numFmtId="0" fontId="50" fillId="0" borderId="59" xfId="0" applyFont="1" applyBorder="1" applyAlignment="1">
      <alignment horizontal="center" vertical="center" shrinkToFit="1"/>
    </xf>
    <xf numFmtId="0" fontId="39" fillId="0" borderId="0" xfId="0" applyFont="1">
      <alignment vertical="center"/>
    </xf>
    <xf numFmtId="0" fontId="59" fillId="0" borderId="0" xfId="0" applyFont="1">
      <alignment vertical="center"/>
    </xf>
    <xf numFmtId="0" fontId="0" fillId="6" borderId="0" xfId="0" applyFill="1">
      <alignment vertical="center"/>
    </xf>
    <xf numFmtId="49" fontId="0" fillId="0" borderId="28" xfId="0" applyNumberFormat="1" applyBorder="1" applyAlignment="1" applyProtection="1">
      <alignment horizontal="center" vertical="center" shrinkToFit="1"/>
      <protection locked="0"/>
    </xf>
    <xf numFmtId="0" fontId="0" fillId="0" borderId="28" xfId="0" quotePrefix="1" applyBorder="1" applyAlignment="1" applyProtection="1">
      <alignment horizontal="center" vertical="center" shrinkToFit="1"/>
      <protection locked="0"/>
    </xf>
    <xf numFmtId="49" fontId="0" fillId="0" borderId="29" xfId="0" applyNumberFormat="1" applyBorder="1"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26" fillId="0" borderId="28" xfId="3" applyFont="1" applyBorder="1" applyAlignment="1">
      <alignment horizontal="center" vertical="center" shrinkToFit="1"/>
    </xf>
    <xf numFmtId="0" fontId="26" fillId="0" borderId="29" xfId="3" applyFont="1" applyBorder="1" applyAlignment="1">
      <alignment horizontal="center" vertical="center" shrinkToFit="1"/>
    </xf>
    <xf numFmtId="0" fontId="26" fillId="0" borderId="30" xfId="3" applyFont="1" applyBorder="1" applyAlignment="1">
      <alignment horizontal="center" vertical="center" shrinkToFit="1"/>
    </xf>
    <xf numFmtId="0" fontId="25" fillId="4" borderId="0" xfId="0" applyFont="1" applyFill="1" applyAlignment="1" applyProtection="1">
      <alignment horizontal="left" vertical="center"/>
      <protection hidden="1"/>
    </xf>
    <xf numFmtId="38" fontId="57" fillId="8" borderId="1" xfId="2" applyFont="1" applyFill="1" applyBorder="1" applyAlignment="1">
      <alignment horizontal="center" vertical="center"/>
    </xf>
    <xf numFmtId="0" fontId="4" fillId="4" borderId="0" xfId="0" applyFont="1" applyFill="1" applyAlignment="1">
      <alignment horizontal="left" vertical="center" wrapText="1"/>
    </xf>
    <xf numFmtId="0" fontId="24" fillId="4" borderId="0" xfId="0" applyFont="1" applyFill="1" applyAlignment="1">
      <alignment horizontal="left" vertical="center"/>
    </xf>
    <xf numFmtId="0" fontId="33" fillId="4" borderId="62" xfId="0" applyFont="1" applyFill="1" applyBorder="1" applyAlignment="1">
      <alignment horizontal="center" vertical="center"/>
    </xf>
    <xf numFmtId="0" fontId="33" fillId="4" borderId="66" xfId="0" applyFont="1" applyFill="1" applyBorder="1" applyAlignment="1">
      <alignment horizontal="center" vertical="center"/>
    </xf>
    <xf numFmtId="0" fontId="33" fillId="4" borderId="68" xfId="0" applyFont="1" applyFill="1" applyBorder="1" applyAlignment="1">
      <alignment horizontal="center" vertical="center"/>
    </xf>
    <xf numFmtId="56" fontId="0" fillId="0" borderId="1" xfId="0" applyNumberFormat="1" applyBorder="1" applyAlignment="1" applyProtection="1">
      <alignment horizontal="center" vertical="center"/>
      <protection locked="0"/>
    </xf>
    <xf numFmtId="0" fontId="0" fillId="5" borderId="75" xfId="0" applyFill="1" applyBorder="1">
      <alignment vertical="center"/>
    </xf>
    <xf numFmtId="0" fontId="0" fillId="4" borderId="76" xfId="0" applyFill="1" applyBorder="1">
      <alignment vertical="center"/>
    </xf>
    <xf numFmtId="0" fontId="0" fillId="5" borderId="77" xfId="0" applyFill="1" applyBorder="1">
      <alignment vertical="center"/>
    </xf>
    <xf numFmtId="0" fontId="0" fillId="5" borderId="78" xfId="0" applyFill="1" applyBorder="1">
      <alignment vertical="center"/>
    </xf>
    <xf numFmtId="0" fontId="0" fillId="5" borderId="71" xfId="0" applyFill="1" applyBorder="1">
      <alignment vertical="center"/>
    </xf>
    <xf numFmtId="0" fontId="0" fillId="5" borderId="79" xfId="0" applyFill="1" applyBorder="1">
      <alignment vertical="center"/>
    </xf>
    <xf numFmtId="0" fontId="0" fillId="4" borderId="79" xfId="0" applyFill="1" applyBorder="1">
      <alignment vertical="center"/>
    </xf>
    <xf numFmtId="0" fontId="0" fillId="0" borderId="1" xfId="0" applyBorder="1" applyAlignment="1" applyProtection="1">
      <alignment horizontal="center" vertical="center"/>
      <protection locked="0"/>
    </xf>
    <xf numFmtId="0" fontId="0" fillId="5" borderId="2" xfId="0" applyFill="1" applyBorder="1" applyAlignment="1">
      <alignment horizontal="left" vertical="center" shrinkToFit="1"/>
    </xf>
    <xf numFmtId="0" fontId="0" fillId="0" borderId="2" xfId="0" applyBorder="1" applyAlignment="1" applyProtection="1">
      <alignment horizontal="center" vertical="center"/>
      <protection locked="0"/>
    </xf>
    <xf numFmtId="0" fontId="0" fillId="5" borderId="1" xfId="0" applyFill="1" applyBorder="1" applyAlignment="1">
      <alignment horizontal="left" vertical="center" shrinkToFit="1"/>
    </xf>
    <xf numFmtId="0" fontId="0" fillId="0" borderId="1" xfId="0" applyBorder="1" applyAlignment="1" applyProtection="1">
      <alignment horizontal="left" vertical="center" shrinkToFit="1"/>
      <protection locked="0"/>
    </xf>
    <xf numFmtId="56" fontId="0" fillId="0" borderId="0" xfId="0" applyNumberFormat="1" applyAlignment="1">
      <alignment horizontal="left" vertical="center"/>
    </xf>
    <xf numFmtId="49" fontId="0" fillId="0" borderId="0" xfId="0" applyNumberFormat="1" applyAlignment="1">
      <alignment horizontal="left" vertical="center"/>
    </xf>
    <xf numFmtId="38" fontId="0" fillId="0" borderId="0" xfId="0" applyNumberFormat="1" applyAlignment="1">
      <alignment horizontal="left" vertical="center"/>
    </xf>
    <xf numFmtId="14" fontId="0" fillId="0" borderId="0" xfId="0" applyNumberFormat="1" applyAlignment="1">
      <alignment horizontal="left" vertical="center"/>
    </xf>
    <xf numFmtId="176" fontId="0" fillId="0" borderId="0" xfId="0" applyNumberFormat="1" applyAlignment="1">
      <alignment horizontal="left" vertical="center"/>
    </xf>
    <xf numFmtId="0" fontId="34" fillId="0" borderId="0" xfId="0" applyFont="1">
      <alignment vertical="center"/>
    </xf>
    <xf numFmtId="0" fontId="0" fillId="0" borderId="0" xfId="0" applyAlignment="1">
      <alignment vertical="center" shrinkToFit="1"/>
    </xf>
    <xf numFmtId="0" fontId="64" fillId="0" borderId="0" xfId="0" applyFont="1">
      <alignment vertical="center"/>
    </xf>
    <xf numFmtId="0" fontId="26" fillId="0" borderId="5" xfId="3" applyFont="1" applyBorder="1" applyAlignment="1">
      <alignment horizontal="center" vertical="center" shrinkToFit="1"/>
    </xf>
    <xf numFmtId="0" fontId="0" fillId="5" borderId="1" xfId="0" applyFill="1" applyBorder="1" applyAlignment="1">
      <alignment horizontal="center" vertical="center" shrinkToFit="1"/>
    </xf>
    <xf numFmtId="0" fontId="0" fillId="0" borderId="1" xfId="0" applyBorder="1">
      <alignment vertical="center"/>
    </xf>
    <xf numFmtId="0" fontId="0" fillId="9" borderId="1" xfId="0" applyFill="1" applyBorder="1">
      <alignment vertical="center"/>
    </xf>
    <xf numFmtId="14" fontId="0" fillId="9" borderId="1" xfId="0" applyNumberFormat="1" applyFill="1" applyBorder="1">
      <alignment vertical="center"/>
    </xf>
    <xf numFmtId="38" fontId="0" fillId="9" borderId="1" xfId="2" applyFont="1" applyFill="1" applyBorder="1">
      <alignment vertical="center"/>
    </xf>
    <xf numFmtId="0" fontId="0" fillId="0" borderId="72" xfId="0" applyBorder="1">
      <alignment vertical="center"/>
    </xf>
    <xf numFmtId="0" fontId="0" fillId="0" borderId="23" xfId="0" applyBorder="1">
      <alignment vertical="center"/>
    </xf>
    <xf numFmtId="0" fontId="0" fillId="0" borderId="26" xfId="0" applyBorder="1">
      <alignment vertical="center"/>
    </xf>
    <xf numFmtId="0" fontId="0" fillId="0" borderId="25" xfId="0" applyBorder="1">
      <alignment vertical="center"/>
    </xf>
    <xf numFmtId="0" fontId="0" fillId="0" borderId="19" xfId="0" applyBorder="1">
      <alignment vertical="center"/>
    </xf>
    <xf numFmtId="0" fontId="0" fillId="0" borderId="24" xfId="0" applyBorder="1">
      <alignment vertical="center"/>
    </xf>
    <xf numFmtId="0" fontId="0" fillId="0" borderId="20" xfId="0" applyBorder="1">
      <alignment vertical="center"/>
    </xf>
    <xf numFmtId="0" fontId="0" fillId="0" borderId="21" xfId="0" applyBorder="1">
      <alignment vertical="center"/>
    </xf>
    <xf numFmtId="49" fontId="0" fillId="0" borderId="30" xfId="0" quotePrefix="1" applyNumberFormat="1" applyBorder="1" applyAlignment="1" applyProtection="1">
      <alignment horizontal="center" vertical="center" shrinkToFit="1"/>
      <protection locked="0"/>
    </xf>
    <xf numFmtId="3" fontId="0" fillId="9" borderId="13" xfId="0" applyNumberFormat="1" applyFill="1" applyBorder="1">
      <alignment vertical="center"/>
    </xf>
    <xf numFmtId="38" fontId="0" fillId="9" borderId="13" xfId="2" applyFont="1" applyFill="1" applyBorder="1">
      <alignment vertical="center"/>
    </xf>
    <xf numFmtId="3" fontId="0" fillId="9" borderId="13" xfId="0" applyNumberFormat="1" applyFill="1" applyBorder="1" applyAlignment="1">
      <alignment horizontal="right" vertical="center"/>
    </xf>
    <xf numFmtId="0" fontId="54" fillId="10" borderId="0" xfId="0" applyFont="1" applyFill="1">
      <alignment vertical="center"/>
    </xf>
    <xf numFmtId="0" fontId="0" fillId="10" borderId="0" xfId="0" applyFill="1">
      <alignment vertical="center"/>
    </xf>
    <xf numFmtId="0" fontId="0" fillId="11" borderId="0" xfId="0" applyFill="1" applyAlignment="1">
      <alignment vertical="center" shrinkToFit="1"/>
    </xf>
    <xf numFmtId="49" fontId="0" fillId="11" borderId="0" xfId="0" applyNumberFormat="1" applyFill="1">
      <alignment vertical="center"/>
    </xf>
    <xf numFmtId="38" fontId="0" fillId="10" borderId="0" xfId="2" applyFont="1" applyFill="1" applyBorder="1">
      <alignment vertical="center"/>
    </xf>
    <xf numFmtId="0" fontId="0" fillId="4" borderId="9" xfId="0" applyFill="1" applyBorder="1" applyAlignment="1">
      <alignment horizontal="center" vertical="center"/>
    </xf>
    <xf numFmtId="0" fontId="3" fillId="4" borderId="0" xfId="0" applyFont="1" applyFill="1" applyAlignment="1">
      <alignment horizontal="center" vertical="center" shrinkToFit="1"/>
    </xf>
    <xf numFmtId="0" fontId="21" fillId="4" borderId="0" xfId="0" applyFont="1" applyFill="1" applyAlignment="1">
      <alignment horizontal="center" vertical="center"/>
    </xf>
    <xf numFmtId="0" fontId="0" fillId="4" borderId="3" xfId="0" applyFill="1" applyBorder="1" applyAlignment="1">
      <alignment horizontal="center" vertical="center"/>
    </xf>
    <xf numFmtId="49" fontId="0" fillId="4" borderId="0" xfId="0" applyNumberFormat="1" applyFill="1" applyAlignment="1">
      <alignment horizontal="center" vertical="center"/>
    </xf>
    <xf numFmtId="0" fontId="0" fillId="7" borderId="1" xfId="0" applyFill="1" applyBorder="1" applyAlignment="1">
      <alignment horizontal="center" vertical="center"/>
    </xf>
    <xf numFmtId="0" fontId="4" fillId="4" borderId="0" xfId="0" applyFont="1" applyFill="1" applyAlignment="1">
      <alignment horizontal="left" vertical="center"/>
    </xf>
    <xf numFmtId="0" fontId="0" fillId="0" borderId="2" xfId="0" applyBorder="1" applyAlignment="1">
      <alignment horizontal="center" vertical="center"/>
    </xf>
    <xf numFmtId="0" fontId="0" fillId="4" borderId="0" xfId="0" applyFill="1" applyAlignment="1">
      <alignment vertical="top" wrapText="1"/>
    </xf>
    <xf numFmtId="56" fontId="0" fillId="0" borderId="1" xfId="0" applyNumberFormat="1" applyBorder="1" applyAlignment="1">
      <alignment horizontal="center" vertical="center"/>
    </xf>
    <xf numFmtId="0" fontId="0" fillId="0" borderId="1" xfId="0" applyBorder="1" applyAlignment="1">
      <alignment horizontal="left" vertical="center" shrinkToFit="1"/>
    </xf>
    <xf numFmtId="0" fontId="0" fillId="0" borderId="1" xfId="0" applyBorder="1" applyAlignment="1">
      <alignment horizontal="center" vertical="center"/>
    </xf>
    <xf numFmtId="38" fontId="57" fillId="8" borderId="1" xfId="2" applyFont="1" applyFill="1" applyBorder="1" applyAlignment="1" applyProtection="1">
      <alignment horizontal="center" vertical="center"/>
    </xf>
    <xf numFmtId="0" fontId="25" fillId="4" borderId="0" xfId="0" applyFont="1" applyFill="1" applyAlignment="1">
      <alignment horizontal="left" vertical="center"/>
    </xf>
    <xf numFmtId="0" fontId="0" fillId="0" borderId="1" xfId="0" applyBorder="1" applyAlignment="1">
      <alignment horizontal="left" vertical="center"/>
    </xf>
    <xf numFmtId="49" fontId="0" fillId="0" borderId="28" xfId="0" applyNumberFormat="1" applyBorder="1" applyAlignment="1">
      <alignment horizontal="center" vertical="center" shrinkToFit="1"/>
    </xf>
    <xf numFmtId="0" fontId="0" fillId="0" borderId="28" xfId="0" quotePrefix="1" applyBorder="1" applyAlignment="1">
      <alignment horizontal="center" vertical="center" shrinkToFit="1"/>
    </xf>
    <xf numFmtId="49" fontId="0" fillId="0" borderId="29" xfId="0" applyNumberFormat="1" applyBorder="1" applyAlignment="1">
      <alignment horizontal="center" vertical="center" shrinkToFit="1"/>
    </xf>
    <xf numFmtId="0" fontId="0" fillId="0" borderId="29" xfId="0" applyBorder="1" applyAlignment="1">
      <alignment horizontal="center" vertical="center" shrinkToFit="1"/>
    </xf>
    <xf numFmtId="49" fontId="0" fillId="0" borderId="30" xfId="0" quotePrefix="1" applyNumberFormat="1" applyBorder="1" applyAlignment="1">
      <alignment horizontal="center" vertical="center" shrinkToFit="1"/>
    </xf>
    <xf numFmtId="0" fontId="0" fillId="0" borderId="30" xfId="0" applyBorder="1" applyAlignment="1">
      <alignment horizontal="center" vertical="center" shrinkToFit="1"/>
    </xf>
    <xf numFmtId="0" fontId="22" fillId="4" borderId="0" xfId="0" applyFont="1" applyFill="1" applyAlignment="1">
      <alignment horizontal="left" vertical="center"/>
    </xf>
    <xf numFmtId="0" fontId="0" fillId="5" borderId="1" xfId="0" applyFill="1" applyBorder="1" applyAlignment="1">
      <alignment horizontal="center" vertical="center"/>
    </xf>
    <xf numFmtId="0" fontId="3" fillId="4" borderId="0" xfId="0" applyFont="1" applyFill="1" applyAlignment="1">
      <alignment horizontal="center" vertical="center"/>
    </xf>
    <xf numFmtId="0" fontId="0" fillId="5" borderId="78" xfId="0" applyFill="1" applyBorder="1" applyAlignment="1">
      <alignment horizontal="center" vertical="center"/>
    </xf>
    <xf numFmtId="0" fontId="0" fillId="4" borderId="76" xfId="0" applyFill="1" applyBorder="1" applyAlignment="1">
      <alignment horizontal="center" vertical="center"/>
    </xf>
    <xf numFmtId="0" fontId="0" fillId="4" borderId="79" xfId="0" applyFill="1" applyBorder="1" applyAlignment="1">
      <alignment horizontal="center" vertical="center"/>
    </xf>
    <xf numFmtId="0" fontId="0" fillId="5" borderId="79" xfId="0" applyFill="1" applyBorder="1" applyAlignment="1">
      <alignment horizontal="center" vertical="center"/>
    </xf>
    <xf numFmtId="0" fontId="0" fillId="5" borderId="77" xfId="0" applyFill="1" applyBorder="1" applyAlignment="1">
      <alignment horizontal="center" vertical="center"/>
    </xf>
    <xf numFmtId="0" fontId="0" fillId="5" borderId="71" xfId="0" applyFill="1" applyBorder="1" applyAlignment="1">
      <alignment horizontal="left" vertical="center"/>
    </xf>
    <xf numFmtId="0" fontId="0" fillId="5" borderId="75" xfId="0" applyFill="1" applyBorder="1" applyAlignment="1">
      <alignment horizontal="center" vertical="center"/>
    </xf>
    <xf numFmtId="0" fontId="21" fillId="0" borderId="0" xfId="0" applyFont="1" applyAlignment="1">
      <alignment horizontal="left" vertical="center"/>
    </xf>
    <xf numFmtId="38" fontId="36" fillId="0" borderId="0" xfId="3" applyNumberFormat="1" applyFont="1" applyAlignment="1">
      <alignment horizontal="right" vertical="center"/>
    </xf>
    <xf numFmtId="0" fontId="16" fillId="0" borderId="91" xfId="3" applyFont="1" applyBorder="1" applyAlignment="1">
      <alignment horizontal="center" vertical="center"/>
    </xf>
    <xf numFmtId="0" fontId="5" fillId="0" borderId="93" xfId="3" applyFont="1" applyBorder="1" applyAlignment="1">
      <alignment horizontal="center" vertical="center"/>
    </xf>
    <xf numFmtId="38" fontId="36" fillId="0" borderId="95" xfId="3" applyNumberFormat="1" applyFont="1" applyBorder="1" applyAlignment="1">
      <alignment horizontal="right" vertical="center"/>
    </xf>
    <xf numFmtId="0" fontId="5" fillId="0" borderId="95" xfId="3" applyFont="1" applyBorder="1">
      <alignment vertical="center"/>
    </xf>
    <xf numFmtId="0" fontId="5" fillId="0" borderId="97" xfId="3" applyFont="1" applyBorder="1">
      <alignment vertical="center"/>
    </xf>
    <xf numFmtId="0" fontId="5" fillId="0" borderId="102" xfId="3" applyFont="1" applyBorder="1" applyAlignment="1">
      <alignment horizontal="center" vertical="center" shrinkToFit="1"/>
    </xf>
    <xf numFmtId="0" fontId="16" fillId="0" borderId="9" xfId="3" applyFont="1" applyBorder="1" applyAlignment="1">
      <alignment horizontal="center" vertical="center"/>
    </xf>
    <xf numFmtId="0" fontId="5" fillId="0" borderId="102" xfId="3" applyFont="1" applyBorder="1" applyAlignment="1">
      <alignment horizontal="center" vertical="center"/>
    </xf>
    <xf numFmtId="0" fontId="16" fillId="0" borderId="12" xfId="3" applyFont="1" applyBorder="1" applyAlignment="1">
      <alignment horizontal="center" vertical="center"/>
    </xf>
    <xf numFmtId="0" fontId="5" fillId="0" borderId="108" xfId="3" applyFont="1" applyBorder="1" applyAlignment="1">
      <alignment horizontal="center" vertical="center"/>
    </xf>
    <xf numFmtId="0" fontId="5" fillId="0" borderId="108" xfId="3" applyFont="1" applyBorder="1" applyAlignment="1">
      <alignment horizontal="center" vertical="center" wrapText="1"/>
    </xf>
    <xf numFmtId="49" fontId="5" fillId="0" borderId="108" xfId="3" applyNumberFormat="1" applyFont="1" applyBorder="1" applyAlignment="1">
      <alignment horizontal="center" vertical="center" wrapText="1" shrinkToFit="1"/>
    </xf>
    <xf numFmtId="0" fontId="16" fillId="0" borderId="108" xfId="3" applyFont="1" applyBorder="1" applyAlignment="1">
      <alignment horizontal="center" vertical="center" wrapText="1" shrinkToFit="1"/>
    </xf>
    <xf numFmtId="0" fontId="14" fillId="0" borderId="97" xfId="3" applyFont="1" applyBorder="1">
      <alignment vertical="center"/>
    </xf>
    <xf numFmtId="0" fontId="16" fillId="0" borderId="97" xfId="3" applyFont="1" applyBorder="1" applyAlignment="1">
      <alignment horizontal="right" vertical="center"/>
    </xf>
    <xf numFmtId="0" fontId="5" fillId="0" borderId="99" xfId="3" applyFont="1" applyBorder="1" applyAlignment="1">
      <alignment horizontal="center" vertical="center" wrapText="1"/>
    </xf>
    <xf numFmtId="0" fontId="16" fillId="0" borderId="118" xfId="3" applyFont="1" applyBorder="1" applyAlignment="1">
      <alignment horizontal="center" vertical="center" wrapText="1"/>
    </xf>
    <xf numFmtId="0" fontId="18" fillId="0" borderId="120" xfId="3" applyFont="1" applyBorder="1" applyAlignment="1">
      <alignment horizontal="center" vertical="center" wrapText="1"/>
    </xf>
    <xf numFmtId="0" fontId="5" fillId="0" borderId="30" xfId="3" applyFont="1" applyBorder="1" applyAlignment="1">
      <alignment horizontal="center" vertical="center"/>
    </xf>
    <xf numFmtId="0" fontId="14" fillId="0" borderId="98" xfId="3" applyFont="1" applyBorder="1" applyAlignment="1">
      <alignment horizontal="center" vertical="center" wrapText="1"/>
    </xf>
    <xf numFmtId="0" fontId="5" fillId="0" borderId="121" xfId="3" applyFont="1" applyBorder="1" applyAlignment="1">
      <alignment horizontal="center" vertical="center" wrapText="1"/>
    </xf>
    <xf numFmtId="0" fontId="26" fillId="0" borderId="122" xfId="3" applyFont="1" applyBorder="1" applyAlignment="1">
      <alignment horizontal="center" vertical="center" shrinkToFit="1"/>
    </xf>
    <xf numFmtId="0" fontId="5" fillId="0" borderId="102" xfId="3" applyFont="1" applyBorder="1" applyAlignment="1">
      <alignment horizontal="center" vertical="center" wrapText="1"/>
    </xf>
    <xf numFmtId="0" fontId="5" fillId="0" borderId="98" xfId="3" applyFont="1" applyBorder="1" applyAlignment="1">
      <alignment horizontal="center" vertical="center"/>
    </xf>
    <xf numFmtId="176" fontId="31" fillId="0" borderId="103" xfId="3" applyNumberFormat="1" applyFont="1" applyBorder="1" applyAlignment="1">
      <alignment horizontal="center" vertical="center"/>
    </xf>
    <xf numFmtId="0" fontId="31" fillId="0" borderId="123" xfId="3" applyFont="1" applyBorder="1" applyAlignment="1">
      <alignment horizontal="center" vertical="center" shrinkToFit="1"/>
    </xf>
    <xf numFmtId="0" fontId="18" fillId="0" borderId="102" xfId="3" applyFont="1" applyBorder="1" applyAlignment="1">
      <alignment horizontal="center" vertical="center" wrapText="1"/>
    </xf>
    <xf numFmtId="0" fontId="18" fillId="0" borderId="98" xfId="3" applyFont="1" applyBorder="1" applyAlignment="1">
      <alignment horizontal="center" vertical="center" wrapText="1"/>
    </xf>
    <xf numFmtId="0" fontId="31" fillId="0" borderId="103" xfId="3" applyFont="1" applyBorder="1" applyAlignment="1">
      <alignment horizontal="center" vertical="center"/>
    </xf>
    <xf numFmtId="0" fontId="26" fillId="0" borderId="124" xfId="3" applyFont="1" applyBorder="1" applyAlignment="1">
      <alignment horizontal="left" vertical="center" shrinkToFit="1"/>
    </xf>
    <xf numFmtId="0" fontId="26" fillId="0" borderId="125" xfId="3" applyFont="1" applyBorder="1" applyAlignment="1">
      <alignment horizontal="left" vertical="center" shrinkToFit="1"/>
    </xf>
    <xf numFmtId="0" fontId="26" fillId="0" borderId="126" xfId="3" applyFont="1" applyBorder="1" applyAlignment="1">
      <alignment horizontal="left" vertical="center" shrinkToFit="1"/>
    </xf>
    <xf numFmtId="0" fontId="26" fillId="0" borderId="127" xfId="3" applyFont="1" applyBorder="1" applyAlignment="1">
      <alignment horizontal="left" vertical="center" shrinkToFit="1"/>
    </xf>
    <xf numFmtId="0" fontId="0" fillId="4" borderId="9" xfId="0" applyFill="1" applyBorder="1" applyAlignment="1">
      <alignment horizontal="center" vertical="center"/>
    </xf>
    <xf numFmtId="0" fontId="0" fillId="5" borderId="1" xfId="0" applyFill="1" applyBorder="1" applyAlignment="1">
      <alignment horizontal="left" vertical="center" shrinkToFit="1"/>
    </xf>
    <xf numFmtId="49" fontId="0" fillId="0" borderId="1" xfId="0" applyNumberFormat="1" applyBorder="1" applyAlignment="1">
      <alignment horizontal="left" vertical="center"/>
    </xf>
    <xf numFmtId="0" fontId="40" fillId="6" borderId="42" xfId="0" applyFont="1" applyFill="1" applyBorder="1" applyAlignment="1">
      <alignment horizontal="center" vertical="center"/>
    </xf>
    <xf numFmtId="0" fontId="40" fillId="6" borderId="43" xfId="0" applyFont="1" applyFill="1" applyBorder="1" applyAlignment="1">
      <alignment horizontal="center" vertical="center"/>
    </xf>
    <xf numFmtId="0" fontId="40" fillId="6" borderId="44" xfId="0" applyFont="1" applyFill="1" applyBorder="1" applyAlignment="1">
      <alignment horizontal="center" vertical="center"/>
    </xf>
    <xf numFmtId="0" fontId="40" fillId="6" borderId="45" xfId="0" applyFont="1" applyFill="1" applyBorder="1" applyAlignment="1">
      <alignment horizontal="center" vertical="center"/>
    </xf>
    <xf numFmtId="0" fontId="40" fillId="6" borderId="46" xfId="0" applyFont="1" applyFill="1" applyBorder="1" applyAlignment="1">
      <alignment horizontal="center" vertical="center"/>
    </xf>
    <xf numFmtId="0" fontId="40" fillId="6" borderId="47" xfId="0" applyFont="1" applyFill="1" applyBorder="1" applyAlignment="1">
      <alignment horizontal="center" vertical="center"/>
    </xf>
    <xf numFmtId="0" fontId="0" fillId="5" borderId="1" xfId="0" applyFill="1" applyBorder="1" applyAlignment="1">
      <alignment horizontal="left" vertical="center"/>
    </xf>
    <xf numFmtId="45" fontId="39" fillId="0" borderId="1" xfId="0" applyNumberFormat="1" applyFont="1" applyBorder="1" applyAlignment="1">
      <alignment horizontal="center" vertical="center"/>
    </xf>
    <xf numFmtId="176" fontId="63" fillId="4" borderId="0" xfId="0" applyNumberFormat="1" applyFont="1" applyFill="1" applyAlignment="1">
      <alignment horizontal="center" vertical="center"/>
    </xf>
    <xf numFmtId="0" fontId="0" fillId="0" borderId="13" xfId="0" applyBorder="1" applyAlignment="1">
      <alignment horizontal="left" vertical="center"/>
    </xf>
    <xf numFmtId="0" fontId="0" fillId="0" borderId="15" xfId="0"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left" vertical="center"/>
    </xf>
    <xf numFmtId="0" fontId="22" fillId="4" borderId="0" xfId="0" applyFont="1" applyFill="1" applyAlignment="1">
      <alignment horizontal="left" vertical="center"/>
    </xf>
    <xf numFmtId="49" fontId="0" fillId="0" borderId="1" xfId="0" applyNumberFormat="1" applyBorder="1" applyAlignment="1">
      <alignment horizontal="center" vertical="center"/>
    </xf>
    <xf numFmtId="49" fontId="0" fillId="0" borderId="15" xfId="0" applyNumberFormat="1" applyBorder="1" applyAlignment="1">
      <alignment horizontal="center" vertical="center"/>
    </xf>
    <xf numFmtId="0" fontId="0" fillId="4" borderId="0" xfId="0" applyFill="1" applyAlignment="1">
      <alignment horizontal="center" vertical="center"/>
    </xf>
    <xf numFmtId="0" fontId="41" fillId="5" borderId="78" xfId="0" applyFont="1" applyFill="1" applyBorder="1" applyAlignment="1">
      <alignment horizontal="left" vertical="center" wrapText="1"/>
    </xf>
    <xf numFmtId="0" fontId="41" fillId="5" borderId="77" xfId="0" applyFont="1" applyFill="1" applyBorder="1" applyAlignment="1">
      <alignment horizontal="left" vertical="center" wrapText="1"/>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49" fontId="0" fillId="0" borderId="11" xfId="0" applyNumberFormat="1" applyBorder="1" applyAlignment="1">
      <alignment horizontal="left" vertical="center"/>
    </xf>
    <xf numFmtId="49" fontId="0" fillId="0" borderId="12" xfId="0" applyNumberFormat="1" applyBorder="1" applyAlignment="1">
      <alignment horizontal="left" vertical="center"/>
    </xf>
    <xf numFmtId="49" fontId="41" fillId="0" borderId="1" xfId="0" applyNumberFormat="1" applyFont="1" applyBorder="1" applyAlignment="1">
      <alignment horizontal="center" vertical="center"/>
    </xf>
    <xf numFmtId="0" fontId="37" fillId="4" borderId="6" xfId="0" applyFont="1" applyFill="1" applyBorder="1" applyAlignment="1">
      <alignment horizontal="left" vertical="center" wrapText="1" shrinkToFit="1"/>
    </xf>
    <xf numFmtId="0" fontId="37" fillId="4" borderId="0" xfId="0" applyFont="1" applyFill="1" applyAlignment="1">
      <alignment horizontal="left" vertical="center" wrapText="1" shrinkToFit="1"/>
    </xf>
    <xf numFmtId="0" fontId="24" fillId="4" borderId="6" xfId="0" applyFont="1" applyFill="1" applyBorder="1" applyAlignment="1">
      <alignment horizontal="center" vertical="center" shrinkToFit="1"/>
    </xf>
    <xf numFmtId="0" fontId="24" fillId="4" borderId="6" xfId="0" applyFont="1" applyFill="1" applyBorder="1" applyAlignment="1">
      <alignment horizontal="left" vertical="center" shrinkToFit="1"/>
    </xf>
    <xf numFmtId="0" fontId="38" fillId="4" borderId="0" xfId="0" applyFont="1" applyFill="1" applyAlignment="1">
      <alignment horizontal="center" vertical="center" shrinkToFit="1"/>
    </xf>
    <xf numFmtId="0" fontId="0" fillId="3" borderId="2" xfId="0" applyFill="1" applyBorder="1" applyAlignment="1">
      <alignment horizontal="center"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0" borderId="8" xfId="0" applyBorder="1" applyAlignment="1">
      <alignment horizontal="left" vertical="center" shrinkToFit="1"/>
    </xf>
    <xf numFmtId="0" fontId="0" fillId="0" borderId="0" xfId="0" applyAlignment="1">
      <alignment horizontal="left" vertical="center" shrinkToFit="1"/>
    </xf>
    <xf numFmtId="0" fontId="0" fillId="0" borderId="9" xfId="0" applyBorder="1" applyAlignment="1">
      <alignment horizontal="left" vertical="center" shrinkToFit="1"/>
    </xf>
    <xf numFmtId="0" fontId="45" fillId="0" borderId="52" xfId="0" quotePrefix="1" applyFont="1" applyBorder="1" applyAlignment="1">
      <alignment horizontal="center" vertical="center" shrinkToFit="1"/>
    </xf>
    <xf numFmtId="0" fontId="45" fillId="0" borderId="54" xfId="0" quotePrefix="1" applyFont="1" applyBorder="1" applyAlignment="1">
      <alignment horizontal="center" vertical="center" shrinkToFit="1"/>
    </xf>
    <xf numFmtId="0" fontId="45" fillId="0" borderId="50" xfId="0" quotePrefix="1" applyFont="1" applyBorder="1" applyAlignment="1">
      <alignment horizontal="center" vertical="center" shrinkToFit="1"/>
    </xf>
    <xf numFmtId="0" fontId="0" fillId="0" borderId="1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73" xfId="0" applyBorder="1" applyAlignment="1">
      <alignment horizontal="left" vertical="center"/>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0" fillId="0" borderId="17" xfId="0" applyBorder="1" applyAlignment="1">
      <alignment horizontal="left" vertical="center" shrinkToFit="1"/>
    </xf>
    <xf numFmtId="0" fontId="0" fillId="0" borderId="74" xfId="0" applyBorder="1" applyAlignment="1">
      <alignment horizontal="left" vertical="center" shrinkToFit="1"/>
    </xf>
    <xf numFmtId="0" fontId="0" fillId="0" borderId="53" xfId="0" quotePrefix="1" applyBorder="1" applyAlignment="1">
      <alignment horizontal="center" vertical="center" shrinkToFit="1"/>
    </xf>
    <xf numFmtId="0" fontId="0" fillId="0" borderId="55" xfId="0" quotePrefix="1" applyBorder="1" applyAlignment="1">
      <alignment horizontal="center" vertical="center" shrinkToFit="1"/>
    </xf>
    <xf numFmtId="0" fontId="0" fillId="0" borderId="51" xfId="0" quotePrefix="1" applyBorder="1" applyAlignment="1">
      <alignment horizontal="center" vertical="center" shrinkToFit="1"/>
    </xf>
    <xf numFmtId="0" fontId="0" fillId="4" borderId="90" xfId="0" applyFill="1" applyBorder="1" applyAlignment="1">
      <alignment horizontal="left" vertical="top" wrapText="1"/>
    </xf>
    <xf numFmtId="0" fontId="0" fillId="4" borderId="0" xfId="0" applyFill="1" applyAlignment="1">
      <alignment horizontal="left" vertical="top" wrapText="1"/>
    </xf>
    <xf numFmtId="0" fontId="45" fillId="0" borderId="61" xfId="0" quotePrefix="1" applyFont="1" applyBorder="1" applyAlignment="1">
      <alignment horizontal="center" vertical="center" shrinkToFit="1"/>
    </xf>
    <xf numFmtId="0" fontId="0" fillId="0" borderId="56" xfId="0" quotePrefix="1" applyBorder="1" applyAlignment="1">
      <alignment horizontal="center" vertical="center" shrinkToFit="1"/>
    </xf>
    <xf numFmtId="0" fontId="0" fillId="5" borderId="5" xfId="0" applyFill="1" applyBorder="1" applyAlignment="1">
      <alignment horizontal="left" vertical="center"/>
    </xf>
    <xf numFmtId="0" fontId="0" fillId="5" borderId="10" xfId="0" applyFill="1" applyBorder="1" applyAlignment="1">
      <alignment horizontal="left" vertical="center"/>
    </xf>
    <xf numFmtId="49" fontId="0" fillId="0" borderId="5" xfId="0" applyNumberFormat="1" applyBorder="1" applyAlignment="1">
      <alignment horizontal="center" vertical="center" wrapText="1"/>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49" fontId="0" fillId="0" borderId="5" xfId="0" quotePrefix="1" applyNumberFormat="1" applyBorder="1" applyAlignment="1">
      <alignment horizontal="center" vertical="center"/>
    </xf>
    <xf numFmtId="49" fontId="0" fillId="0" borderId="15" xfId="0" applyNumberFormat="1" applyBorder="1" applyAlignment="1">
      <alignment horizontal="left" vertical="center"/>
    </xf>
    <xf numFmtId="49" fontId="10" fillId="0" borderId="15" xfId="1" applyNumberFormat="1" applyBorder="1" applyAlignment="1" applyProtection="1">
      <alignment horizontal="left" vertical="center" shrinkToFit="1"/>
    </xf>
    <xf numFmtId="49" fontId="10" fillId="0" borderId="1" xfId="1" applyNumberFormat="1" applyBorder="1" applyAlignment="1" applyProtection="1">
      <alignment horizontal="left" vertical="center" shrinkToFit="1"/>
    </xf>
    <xf numFmtId="0" fontId="21" fillId="0" borderId="1" xfId="1" applyFont="1" applyBorder="1" applyAlignment="1" applyProtection="1">
      <alignment horizontal="center" vertical="center"/>
    </xf>
    <xf numFmtId="0" fontId="0" fillId="4" borderId="8" xfId="0" applyFill="1" applyBorder="1" applyAlignment="1">
      <alignment horizontal="left" vertical="center"/>
    </xf>
    <xf numFmtId="0" fontId="0" fillId="4" borderId="0" xfId="0" applyFill="1" applyAlignment="1">
      <alignment horizontal="left" vertical="center"/>
    </xf>
    <xf numFmtId="0" fontId="24" fillId="4" borderId="80" xfId="0" applyFont="1" applyFill="1" applyBorder="1" applyAlignment="1">
      <alignment horizontal="left" vertical="center" wrapText="1"/>
    </xf>
    <xf numFmtId="0" fontId="24" fillId="4" borderId="81" xfId="0" applyFont="1" applyFill="1" applyBorder="1" applyAlignment="1">
      <alignment horizontal="left" vertical="center" wrapText="1"/>
    </xf>
    <xf numFmtId="0" fontId="24" fillId="4" borderId="82" xfId="0" applyFont="1" applyFill="1" applyBorder="1" applyAlignment="1">
      <alignment horizontal="left" vertical="center" wrapText="1"/>
    </xf>
    <xf numFmtId="0" fontId="24" fillId="4" borderId="83" xfId="0" applyFont="1" applyFill="1" applyBorder="1" applyAlignment="1">
      <alignment horizontal="left" vertical="center" wrapText="1"/>
    </xf>
    <xf numFmtId="0" fontId="24" fillId="4" borderId="0" xfId="0" applyFont="1" applyFill="1" applyAlignment="1">
      <alignment horizontal="left" vertical="center" wrapText="1"/>
    </xf>
    <xf numFmtId="0" fontId="24" fillId="4" borderId="84" xfId="0" applyFont="1" applyFill="1" applyBorder="1" applyAlignment="1">
      <alignment horizontal="left" vertical="center" wrapText="1"/>
    </xf>
    <xf numFmtId="0" fontId="24" fillId="4" borderId="85" xfId="0" applyFont="1" applyFill="1" applyBorder="1" applyAlignment="1">
      <alignment horizontal="left" vertical="center" wrapText="1"/>
    </xf>
    <xf numFmtId="0" fontId="24" fillId="4" borderId="86" xfId="0" applyFont="1" applyFill="1" applyBorder="1" applyAlignment="1">
      <alignment horizontal="left" vertical="center" wrapText="1"/>
    </xf>
    <xf numFmtId="0" fontId="24" fillId="4" borderId="87" xfId="0" applyFont="1" applyFill="1" applyBorder="1" applyAlignment="1">
      <alignment horizontal="left" vertical="center" wrapText="1"/>
    </xf>
    <xf numFmtId="0" fontId="0" fillId="0" borderId="1" xfId="0" applyBorder="1" applyAlignment="1">
      <alignment horizontal="left" vertical="center"/>
    </xf>
    <xf numFmtId="49" fontId="0" fillId="0" borderId="48" xfId="0" quotePrefix="1" applyNumberFormat="1" applyBorder="1" applyAlignment="1">
      <alignment horizontal="center" vertical="center" wrapText="1"/>
    </xf>
    <xf numFmtId="49" fontId="0" fillId="0" borderId="50" xfId="0" quotePrefix="1" applyNumberFormat="1" applyBorder="1" applyAlignment="1">
      <alignment horizontal="center" vertical="center"/>
    </xf>
    <xf numFmtId="49" fontId="0" fillId="0" borderId="49" xfId="0" quotePrefix="1" applyNumberFormat="1" applyBorder="1" applyAlignment="1">
      <alignment horizontal="center" vertical="center" wrapText="1"/>
    </xf>
    <xf numFmtId="49" fontId="0" fillId="0" borderId="51" xfId="0" quotePrefix="1" applyNumberFormat="1" applyBorder="1" applyAlignment="1">
      <alignment horizontal="center" vertical="center"/>
    </xf>
    <xf numFmtId="0" fontId="21" fillId="4" borderId="0" xfId="0" applyFont="1" applyFill="1" applyAlignment="1">
      <alignment horizontal="center" vertical="center" wrapText="1"/>
    </xf>
    <xf numFmtId="38" fontId="56" fillId="8" borderId="0" xfId="2" applyFont="1" applyFill="1" applyAlignment="1" applyProtection="1">
      <alignment horizontal="center" vertical="center"/>
    </xf>
    <xf numFmtId="0" fontId="22" fillId="4" borderId="0" xfId="0" applyFont="1" applyFill="1" applyAlignment="1">
      <alignment horizontal="left" vertical="center" wrapText="1"/>
    </xf>
    <xf numFmtId="0" fontId="1" fillId="4" borderId="0" xfId="0" applyFont="1" applyFill="1" applyAlignment="1">
      <alignment horizontal="left" vertical="center"/>
    </xf>
    <xf numFmtId="0" fontId="61" fillId="4" borderId="0" xfId="0" applyFont="1" applyFill="1" applyAlignment="1">
      <alignment horizontal="left" vertical="center"/>
    </xf>
    <xf numFmtId="0" fontId="0" fillId="4" borderId="3" xfId="0" applyFill="1" applyBorder="1" applyAlignment="1">
      <alignment horizontal="center" vertical="center"/>
    </xf>
    <xf numFmtId="0" fontId="0" fillId="5" borderId="1" xfId="0" applyFill="1" applyBorder="1" applyAlignment="1">
      <alignment horizontal="center" vertical="center" wrapText="1" shrinkToFit="1"/>
    </xf>
    <xf numFmtId="0" fontId="0" fillId="5" borderId="1" xfId="0" applyFill="1" applyBorder="1" applyAlignment="1">
      <alignment horizontal="center" vertical="center" shrinkToFit="1"/>
    </xf>
    <xf numFmtId="0" fontId="21" fillId="0" borderId="1" xfId="2" applyNumberFormat="1" applyFont="1" applyFill="1" applyBorder="1" applyAlignment="1" applyProtection="1">
      <alignment horizontal="center" vertical="center"/>
    </xf>
    <xf numFmtId="0" fontId="1" fillId="4" borderId="0" xfId="0" applyFont="1" applyFill="1" applyAlignment="1">
      <alignment horizontal="center" vertical="center" wrapText="1"/>
    </xf>
    <xf numFmtId="0" fontId="22" fillId="4" borderId="0" xfId="0" applyFont="1" applyFill="1" applyAlignment="1">
      <alignment horizontal="center" vertical="center" shrinkToFit="1"/>
    </xf>
    <xf numFmtId="38" fontId="0" fillId="0" borderId="1" xfId="2" applyFont="1" applyBorder="1" applyAlignment="1" applyProtection="1">
      <alignment horizontal="left" vertical="center"/>
    </xf>
    <xf numFmtId="0" fontId="0" fillId="5" borderId="1" xfId="0" applyFill="1" applyBorder="1" applyAlignment="1">
      <alignment horizontal="center" vertical="center" wrapText="1"/>
    </xf>
    <xf numFmtId="0" fontId="0" fillId="0" borderId="1" xfId="0" applyBorder="1" applyAlignment="1">
      <alignment horizontal="center" vertical="center"/>
    </xf>
    <xf numFmtId="0" fontId="1" fillId="4" borderId="0" xfId="0" applyFont="1" applyFill="1" applyAlignment="1">
      <alignment horizontal="left" vertical="center" wrapText="1"/>
    </xf>
    <xf numFmtId="0" fontId="65" fillId="4" borderId="0" xfId="0" applyFont="1" applyFill="1" applyAlignment="1">
      <alignment horizontal="left" vertical="center" wrapText="1"/>
    </xf>
    <xf numFmtId="0" fontId="3" fillId="4" borderId="0" xfId="0" applyFont="1" applyFill="1" applyAlignment="1">
      <alignment horizontal="right" shrinkToFit="1"/>
    </xf>
    <xf numFmtId="0" fontId="3" fillId="4" borderId="0" xfId="0" applyFont="1" applyFill="1" applyAlignment="1">
      <alignment horizontal="left" shrinkToFit="1"/>
    </xf>
    <xf numFmtId="0" fontId="0" fillId="4" borderId="8" xfId="0" applyFill="1" applyBorder="1" applyAlignment="1">
      <alignment horizontal="left" vertical="center" shrinkToFit="1"/>
    </xf>
    <xf numFmtId="0" fontId="0" fillId="4" borderId="0" xfId="0" applyFill="1" applyAlignment="1">
      <alignment horizontal="left" vertical="center" shrinkToFit="1"/>
    </xf>
    <xf numFmtId="49" fontId="0" fillId="0" borderId="1" xfId="0" quotePrefix="1" applyNumberFormat="1" applyBorder="1" applyAlignment="1">
      <alignment horizontal="left" vertical="center" shrinkToFit="1"/>
    </xf>
    <xf numFmtId="49" fontId="0" fillId="0" borderId="1" xfId="0" applyNumberFormat="1" applyBorder="1" applyAlignment="1">
      <alignment horizontal="left" vertical="center" shrinkToFit="1"/>
    </xf>
    <xf numFmtId="0" fontId="0" fillId="4" borderId="8" xfId="0" applyFill="1" applyBorder="1" applyAlignment="1">
      <alignment horizontal="left" vertical="center" wrapText="1"/>
    </xf>
    <xf numFmtId="0" fontId="0" fillId="4" borderId="0" xfId="0" applyFill="1" applyAlignment="1">
      <alignment horizontal="left" vertical="center" wrapText="1"/>
    </xf>
    <xf numFmtId="0" fontId="45" fillId="0" borderId="52" xfId="0" quotePrefix="1" applyFont="1" applyBorder="1" applyAlignment="1" applyProtection="1">
      <alignment horizontal="center" vertical="center" shrinkToFit="1"/>
      <protection locked="0"/>
    </xf>
    <xf numFmtId="0" fontId="45" fillId="0" borderId="54" xfId="0" quotePrefix="1" applyFont="1" applyBorder="1" applyAlignment="1" applyProtection="1">
      <alignment horizontal="center" vertical="center" shrinkToFit="1"/>
      <protection locked="0"/>
    </xf>
    <xf numFmtId="0" fontId="45" fillId="0" borderId="61" xfId="0" quotePrefix="1" applyFont="1" applyBorder="1" applyAlignment="1" applyProtection="1">
      <alignment horizontal="center" vertical="center" shrinkToFit="1"/>
      <protection locked="0"/>
    </xf>
    <xf numFmtId="0" fontId="0" fillId="0" borderId="17" xfId="0"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0" borderId="12" xfId="0" applyBorder="1" applyAlignment="1" applyProtection="1">
      <alignment horizontal="left" vertical="center" shrinkToFit="1"/>
      <protection locked="0"/>
    </xf>
    <xf numFmtId="0" fontId="0" fillId="0" borderId="74"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18" xfId="0"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0" fillId="0" borderId="53" xfId="0" quotePrefix="1" applyBorder="1" applyAlignment="1" applyProtection="1">
      <alignment horizontal="center" vertical="center" shrinkToFit="1"/>
      <protection locked="0"/>
    </xf>
    <xf numFmtId="0" fontId="0" fillId="0" borderId="55" xfId="0" quotePrefix="1" applyBorder="1" applyAlignment="1" applyProtection="1">
      <alignment horizontal="center" vertical="center" shrinkToFit="1"/>
      <protection locked="0"/>
    </xf>
    <xf numFmtId="0" fontId="0" fillId="0" borderId="51" xfId="0" quotePrefix="1" applyBorder="1" applyAlignment="1" applyProtection="1">
      <alignment horizontal="center" vertical="center" shrinkToFit="1"/>
      <protection locked="0"/>
    </xf>
    <xf numFmtId="0" fontId="45" fillId="0" borderId="50" xfId="0" quotePrefix="1" applyFont="1" applyBorder="1" applyAlignment="1" applyProtection="1">
      <alignment horizontal="center" vertical="center" shrinkToFit="1"/>
      <protection locked="0"/>
    </xf>
    <xf numFmtId="0" fontId="0" fillId="0" borderId="1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49" fontId="0" fillId="0" borderId="15" xfId="0" applyNumberFormat="1" applyBorder="1" applyAlignment="1" applyProtection="1">
      <alignment horizontal="left" vertical="center"/>
      <protection locked="0"/>
    </xf>
    <xf numFmtId="49" fontId="0" fillId="0" borderId="1" xfId="0" applyNumberFormat="1" applyBorder="1" applyAlignment="1" applyProtection="1">
      <alignment horizontal="left" vertical="center"/>
      <protection locked="0"/>
    </xf>
    <xf numFmtId="0" fontId="61" fillId="4" borderId="0" xfId="0" applyFont="1" applyFill="1" applyAlignment="1" applyProtection="1">
      <alignment horizontal="left" vertical="center"/>
      <protection hidden="1"/>
    </xf>
    <xf numFmtId="0" fontId="21" fillId="0" borderId="1" xfId="1" applyFont="1" applyBorder="1" applyAlignment="1" applyProtection="1">
      <alignment horizontal="center" vertical="center"/>
      <protection locked="0"/>
    </xf>
    <xf numFmtId="49" fontId="10" fillId="0" borderId="15" xfId="1" applyNumberFormat="1" applyBorder="1" applyAlignment="1" applyProtection="1">
      <alignment horizontal="left" vertical="center" shrinkToFit="1"/>
      <protection locked="0"/>
    </xf>
    <xf numFmtId="49" fontId="10" fillId="0" borderId="1" xfId="1" applyNumberFormat="1" applyBorder="1" applyAlignment="1" applyProtection="1">
      <alignment horizontal="left" vertical="center" shrinkToFit="1"/>
      <protection locked="0"/>
    </xf>
    <xf numFmtId="38" fontId="56" fillId="8" borderId="0" xfId="2" applyFont="1" applyFill="1" applyAlignment="1">
      <alignment horizontal="center" vertical="center"/>
    </xf>
    <xf numFmtId="0" fontId="0" fillId="0" borderId="8" xfId="0" applyBorder="1" applyAlignment="1" applyProtection="1">
      <alignment horizontal="left" vertical="center" shrinkToFit="1"/>
      <protection locked="0"/>
    </xf>
    <xf numFmtId="0" fontId="0" fillId="0" borderId="0" xfId="0" applyAlignment="1" applyProtection="1">
      <alignment horizontal="left" vertical="center"/>
      <protection locked="0"/>
    </xf>
    <xf numFmtId="0" fontId="0" fillId="0" borderId="9" xfId="0" applyBorder="1" applyAlignment="1" applyProtection="1">
      <alignment horizontal="left" vertical="center"/>
      <protection locked="0"/>
    </xf>
    <xf numFmtId="0" fontId="0" fillId="5" borderId="1" xfId="0" applyFill="1" applyBorder="1" applyAlignment="1">
      <alignment horizontal="center" vertical="center"/>
    </xf>
    <xf numFmtId="45" fontId="39" fillId="0" borderId="1" xfId="0" applyNumberFormat="1" applyFont="1" applyBorder="1" applyAlignment="1" applyProtection="1">
      <alignment horizontal="center" vertical="center"/>
      <protection locked="0"/>
    </xf>
    <xf numFmtId="0" fontId="0" fillId="0" borderId="10" xfId="0" applyBorder="1" applyAlignment="1" applyProtection="1">
      <alignment horizontal="left" vertical="center" shrinkToFit="1"/>
      <protection locked="0"/>
    </xf>
    <xf numFmtId="49" fontId="0" fillId="0" borderId="1" xfId="0" applyNumberFormat="1" applyBorder="1" applyAlignment="1" applyProtection="1">
      <alignment horizontal="center" vertical="center"/>
      <protection locked="0"/>
    </xf>
    <xf numFmtId="49" fontId="41" fillId="0" borderId="1" xfId="0" applyNumberFormat="1" applyFont="1" applyBorder="1" applyAlignment="1" applyProtection="1">
      <alignment horizontal="center" vertical="center"/>
      <protection locked="0"/>
    </xf>
    <xf numFmtId="0" fontId="0" fillId="0" borderId="13" xfId="0" applyBorder="1" applyAlignment="1" applyProtection="1">
      <alignment horizontal="left" vertical="center"/>
      <protection locked="0"/>
    </xf>
    <xf numFmtId="0" fontId="41" fillId="5" borderId="78" xfId="0" applyFont="1" applyFill="1" applyBorder="1" applyAlignment="1">
      <alignment horizontal="center" vertical="center" wrapText="1"/>
    </xf>
    <xf numFmtId="0" fontId="41" fillId="5" borderId="77" xfId="0" applyFont="1" applyFill="1" applyBorder="1" applyAlignment="1">
      <alignment horizontal="center" vertical="center" wrapText="1"/>
    </xf>
    <xf numFmtId="49" fontId="0" fillId="0" borderId="15" xfId="0" applyNumberFormat="1" applyBorder="1" applyAlignment="1" applyProtection="1">
      <alignment horizontal="center" vertical="center"/>
      <protection locked="0"/>
    </xf>
    <xf numFmtId="49" fontId="0" fillId="0" borderId="6" xfId="0" applyNumberFormat="1" applyBorder="1" applyAlignment="1" applyProtection="1">
      <alignment horizontal="left" vertical="center"/>
      <protection locked="0"/>
    </xf>
    <xf numFmtId="49" fontId="0" fillId="0" borderId="7" xfId="0" applyNumberFormat="1" applyBorder="1" applyAlignment="1" applyProtection="1">
      <alignment horizontal="left" vertical="center"/>
      <protection locked="0"/>
    </xf>
    <xf numFmtId="49" fontId="0" fillId="0" borderId="11" xfId="0" applyNumberFormat="1" applyBorder="1" applyAlignment="1" applyProtection="1">
      <alignment horizontal="left" vertical="center"/>
      <protection locked="0"/>
    </xf>
    <xf numFmtId="49" fontId="0" fillId="0" borderId="12" xfId="0" applyNumberFormat="1" applyBorder="1" applyAlignment="1" applyProtection="1">
      <alignment horizontal="left" vertical="center"/>
      <protection locked="0"/>
    </xf>
    <xf numFmtId="49" fontId="0" fillId="0" borderId="1" xfId="0" quotePrefix="1" applyNumberFormat="1" applyBorder="1" applyAlignment="1" applyProtection="1">
      <alignment horizontal="left" vertical="center" shrinkToFit="1"/>
      <protection locked="0"/>
    </xf>
    <xf numFmtId="49" fontId="0" fillId="0" borderId="1" xfId="0" applyNumberFormat="1" applyBorder="1" applyAlignment="1" applyProtection="1">
      <alignment horizontal="left" vertical="center" shrinkToFit="1"/>
      <protection locked="0"/>
    </xf>
    <xf numFmtId="38" fontId="0" fillId="0" borderId="1" xfId="2" applyFont="1" applyBorder="1" applyAlignment="1" applyProtection="1">
      <alignment horizontal="left" vertical="center"/>
      <protection locked="0"/>
    </xf>
    <xf numFmtId="0" fontId="0" fillId="0" borderId="1" xfId="0" applyBorder="1" applyAlignment="1" applyProtection="1">
      <alignment horizontal="center" vertical="center"/>
      <protection locked="0"/>
    </xf>
    <xf numFmtId="0" fontId="0" fillId="0" borderId="56" xfId="0" quotePrefix="1" applyBorder="1" applyAlignment="1" applyProtection="1">
      <alignment horizontal="center" vertical="center" shrinkToFit="1"/>
      <protection locked="0"/>
    </xf>
    <xf numFmtId="0" fontId="21" fillId="0" borderId="1" xfId="2" applyNumberFormat="1" applyFont="1" applyFill="1" applyBorder="1" applyAlignment="1" applyProtection="1">
      <alignment horizontal="center" vertical="center"/>
      <protection locked="0"/>
    </xf>
    <xf numFmtId="0" fontId="26" fillId="0" borderId="5" xfId="3" applyFont="1" applyBorder="1" applyAlignment="1">
      <alignment horizontal="left" vertical="center" shrinkToFit="1"/>
    </xf>
    <xf numFmtId="0" fontId="26" fillId="0" borderId="6" xfId="3" applyFont="1" applyBorder="1" applyAlignment="1">
      <alignment horizontal="left" vertical="center" shrinkToFit="1"/>
    </xf>
    <xf numFmtId="0" fontId="26" fillId="0" borderId="7" xfId="3" applyFont="1" applyBorder="1" applyAlignment="1">
      <alignment horizontal="left" vertical="center" shrinkToFit="1"/>
    </xf>
    <xf numFmtId="0" fontId="16" fillId="0" borderId="117" xfId="3" applyFont="1" applyBorder="1" applyAlignment="1">
      <alignment horizontal="right" vertical="center"/>
    </xf>
    <xf numFmtId="0" fontId="16" fillId="0" borderId="95" xfId="3" applyFont="1" applyBorder="1" applyAlignment="1">
      <alignment horizontal="right" vertical="center"/>
    </xf>
    <xf numFmtId="0" fontId="16" fillId="0" borderId="96" xfId="3" applyFont="1" applyBorder="1" applyAlignment="1">
      <alignment horizontal="right" vertical="center"/>
    </xf>
    <xf numFmtId="0" fontId="16" fillId="0" borderId="13" xfId="3" applyFont="1" applyBorder="1" applyAlignment="1">
      <alignment horizontal="center" vertical="center" wrapText="1"/>
    </xf>
    <xf numFmtId="0" fontId="16" fillId="0" borderId="41" xfId="3" applyFont="1" applyBorder="1" applyAlignment="1">
      <alignment horizontal="center" vertical="center"/>
    </xf>
    <xf numFmtId="176" fontId="31" fillId="0" borderId="100" xfId="3" applyNumberFormat="1" applyFont="1" applyBorder="1" applyAlignment="1">
      <alignment horizontal="center" vertical="center" wrapText="1"/>
    </xf>
    <xf numFmtId="176" fontId="31" fillId="0" borderId="104" xfId="3" applyNumberFormat="1" applyFont="1" applyBorder="1" applyAlignment="1">
      <alignment horizontal="center" vertical="center" wrapText="1"/>
    </xf>
    <xf numFmtId="0" fontId="17" fillId="0" borderId="0" xfId="3" applyFont="1" applyAlignment="1">
      <alignment horizontal="right" vertical="center"/>
    </xf>
    <xf numFmtId="0" fontId="17" fillId="0" borderId="97" xfId="3" applyFont="1" applyBorder="1" applyAlignment="1">
      <alignment horizontal="right" vertical="center"/>
    </xf>
    <xf numFmtId="0" fontId="30" fillId="0" borderId="100" xfId="3" applyFont="1" applyBorder="1" applyAlignment="1">
      <alignment horizontal="left" vertical="center" wrapText="1"/>
    </xf>
    <xf numFmtId="0" fontId="30" fillId="0" borderId="99" xfId="3" applyFont="1" applyBorder="1" applyAlignment="1">
      <alignment horizontal="left" vertical="center" wrapText="1"/>
    </xf>
    <xf numFmtId="0" fontId="30" fillId="0" borderId="104" xfId="3" applyFont="1" applyBorder="1" applyAlignment="1">
      <alignment horizontal="left" vertical="center" wrapText="1"/>
    </xf>
    <xf numFmtId="0" fontId="7" fillId="0" borderId="0" xfId="3" applyFont="1" applyAlignment="1">
      <alignment horizontal="right" vertical="center"/>
    </xf>
    <xf numFmtId="0" fontId="26" fillId="0" borderId="10" xfId="3" applyFont="1" applyBorder="1" applyAlignment="1">
      <alignment horizontal="left" vertical="center" shrinkToFit="1"/>
    </xf>
    <xf numFmtId="0" fontId="26" fillId="0" borderId="11" xfId="3" applyFont="1" applyBorder="1" applyAlignment="1">
      <alignment horizontal="left" vertical="center" shrinkToFit="1"/>
    </xf>
    <xf numFmtId="0" fontId="26" fillId="0" borderId="12" xfId="3" applyFont="1" applyBorder="1" applyAlignment="1">
      <alignment horizontal="left" vertical="center" shrinkToFit="1"/>
    </xf>
    <xf numFmtId="0" fontId="28" fillId="0" borderId="16" xfId="3" applyFont="1" applyBorder="1" applyAlignment="1">
      <alignment horizontal="left" vertical="center"/>
    </xf>
    <xf numFmtId="0" fontId="28" fillId="0" borderId="14" xfId="3" applyFont="1" applyBorder="1" applyAlignment="1">
      <alignment horizontal="left" vertical="center"/>
    </xf>
    <xf numFmtId="0" fontId="28" fillId="0" borderId="130" xfId="3" applyFont="1" applyBorder="1" applyAlignment="1">
      <alignment horizontal="left" vertical="center"/>
    </xf>
    <xf numFmtId="0" fontId="5" fillId="0" borderId="100" xfId="3" applyFont="1" applyBorder="1" applyAlignment="1">
      <alignment horizontal="center" vertical="center" wrapText="1"/>
    </xf>
    <xf numFmtId="0" fontId="5" fillId="0" borderId="99" xfId="3" applyFont="1" applyBorder="1" applyAlignment="1">
      <alignment horizontal="center" vertical="center" wrapText="1"/>
    </xf>
    <xf numFmtId="0" fontId="5" fillId="0" borderId="104" xfId="3" applyFont="1" applyBorder="1" applyAlignment="1">
      <alignment horizontal="center" vertical="center" wrapText="1"/>
    </xf>
    <xf numFmtId="0" fontId="5" fillId="0" borderId="0" xfId="3" applyFont="1" applyAlignment="1">
      <alignment horizontal="left" vertical="center"/>
    </xf>
    <xf numFmtId="0" fontId="5" fillId="0" borderId="9" xfId="3" applyFont="1" applyBorder="1" applyAlignment="1">
      <alignment horizontal="center" vertical="center" wrapText="1" shrinkToFit="1"/>
    </xf>
    <xf numFmtId="0" fontId="5" fillId="0" borderId="98" xfId="3" applyFont="1" applyBorder="1" applyAlignment="1">
      <alignment horizontal="center" vertical="center" wrapText="1" shrinkToFit="1"/>
    </xf>
    <xf numFmtId="38" fontId="36" fillId="0" borderId="8" xfId="3" applyNumberFormat="1" applyFont="1" applyBorder="1" applyAlignment="1">
      <alignment horizontal="right" vertical="center" wrapText="1" shrinkToFit="1"/>
    </xf>
    <xf numFmtId="38" fontId="36" fillId="0" borderId="94" xfId="3" applyNumberFormat="1" applyFont="1" applyBorder="1" applyAlignment="1">
      <alignment horizontal="right" vertical="center" wrapText="1" shrinkToFit="1"/>
    </xf>
    <xf numFmtId="0" fontId="26" fillId="0" borderId="0" xfId="3" applyFont="1" applyAlignment="1">
      <alignment horizontal="left" vertical="center"/>
    </xf>
    <xf numFmtId="0" fontId="26" fillId="0" borderId="95" xfId="3" applyFont="1" applyBorder="1" applyAlignment="1">
      <alignment horizontal="left" vertical="center"/>
    </xf>
    <xf numFmtId="38" fontId="35" fillId="0" borderId="100" xfId="3" applyNumberFormat="1" applyFont="1" applyBorder="1" applyAlignment="1">
      <alignment horizontal="center" vertical="center" shrinkToFit="1"/>
    </xf>
    <xf numFmtId="38" fontId="35" fillId="0" borderId="101" xfId="3" applyNumberFormat="1" applyFont="1" applyBorder="1" applyAlignment="1">
      <alignment horizontal="center" vertical="center" shrinkToFit="1"/>
    </xf>
    <xf numFmtId="0" fontId="53" fillId="0" borderId="99" xfId="3" applyFont="1" applyBorder="1" applyAlignment="1">
      <alignment horizontal="left" vertical="center" shrinkToFit="1"/>
    </xf>
    <xf numFmtId="0" fontId="53" fillId="0" borderId="104" xfId="3" applyFont="1" applyBorder="1" applyAlignment="1">
      <alignment horizontal="left" vertical="center" shrinkToFit="1"/>
    </xf>
    <xf numFmtId="0" fontId="5" fillId="0" borderId="0" xfId="3" applyFont="1" applyAlignment="1">
      <alignment horizontal="center" vertical="center"/>
    </xf>
    <xf numFmtId="0" fontId="7" fillId="0" borderId="0" xfId="3" applyFont="1" applyAlignment="1">
      <alignment horizontal="left" vertical="center"/>
    </xf>
    <xf numFmtId="0" fontId="31" fillId="0" borderId="119" xfId="3" applyFont="1" applyBorder="1" applyAlignment="1">
      <alignment horizontal="center" vertical="center" shrinkToFit="1"/>
    </xf>
    <xf numFmtId="0" fontId="31" fillId="0" borderId="99" xfId="3" applyFont="1" applyBorder="1" applyAlignment="1">
      <alignment horizontal="center" vertical="center" shrinkToFit="1"/>
    </xf>
    <xf numFmtId="0" fontId="5" fillId="0" borderId="9" xfId="3" applyFont="1" applyBorder="1" applyAlignment="1">
      <alignment horizontal="center" vertical="center" wrapText="1"/>
    </xf>
    <xf numFmtId="0" fontId="5" fillId="0" borderId="98" xfId="3" applyFont="1" applyBorder="1" applyAlignment="1">
      <alignment horizontal="center" vertical="center" wrapText="1"/>
    </xf>
    <xf numFmtId="0" fontId="28" fillId="0" borderId="115" xfId="3" applyFont="1" applyBorder="1" applyAlignment="1">
      <alignment horizontal="left" vertical="center"/>
    </xf>
    <xf numFmtId="0" fontId="28" fillId="0" borderId="111" xfId="3" applyFont="1" applyBorder="1" applyAlignment="1">
      <alignment horizontal="left" vertical="center"/>
    </xf>
    <xf numFmtId="0" fontId="28" fillId="0" borderId="16" xfId="3" applyFont="1" applyBorder="1" applyAlignment="1">
      <alignment horizontal="left" vertical="center" shrinkToFit="1"/>
    </xf>
    <xf numFmtId="0" fontId="28" fillId="0" borderId="14" xfId="3" applyFont="1" applyBorder="1" applyAlignment="1">
      <alignment horizontal="left" vertical="center" shrinkToFit="1"/>
    </xf>
    <xf numFmtId="0" fontId="28" fillId="0" borderId="130" xfId="3" applyFont="1" applyBorder="1" applyAlignment="1">
      <alignment horizontal="left" vertical="center" shrinkToFit="1"/>
    </xf>
    <xf numFmtId="0" fontId="5" fillId="0" borderId="109" xfId="3" applyFont="1" applyBorder="1" applyAlignment="1">
      <alignment horizontal="center" vertical="center"/>
    </xf>
    <xf numFmtId="0" fontId="5" fillId="0" borderId="129" xfId="3" applyFont="1" applyBorder="1" applyAlignment="1">
      <alignment horizontal="center" vertical="center"/>
    </xf>
    <xf numFmtId="0" fontId="28" fillId="0" borderId="110" xfId="3" applyFont="1" applyBorder="1" applyAlignment="1">
      <alignment horizontal="left" vertical="center"/>
    </xf>
    <xf numFmtId="49" fontId="28" fillId="0" borderId="116" xfId="3" applyNumberFormat="1" applyFont="1" applyBorder="1" applyAlignment="1">
      <alignment horizontal="left" vertical="center" shrinkToFit="1"/>
    </xf>
    <xf numFmtId="0" fontId="28" fillId="0" borderId="105" xfId="3" applyFont="1" applyBorder="1" applyAlignment="1">
      <alignment horizontal="left" vertical="center" shrinkToFit="1"/>
    </xf>
    <xf numFmtId="0" fontId="28" fillId="0" borderId="112" xfId="3" applyFont="1" applyBorder="1" applyAlignment="1">
      <alignment horizontal="left" vertical="center" shrinkToFit="1"/>
    </xf>
    <xf numFmtId="0" fontId="26" fillId="0" borderId="8" xfId="3" applyFont="1" applyBorder="1" applyAlignment="1">
      <alignment horizontal="left" vertical="center" shrinkToFit="1"/>
    </xf>
    <xf numFmtId="0" fontId="26" fillId="0" borderId="0" xfId="3" applyFont="1" applyAlignment="1">
      <alignment horizontal="left" vertical="center" shrinkToFit="1"/>
    </xf>
    <xf numFmtId="0" fontId="26" fillId="0" borderId="9" xfId="3" applyFont="1" applyBorder="1" applyAlignment="1">
      <alignment horizontal="left" vertical="center" shrinkToFit="1"/>
    </xf>
    <xf numFmtId="0" fontId="20" fillId="0" borderId="0" xfId="3" applyFont="1" applyAlignment="1">
      <alignment horizontal="center" vertical="center"/>
    </xf>
    <xf numFmtId="0" fontId="5" fillId="0" borderId="12" xfId="3" applyFont="1" applyBorder="1" applyAlignment="1">
      <alignment horizontal="center" vertical="center" wrapText="1"/>
    </xf>
    <xf numFmtId="0" fontId="5" fillId="0" borderId="4" xfId="3" applyFont="1" applyBorder="1" applyAlignment="1">
      <alignment horizontal="center" vertical="center" wrapText="1"/>
    </xf>
    <xf numFmtId="0" fontId="5" fillId="0" borderId="4" xfId="3" applyFont="1" applyBorder="1" applyAlignment="1">
      <alignment horizontal="center" vertical="center"/>
    </xf>
    <xf numFmtId="0" fontId="5" fillId="0" borderId="128" xfId="3" applyFont="1" applyBorder="1" applyAlignment="1">
      <alignment horizontal="center" vertical="center"/>
    </xf>
    <xf numFmtId="0" fontId="5" fillId="0" borderId="9" xfId="3" applyFont="1" applyBorder="1" applyAlignment="1">
      <alignment horizontal="center" vertical="center"/>
    </xf>
    <xf numFmtId="0" fontId="28" fillId="0" borderId="100" xfId="3" applyFont="1" applyBorder="1" applyAlignment="1">
      <alignment horizontal="center" vertical="center" shrinkToFit="1"/>
    </xf>
    <xf numFmtId="0" fontId="28" fillId="0" borderId="104" xfId="3" applyFont="1" applyBorder="1" applyAlignment="1">
      <alignment horizontal="center" vertical="center" shrinkToFit="1"/>
    </xf>
    <xf numFmtId="0" fontId="35" fillId="0" borderId="100" xfId="3" applyFont="1" applyBorder="1" applyAlignment="1">
      <alignment horizontal="left" vertical="center" shrinkToFit="1"/>
    </xf>
    <xf numFmtId="0" fontId="35" fillId="0" borderId="99" xfId="3" applyFont="1" applyBorder="1" applyAlignment="1">
      <alignment horizontal="left" vertical="center" shrinkToFit="1"/>
    </xf>
    <xf numFmtId="0" fontId="35" fillId="0" borderId="104" xfId="3" applyFont="1" applyBorder="1" applyAlignment="1">
      <alignment horizontal="left" vertical="center" shrinkToFit="1"/>
    </xf>
    <xf numFmtId="0" fontId="28" fillId="0" borderId="107" xfId="3" applyFont="1" applyBorder="1" applyAlignment="1">
      <alignment horizontal="center" vertical="center" shrinkToFit="1"/>
    </xf>
    <xf numFmtId="0" fontId="28" fillId="0" borderId="114" xfId="3" applyFont="1" applyBorder="1" applyAlignment="1">
      <alignment horizontal="center" vertical="center" shrinkToFit="1"/>
    </xf>
    <xf numFmtId="0" fontId="31" fillId="0" borderId="116" xfId="3" applyFont="1" applyBorder="1" applyAlignment="1">
      <alignment horizontal="center" vertical="center" shrinkToFit="1"/>
    </xf>
    <xf numFmtId="0" fontId="31" fillId="0" borderId="112" xfId="3" applyFont="1" applyBorder="1" applyAlignment="1">
      <alignment horizontal="center" vertical="center" shrinkToFit="1"/>
    </xf>
    <xf numFmtId="0" fontId="28" fillId="0" borderId="112" xfId="3" applyFont="1" applyBorder="1" applyAlignment="1">
      <alignment horizontal="center" vertical="center" shrinkToFit="1"/>
    </xf>
    <xf numFmtId="0" fontId="27" fillId="0" borderId="10" xfId="3" applyFont="1" applyBorder="1" applyAlignment="1">
      <alignment horizontal="center" vertical="center" shrinkToFit="1"/>
    </xf>
    <xf numFmtId="0" fontId="27" fillId="0" borderId="113" xfId="3" applyFont="1" applyBorder="1" applyAlignment="1">
      <alignment horizontal="center" vertical="center" shrinkToFit="1"/>
    </xf>
    <xf numFmtId="177" fontId="36" fillId="0" borderId="97" xfId="2" applyNumberFormat="1" applyFont="1" applyBorder="1" applyAlignment="1">
      <alignment horizontal="center" vertical="center"/>
    </xf>
    <xf numFmtId="177" fontId="36" fillId="0" borderId="96" xfId="2" applyNumberFormat="1" applyFont="1" applyBorder="1" applyAlignment="1">
      <alignment horizontal="center" vertical="center"/>
    </xf>
    <xf numFmtId="177" fontId="36" fillId="0" borderId="0" xfId="2" applyNumberFormat="1" applyFont="1" applyBorder="1" applyAlignment="1">
      <alignment horizontal="center" vertical="center"/>
    </xf>
    <xf numFmtId="177" fontId="36" fillId="0" borderId="95" xfId="2" applyNumberFormat="1" applyFont="1" applyBorder="1" applyAlignment="1">
      <alignment horizontal="center" vertical="center"/>
    </xf>
    <xf numFmtId="0" fontId="27" fillId="0" borderId="109" xfId="3" applyFont="1" applyBorder="1" applyAlignment="1">
      <alignment horizontal="center" vertical="center" shrinkToFit="1"/>
    </xf>
    <xf numFmtId="0" fontId="27" fillId="0" borderId="110" xfId="3" applyFont="1" applyBorder="1" applyAlignment="1">
      <alignment horizontal="center" vertical="center" shrinkToFit="1"/>
    </xf>
    <xf numFmtId="0" fontId="29" fillId="0" borderId="94" xfId="3" applyFont="1" applyBorder="1" applyAlignment="1">
      <alignment horizontal="center" vertical="center" shrinkToFit="1"/>
    </xf>
    <xf numFmtId="0" fontId="29" fillId="0" borderId="95" xfId="3" applyFont="1" applyBorder="1" applyAlignment="1">
      <alignment horizontal="center" vertical="center" shrinkToFit="1"/>
    </xf>
    <xf numFmtId="0" fontId="27" fillId="0" borderId="106" xfId="3" applyFont="1" applyBorder="1" applyAlignment="1">
      <alignment horizontal="center" vertical="center" shrinkToFit="1"/>
    </xf>
    <xf numFmtId="0" fontId="5" fillId="0" borderId="131" xfId="3" applyFont="1" applyBorder="1" applyAlignment="1">
      <alignment horizontal="center" vertical="center" wrapText="1"/>
    </xf>
    <xf numFmtId="0" fontId="5" fillId="0" borderId="93" xfId="3" applyFont="1" applyBorder="1" applyAlignment="1">
      <alignment horizontal="center" vertical="center" wrapText="1"/>
    </xf>
    <xf numFmtId="0" fontId="19" fillId="5" borderId="92" xfId="3" applyFont="1" applyFill="1" applyBorder="1" applyAlignment="1">
      <alignment horizontal="center" vertical="center"/>
    </xf>
    <xf numFmtId="0" fontId="19" fillId="5" borderId="96" xfId="3" applyFont="1" applyFill="1" applyBorder="1" applyAlignment="1">
      <alignment horizontal="center" vertical="center"/>
    </xf>
    <xf numFmtId="0" fontId="28" fillId="0" borderId="105" xfId="3" applyFont="1" applyBorder="1" applyAlignment="1">
      <alignment horizontal="center" vertical="center" shrinkToFit="1"/>
    </xf>
    <xf numFmtId="0" fontId="27" fillId="0" borderId="109" xfId="3" applyFont="1" applyBorder="1" applyAlignment="1">
      <alignment horizontal="center" vertical="center"/>
    </xf>
    <xf numFmtId="0" fontId="27" fillId="0" borderId="110" xfId="3" applyFont="1" applyBorder="1" applyAlignment="1">
      <alignment horizontal="center" vertical="center"/>
    </xf>
    <xf numFmtId="0" fontId="27" fillId="0" borderId="111" xfId="3" applyFont="1" applyBorder="1" applyAlignment="1">
      <alignment horizontal="center" vertical="center"/>
    </xf>
    <xf numFmtId="0" fontId="27" fillId="0" borderId="10" xfId="3" applyFont="1" applyBorder="1" applyAlignment="1">
      <alignment horizontal="center" vertical="center"/>
    </xf>
    <xf numFmtId="0" fontId="27" fillId="0" borderId="11" xfId="3" applyFont="1" applyBorder="1" applyAlignment="1">
      <alignment horizontal="center" vertical="center"/>
    </xf>
    <xf numFmtId="0" fontId="27" fillId="0" borderId="113" xfId="3" applyFont="1" applyBorder="1" applyAlignment="1">
      <alignment horizontal="center" vertical="center"/>
    </xf>
    <xf numFmtId="49" fontId="6" fillId="0" borderId="0" xfId="3" applyNumberFormat="1" applyFont="1" applyAlignment="1">
      <alignment horizontal="center" vertical="center" wrapText="1"/>
    </xf>
    <xf numFmtId="49" fontId="6" fillId="0" borderId="95" xfId="3" applyNumberFormat="1" applyFont="1" applyBorder="1" applyAlignment="1">
      <alignment horizontal="center" vertical="center"/>
    </xf>
    <xf numFmtId="0" fontId="27" fillId="0" borderId="115" xfId="3" applyFont="1" applyBorder="1" applyAlignment="1">
      <alignment horizontal="center" vertical="center" shrinkToFit="1"/>
    </xf>
    <xf numFmtId="0" fontId="27" fillId="0" borderId="111" xfId="3" applyFont="1" applyBorder="1" applyAlignment="1">
      <alignment horizontal="center" vertical="center" shrinkToFit="1"/>
    </xf>
    <xf numFmtId="0" fontId="52" fillId="7" borderId="37" xfId="0" applyFont="1" applyFill="1" applyBorder="1" applyAlignment="1">
      <alignment horizontal="left" vertical="center" wrapText="1"/>
    </xf>
    <xf numFmtId="0" fontId="52" fillId="7" borderId="38" xfId="0" applyFont="1" applyFill="1" applyBorder="1" applyAlignment="1">
      <alignment horizontal="left" vertical="center" wrapText="1"/>
    </xf>
    <xf numFmtId="0" fontId="52" fillId="7" borderId="39" xfId="0" applyFont="1" applyFill="1" applyBorder="1" applyAlignment="1">
      <alignment horizontal="left" vertical="center" wrapText="1"/>
    </xf>
    <xf numFmtId="0" fontId="38" fillId="7" borderId="1" xfId="0" applyFont="1" applyFill="1" applyBorder="1" applyAlignment="1">
      <alignment horizontal="center" vertical="center"/>
    </xf>
    <xf numFmtId="0" fontId="49" fillId="7" borderId="0" xfId="0" applyFont="1" applyFill="1" applyAlignment="1">
      <alignment horizontal="center" vertical="center" wrapText="1"/>
    </xf>
    <xf numFmtId="0" fontId="49" fillId="7" borderId="9" xfId="0" applyFont="1" applyFill="1" applyBorder="1" applyAlignment="1">
      <alignment horizontal="center" vertical="center" wrapText="1"/>
    </xf>
    <xf numFmtId="0" fontId="52" fillId="7" borderId="0" xfId="0" applyFont="1" applyFill="1" applyAlignment="1">
      <alignment horizontal="center" vertical="center" wrapText="1"/>
    </xf>
    <xf numFmtId="0" fontId="52" fillId="7" borderId="34" xfId="0" applyFont="1" applyFill="1" applyBorder="1" applyAlignment="1">
      <alignment horizontal="left" vertical="center" wrapText="1"/>
    </xf>
    <xf numFmtId="0" fontId="52" fillId="7" borderId="35" xfId="0" applyFont="1" applyFill="1" applyBorder="1" applyAlignment="1">
      <alignment horizontal="left" vertical="center" wrapText="1"/>
    </xf>
    <xf numFmtId="0" fontId="52" fillId="7" borderId="36" xfId="0" applyFont="1" applyFill="1" applyBorder="1" applyAlignment="1">
      <alignment horizontal="left" vertical="center" wrapText="1"/>
    </xf>
    <xf numFmtId="0" fontId="58" fillId="0" borderId="0" xfId="0" applyFont="1" applyAlignment="1">
      <alignment horizontal="center" vertical="center" shrinkToFit="1"/>
    </xf>
    <xf numFmtId="0" fontId="62" fillId="0" borderId="58" xfId="0" applyFont="1" applyBorder="1" applyAlignment="1">
      <alignment horizontal="center" vertical="center" shrinkToFit="1"/>
    </xf>
    <xf numFmtId="0" fontId="62" fillId="0" borderId="14" xfId="0" applyFont="1" applyBorder="1" applyAlignment="1">
      <alignment horizontal="center" vertical="center" shrinkToFit="1"/>
    </xf>
    <xf numFmtId="0" fontId="62" fillId="0" borderId="15" xfId="0" applyFont="1" applyBorder="1" applyAlignment="1">
      <alignment horizontal="center" vertical="center" shrinkToFit="1"/>
    </xf>
    <xf numFmtId="0" fontId="47" fillId="0" borderId="0" xfId="0" applyFont="1" applyAlignment="1">
      <alignment horizontal="left" vertical="center"/>
    </xf>
    <xf numFmtId="0" fontId="15" fillId="0" borderId="28" xfId="0" applyFont="1" applyBorder="1" applyAlignment="1">
      <alignment horizontal="center" vertical="center"/>
    </xf>
    <xf numFmtId="0" fontId="15" fillId="0" borderId="30" xfId="0" applyFont="1" applyBorder="1" applyAlignment="1">
      <alignment horizontal="center" vertical="center"/>
    </xf>
    <xf numFmtId="0" fontId="51" fillId="0" borderId="88" xfId="0" applyFont="1" applyBorder="1" applyAlignment="1">
      <alignment horizontal="center" vertical="center"/>
    </xf>
    <xf numFmtId="0" fontId="51" fillId="0" borderId="89" xfId="0" applyFont="1" applyBorder="1" applyAlignment="1">
      <alignment horizontal="center" vertical="center"/>
    </xf>
    <xf numFmtId="0" fontId="15" fillId="0" borderId="31" xfId="0" applyFont="1" applyBorder="1" applyAlignment="1">
      <alignment horizontal="center" vertical="center"/>
    </xf>
    <xf numFmtId="0" fontId="15" fillId="0" borderId="33" xfId="0" applyFont="1" applyBorder="1" applyAlignment="1">
      <alignment horizontal="center" vertical="center"/>
    </xf>
    <xf numFmtId="0" fontId="47" fillId="0" borderId="6" xfId="0" applyFont="1" applyBorder="1" applyAlignment="1">
      <alignment horizontal="left" vertical="center" wrapText="1"/>
    </xf>
    <xf numFmtId="0" fontId="47" fillId="0" borderId="7" xfId="0" applyFont="1" applyBorder="1" applyAlignment="1">
      <alignment horizontal="left" vertical="center" wrapText="1"/>
    </xf>
    <xf numFmtId="0" fontId="47" fillId="0" borderId="0" xfId="0" applyFont="1" applyAlignment="1">
      <alignment horizontal="left" vertical="center" wrapText="1"/>
    </xf>
    <xf numFmtId="0" fontId="47" fillId="0" borderId="9"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2" xfId="0" applyBorder="1" applyAlignment="1">
      <alignment horizontal="center" vertical="center" wrapText="1"/>
    </xf>
    <xf numFmtId="0" fontId="0" fillId="0" borderId="2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34" fillId="0" borderId="0" xfId="0" applyFont="1" applyAlignment="1">
      <alignment horizontal="left" vertical="center" wrapText="1" shrinkToFit="1"/>
    </xf>
    <xf numFmtId="0" fontId="0" fillId="0" borderId="0" xfId="0" applyAlignment="1">
      <alignment horizontal="left" vertical="top" wrapText="1"/>
    </xf>
    <xf numFmtId="0" fontId="0" fillId="0" borderId="0" xfId="0" applyAlignment="1">
      <alignment horizontal="center" vertical="center" shrinkToFit="1"/>
    </xf>
  </cellXfs>
  <cellStyles count="6">
    <cellStyle name="ハイパーリンク" xfId="1" builtinId="8"/>
    <cellStyle name="桁区切り" xfId="2" builtinId="6"/>
    <cellStyle name="桁区切り 2" xfId="5" xr:uid="{DF63DCCD-D0E2-4AC8-9040-DF0E40304843}"/>
    <cellStyle name="標準" xfId="0" builtinId="0"/>
    <cellStyle name="標準 2" xfId="3" xr:uid="{00000000-0005-0000-0000-000003000000}"/>
    <cellStyle name="標準 3" xfId="4" xr:uid="{C0A5DAFF-1E8A-4CF2-B93A-38354B314A2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00"/>
      <color rgb="FFFF6699"/>
      <color rgb="FFFF3300"/>
      <color rgb="FFFFFF99"/>
      <color rgb="FFFFCCFF"/>
      <color rgb="FFCCFFCC"/>
      <color rgb="FFFFFF00"/>
      <color rgb="FFFC6E04"/>
      <color rgb="FF99FF33"/>
      <color rgb="FFD1FB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0</xdr:row>
      <xdr:rowOff>60960</xdr:rowOff>
    </xdr:from>
    <xdr:to>
      <xdr:col>24</xdr:col>
      <xdr:colOff>20955</xdr:colOff>
      <xdr:row>57</xdr:row>
      <xdr:rowOff>7620</xdr:rowOff>
    </xdr:to>
    <xdr:pic>
      <xdr:nvPicPr>
        <xdr:cNvPr id="3" name="図 2">
          <a:extLst>
            <a:ext uri="{FF2B5EF4-FFF2-40B4-BE49-F238E27FC236}">
              <a16:creationId xmlns:a16="http://schemas.microsoft.com/office/drawing/2014/main" id="{B1770E34-C0C1-AA2A-0152-5DEEDEE3A0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60960"/>
          <a:ext cx="14011275" cy="10210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99486</xdr:colOff>
      <xdr:row>0</xdr:row>
      <xdr:rowOff>71967</xdr:rowOff>
    </xdr:from>
    <xdr:to>
      <xdr:col>2</xdr:col>
      <xdr:colOff>541867</xdr:colOff>
      <xdr:row>0</xdr:row>
      <xdr:rowOff>491067</xdr:rowOff>
    </xdr:to>
    <xdr:sp macro="" textlink="">
      <xdr:nvSpPr>
        <xdr:cNvPr id="2" name="テキスト ボックス 1">
          <a:extLst>
            <a:ext uri="{FF2B5EF4-FFF2-40B4-BE49-F238E27FC236}">
              <a16:creationId xmlns:a16="http://schemas.microsoft.com/office/drawing/2014/main" id="{D2D31308-6363-4D81-8EFA-E7EAB5FDA7CA}"/>
            </a:ext>
          </a:extLst>
        </xdr:cNvPr>
        <xdr:cNvSpPr txBox="1"/>
      </xdr:nvSpPr>
      <xdr:spPr>
        <a:xfrm>
          <a:off x="99486" y="71967"/>
          <a:ext cx="2614081" cy="419100"/>
        </a:xfrm>
        <a:prstGeom prst="rect">
          <a:avLst/>
        </a:prstGeom>
        <a:solidFill>
          <a:srgbClr val="FF0000"/>
        </a:solidFill>
        <a:ln w="38100" cmpd="sng">
          <a:solidFill>
            <a:srgbClr val="33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chemeClr val="bg1"/>
              </a:solidFill>
            </a:rPr>
            <a:t>入力シート</a:t>
          </a:r>
          <a:endParaRPr kumimoji="1" lang="en-US" altLang="ja-JP" sz="1800" b="1">
            <a:solidFill>
              <a:schemeClr val="bg1"/>
            </a:solidFill>
          </a:endParaRPr>
        </a:p>
      </xdr:txBody>
    </xdr:sp>
    <xdr:clientData/>
  </xdr:twoCellAnchor>
  <xdr:twoCellAnchor editAs="oneCell">
    <xdr:from>
      <xdr:col>4</xdr:col>
      <xdr:colOff>25401</xdr:colOff>
      <xdr:row>19</xdr:row>
      <xdr:rowOff>16934</xdr:rowOff>
    </xdr:from>
    <xdr:to>
      <xdr:col>12</xdr:col>
      <xdr:colOff>124461</xdr:colOff>
      <xdr:row>23</xdr:row>
      <xdr:rowOff>24555</xdr:rowOff>
    </xdr:to>
    <xdr:pic>
      <xdr:nvPicPr>
        <xdr:cNvPr id="3" name="図 2">
          <a:extLst>
            <a:ext uri="{FF2B5EF4-FFF2-40B4-BE49-F238E27FC236}">
              <a16:creationId xmlns:a16="http://schemas.microsoft.com/office/drawing/2014/main" id="{C19EF8E1-E70D-40C0-B392-C7FB02448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3021" y="3430694"/>
          <a:ext cx="3512820" cy="678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655320</xdr:colOff>
      <xdr:row>0</xdr:row>
      <xdr:rowOff>53340</xdr:rowOff>
    </xdr:from>
    <xdr:to>
      <xdr:col>5</xdr:col>
      <xdr:colOff>472440</xdr:colOff>
      <xdr:row>1</xdr:row>
      <xdr:rowOff>22860</xdr:rowOff>
    </xdr:to>
    <xdr:sp macro="" textlink="">
      <xdr:nvSpPr>
        <xdr:cNvPr id="4" name="テキスト ボックス 3">
          <a:extLst>
            <a:ext uri="{FF2B5EF4-FFF2-40B4-BE49-F238E27FC236}">
              <a16:creationId xmlns:a16="http://schemas.microsoft.com/office/drawing/2014/main" id="{2F860DC6-A549-480D-BC22-654B136A9821}"/>
            </a:ext>
          </a:extLst>
        </xdr:cNvPr>
        <xdr:cNvSpPr txBox="1"/>
      </xdr:nvSpPr>
      <xdr:spPr>
        <a:xfrm>
          <a:off x="2827020" y="53340"/>
          <a:ext cx="1783080" cy="55626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0000"/>
              </a:solidFill>
            </a:rPr>
            <a:t>記  入  例</a:t>
          </a:r>
        </a:p>
      </xdr:txBody>
    </xdr:sp>
    <xdr:clientData/>
  </xdr:twoCellAnchor>
  <xdr:twoCellAnchor>
    <xdr:from>
      <xdr:col>19</xdr:col>
      <xdr:colOff>99060</xdr:colOff>
      <xdr:row>35</xdr:row>
      <xdr:rowOff>0</xdr:rowOff>
    </xdr:from>
    <xdr:to>
      <xdr:col>21</xdr:col>
      <xdr:colOff>693420</xdr:colOff>
      <xdr:row>38</xdr:row>
      <xdr:rowOff>53340</xdr:rowOff>
    </xdr:to>
    <xdr:sp macro="" textlink="">
      <xdr:nvSpPr>
        <xdr:cNvPr id="5" name="テキスト ボックス 4">
          <a:extLst>
            <a:ext uri="{FF2B5EF4-FFF2-40B4-BE49-F238E27FC236}">
              <a16:creationId xmlns:a16="http://schemas.microsoft.com/office/drawing/2014/main" id="{BDB59A64-AAA3-4C37-B611-FEDD883999C4}"/>
            </a:ext>
          </a:extLst>
        </xdr:cNvPr>
        <xdr:cNvSpPr txBox="1"/>
      </xdr:nvSpPr>
      <xdr:spPr>
        <a:xfrm>
          <a:off x="11094720" y="6134100"/>
          <a:ext cx="1783080" cy="55626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0000"/>
              </a:solidFill>
            </a:rPr>
            <a:t>記  入  例</a:t>
          </a:r>
        </a:p>
      </xdr:txBody>
    </xdr:sp>
    <xdr:clientData/>
  </xdr:twoCellAnchor>
  <xdr:twoCellAnchor>
    <xdr:from>
      <xdr:col>19</xdr:col>
      <xdr:colOff>114300</xdr:colOff>
      <xdr:row>83</xdr:row>
      <xdr:rowOff>83820</xdr:rowOff>
    </xdr:from>
    <xdr:to>
      <xdr:col>21</xdr:col>
      <xdr:colOff>708660</xdr:colOff>
      <xdr:row>86</xdr:row>
      <xdr:rowOff>137160</xdr:rowOff>
    </xdr:to>
    <xdr:sp macro="" textlink="">
      <xdr:nvSpPr>
        <xdr:cNvPr id="6" name="テキスト ボックス 5">
          <a:extLst>
            <a:ext uri="{FF2B5EF4-FFF2-40B4-BE49-F238E27FC236}">
              <a16:creationId xmlns:a16="http://schemas.microsoft.com/office/drawing/2014/main" id="{9F9C98BA-B578-4430-9180-37644B8EEFB8}"/>
            </a:ext>
          </a:extLst>
        </xdr:cNvPr>
        <xdr:cNvSpPr txBox="1"/>
      </xdr:nvSpPr>
      <xdr:spPr>
        <a:xfrm>
          <a:off x="11109960" y="13365480"/>
          <a:ext cx="1783080" cy="55626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0000"/>
              </a:solidFill>
            </a:rPr>
            <a:t>記  入  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99486</xdr:colOff>
      <xdr:row>0</xdr:row>
      <xdr:rowOff>71967</xdr:rowOff>
    </xdr:from>
    <xdr:to>
      <xdr:col>2</xdr:col>
      <xdr:colOff>541867</xdr:colOff>
      <xdr:row>0</xdr:row>
      <xdr:rowOff>491067</xdr:rowOff>
    </xdr:to>
    <xdr:sp macro="" textlink="">
      <xdr:nvSpPr>
        <xdr:cNvPr id="2" name="テキスト ボックス 1">
          <a:extLst>
            <a:ext uri="{FF2B5EF4-FFF2-40B4-BE49-F238E27FC236}">
              <a16:creationId xmlns:a16="http://schemas.microsoft.com/office/drawing/2014/main" id="{A2DBE36B-1712-7286-106D-D93CAC4109FF}"/>
            </a:ext>
          </a:extLst>
        </xdr:cNvPr>
        <xdr:cNvSpPr txBox="1"/>
      </xdr:nvSpPr>
      <xdr:spPr>
        <a:xfrm>
          <a:off x="99486" y="71967"/>
          <a:ext cx="2389714" cy="419100"/>
        </a:xfrm>
        <a:prstGeom prst="rect">
          <a:avLst/>
        </a:prstGeom>
        <a:solidFill>
          <a:srgbClr val="FF0000"/>
        </a:solidFill>
        <a:ln w="38100" cmpd="sng">
          <a:solidFill>
            <a:srgbClr val="33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chemeClr val="bg1"/>
              </a:solidFill>
            </a:rPr>
            <a:t>入力シート</a:t>
          </a:r>
          <a:endParaRPr kumimoji="1" lang="en-US" altLang="ja-JP" sz="1800" b="1">
            <a:solidFill>
              <a:schemeClr val="bg1"/>
            </a:solidFill>
          </a:endParaRPr>
        </a:p>
      </xdr:txBody>
    </xdr:sp>
    <xdr:clientData/>
  </xdr:twoCellAnchor>
  <xdr:twoCellAnchor editAs="oneCell">
    <xdr:from>
      <xdr:col>4</xdr:col>
      <xdr:colOff>60960</xdr:colOff>
      <xdr:row>19</xdr:row>
      <xdr:rowOff>0</xdr:rowOff>
    </xdr:from>
    <xdr:to>
      <xdr:col>14</xdr:col>
      <xdr:colOff>45720</xdr:colOff>
      <xdr:row>23</xdr:row>
      <xdr:rowOff>7620</xdr:rowOff>
    </xdr:to>
    <xdr:pic>
      <xdr:nvPicPr>
        <xdr:cNvPr id="4" name="図 3">
          <a:extLst>
            <a:ext uri="{FF2B5EF4-FFF2-40B4-BE49-F238E27FC236}">
              <a16:creationId xmlns:a16="http://schemas.microsoft.com/office/drawing/2014/main" id="{242F2C68-8C2D-9519-4038-47B16DB14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8580" y="3413760"/>
          <a:ext cx="4114800" cy="67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680236</xdr:colOff>
      <xdr:row>41</xdr:row>
      <xdr:rowOff>4761</xdr:rowOff>
    </xdr:from>
    <xdr:to>
      <xdr:col>3</xdr:col>
      <xdr:colOff>76200</xdr:colOff>
      <xdr:row>42</xdr:row>
      <xdr:rowOff>33866</xdr:rowOff>
    </xdr:to>
    <xdr:sp macro="" textlink="">
      <xdr:nvSpPr>
        <xdr:cNvPr id="2" name="テキスト ボックス 1">
          <a:extLst>
            <a:ext uri="{FF2B5EF4-FFF2-40B4-BE49-F238E27FC236}">
              <a16:creationId xmlns:a16="http://schemas.microsoft.com/office/drawing/2014/main" id="{DEC35D18-42C5-E3BE-C5C8-17C32ED41388}"/>
            </a:ext>
          </a:extLst>
        </xdr:cNvPr>
        <xdr:cNvSpPr txBox="1"/>
      </xdr:nvSpPr>
      <xdr:spPr>
        <a:xfrm>
          <a:off x="1755503" y="10892894"/>
          <a:ext cx="674430" cy="30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代表者</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twoCellAnchor>
    <xdr:from>
      <xdr:col>3</xdr:col>
      <xdr:colOff>923926</xdr:colOff>
      <xdr:row>5</xdr:row>
      <xdr:rowOff>30762</xdr:rowOff>
    </xdr:from>
    <xdr:to>
      <xdr:col>4</xdr:col>
      <xdr:colOff>438151</xdr:colOff>
      <xdr:row>6</xdr:row>
      <xdr:rowOff>20384</xdr:rowOff>
    </xdr:to>
    <xdr:sp macro="" textlink="">
      <xdr:nvSpPr>
        <xdr:cNvPr id="7" name="テキスト ボックス 6">
          <a:extLst>
            <a:ext uri="{FF2B5EF4-FFF2-40B4-BE49-F238E27FC236}">
              <a16:creationId xmlns:a16="http://schemas.microsoft.com/office/drawing/2014/main" id="{02D98D7C-402A-474F-9A5C-5BFFB0A77AD2}"/>
            </a:ext>
          </a:extLst>
        </xdr:cNvPr>
        <xdr:cNvSpPr txBox="1"/>
      </xdr:nvSpPr>
      <xdr:spPr>
        <a:xfrm>
          <a:off x="3535494" y="2497893"/>
          <a:ext cx="646294" cy="274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Ｐゴシック" panose="020B0600070205080204" pitchFamily="50" charset="-128"/>
              <a:ea typeface="ＭＳ Ｐゴシック" panose="020B0600070205080204" pitchFamily="50" charset="-128"/>
            </a:rPr>
            <a:t>出演者</a:t>
          </a:r>
        </a:p>
      </xdr:txBody>
    </xdr:sp>
    <xdr:clientData/>
  </xdr:twoCellAnchor>
  <xdr:twoCellAnchor>
    <xdr:from>
      <xdr:col>3</xdr:col>
      <xdr:colOff>847724</xdr:colOff>
      <xdr:row>6</xdr:row>
      <xdr:rowOff>2967</xdr:rowOff>
    </xdr:from>
    <xdr:to>
      <xdr:col>4</xdr:col>
      <xdr:colOff>668867</xdr:colOff>
      <xdr:row>6</xdr:row>
      <xdr:rowOff>278411</xdr:rowOff>
    </xdr:to>
    <xdr:sp macro="" textlink="">
      <xdr:nvSpPr>
        <xdr:cNvPr id="8" name="テキスト ボックス 7">
          <a:extLst>
            <a:ext uri="{FF2B5EF4-FFF2-40B4-BE49-F238E27FC236}">
              <a16:creationId xmlns:a16="http://schemas.microsoft.com/office/drawing/2014/main" id="{64BF8CB2-E40C-45A2-873D-E4CD26851F17}"/>
            </a:ext>
          </a:extLst>
        </xdr:cNvPr>
        <xdr:cNvSpPr txBox="1"/>
      </xdr:nvSpPr>
      <xdr:spPr>
        <a:xfrm>
          <a:off x="3202304" y="1671747"/>
          <a:ext cx="842223" cy="275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Ｐゴシック" panose="020B0600070205080204" pitchFamily="50" charset="-128"/>
              <a:ea typeface="ＭＳ Ｐゴシック" panose="020B0600070205080204" pitchFamily="50" charset="-128"/>
            </a:rPr>
            <a:t>譜めくり等</a:t>
          </a:r>
        </a:p>
      </xdr:txBody>
    </xdr:sp>
    <xdr:clientData/>
  </xdr:twoCellAnchor>
  <xdr:twoCellAnchor>
    <xdr:from>
      <xdr:col>3</xdr:col>
      <xdr:colOff>745067</xdr:colOff>
      <xdr:row>5</xdr:row>
      <xdr:rowOff>57236</xdr:rowOff>
    </xdr:from>
    <xdr:to>
      <xdr:col>5</xdr:col>
      <xdr:colOff>448733</xdr:colOff>
      <xdr:row>6</xdr:row>
      <xdr:rowOff>217288</xdr:rowOff>
    </xdr:to>
    <xdr:sp macro="" textlink="">
      <xdr:nvSpPr>
        <xdr:cNvPr id="4" name="大かっこ 3">
          <a:extLst>
            <a:ext uri="{FF2B5EF4-FFF2-40B4-BE49-F238E27FC236}">
              <a16:creationId xmlns:a16="http://schemas.microsoft.com/office/drawing/2014/main" id="{734CF32D-6D78-81B8-5547-4B8003339D44}"/>
            </a:ext>
          </a:extLst>
        </xdr:cNvPr>
        <xdr:cNvSpPr/>
      </xdr:nvSpPr>
      <xdr:spPr>
        <a:xfrm>
          <a:off x="3098800" y="1437303"/>
          <a:ext cx="1617133" cy="439452"/>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bc123@abcmail.com" TargetMode="External"/><Relationship Id="rId1" Type="http://schemas.openxmlformats.org/officeDocument/2006/relationships/hyperlink" Target="mailto:abc123@abcmai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image" Target="../media/image1.jpeg"/></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A39"/>
  <sheetViews>
    <sheetView showGridLines="0" tabSelected="1" zoomScaleNormal="100" workbookViewId="0">
      <selection activeCell="B57" sqref="B2:X57"/>
    </sheetView>
  </sheetViews>
  <sheetFormatPr defaultRowHeight="13.2"/>
  <cols>
    <col min="1" max="1" width="3" customWidth="1"/>
    <col min="24" max="24" width="5.5546875" customWidth="1"/>
  </cols>
  <sheetData>
    <row r="2" ht="12" customHeight="1"/>
    <row r="11" ht="13.2" customHeight="1"/>
    <row r="21" ht="24.75" customHeight="1"/>
    <row r="22" ht="7.5" customHeight="1"/>
    <row r="24" ht="28.5" customHeight="1"/>
    <row r="25" ht="19.5" customHeight="1"/>
    <row r="26" ht="19.5" customHeight="1"/>
    <row r="27" ht="30.75" customHeight="1"/>
    <row r="28" ht="19.5" customHeight="1"/>
    <row r="29" ht="12" customHeight="1"/>
    <row r="30" ht="19.5" customHeight="1"/>
    <row r="39" ht="9.75" customHeight="1"/>
  </sheetData>
  <sheetProtection algorithmName="SHA-512" hashValue="hcOUnLYTH70827h3t8pLZ4LlK/gE33P1BmhOJ1//9BQ/rC6ZXE7Rz3vngDwaErCdS/X2W3+O4ldfZxmcI0BNPw==" saltValue="rE5XkxEznkDRxSaLsM4W/Q==" spinCount="100000" sheet="1" objects="1" scenarios="1" selectLockedCells="1" selectUnlockedCells="1"/>
  <phoneticPr fontId="2"/>
  <printOptions horizontalCentered="1" verticalCentered="1"/>
  <pageMargins left="0.17" right="0.17" top="0.37" bottom="0.43" header="0.31496062992125984" footer="0.31496062992125984"/>
  <pageSetup paperSize="8" scale="103" orientation="landscape" r:id="rId1"/>
  <drawing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2"/>
  <sheetViews>
    <sheetView zoomScale="96" zoomScaleNormal="96" workbookViewId="0">
      <selection activeCell="B23" sqref="B23"/>
    </sheetView>
  </sheetViews>
  <sheetFormatPr defaultRowHeight="13.2"/>
  <cols>
    <col min="1" max="1" width="26.6640625" bestFit="1" customWidth="1"/>
    <col min="2" max="2" width="58.21875" style="2" customWidth="1"/>
  </cols>
  <sheetData>
    <row r="1" spans="1:4">
      <c r="A1" t="s">
        <v>45</v>
      </c>
      <c r="B1" s="123" t="str">
        <f>IF(③入力シート!C6="","",③入力シート!C6)</f>
        <v/>
      </c>
      <c r="D1" t="s">
        <v>45</v>
      </c>
    </row>
    <row r="2" spans="1:4">
      <c r="A2" t="s">
        <v>109</v>
      </c>
      <c r="B2" s="2" t="str">
        <f>IF(③入力シート!C15="","",③入力シート!C15)</f>
        <v/>
      </c>
      <c r="D2" t="s">
        <v>109</v>
      </c>
    </row>
    <row r="3" spans="1:4">
      <c r="A3" t="s">
        <v>60</v>
      </c>
      <c r="B3" s="2" t="str">
        <f>IF(③入力シート!C8="","",③入力シート!C8)</f>
        <v/>
      </c>
      <c r="D3" t="s">
        <v>60</v>
      </c>
    </row>
    <row r="4" spans="1:4">
      <c r="A4" t="s">
        <v>0</v>
      </c>
      <c r="B4" s="2" t="str">
        <f>IF(③入力シート!C9="","",③入力シート!C9)</f>
        <v/>
      </c>
      <c r="D4" t="s">
        <v>0</v>
      </c>
    </row>
    <row r="5" spans="1:4">
      <c r="A5" t="s">
        <v>197</v>
      </c>
      <c r="B5" s="124" t="str">
        <f>③入力シート!C11</f>
        <v>宮城</v>
      </c>
      <c r="D5" t="s">
        <v>197</v>
      </c>
    </row>
    <row r="6" spans="1:4">
      <c r="A6" t="s">
        <v>38</v>
      </c>
      <c r="B6" s="2" t="str">
        <f>IF(③入力シート!C13="","",③入力シート!C13)</f>
        <v/>
      </c>
      <c r="D6" t="s">
        <v>38</v>
      </c>
    </row>
    <row r="7" spans="1:4">
      <c r="A7" t="s">
        <v>39</v>
      </c>
      <c r="B7" s="2" t="str">
        <f>IF(③入力シート!C17="","",③入力シート!C17)</f>
        <v/>
      </c>
      <c r="D7" t="s">
        <v>39</v>
      </c>
    </row>
    <row r="8" spans="1:4">
      <c r="A8" t="s">
        <v>163</v>
      </c>
      <c r="B8" s="125" t="str">
        <f>IF(③入力シート!C20="","",③入力シート!C20)</f>
        <v/>
      </c>
      <c r="D8" t="s">
        <v>163</v>
      </c>
    </row>
    <row r="9" spans="1:4">
      <c r="A9" t="s">
        <v>262</v>
      </c>
      <c r="B9" s="125" t="str">
        <f>③入力シート!C26</f>
        <v/>
      </c>
      <c r="D9" t="s">
        <v>262</v>
      </c>
    </row>
    <row r="10" spans="1:4">
      <c r="A10" t="s">
        <v>263</v>
      </c>
      <c r="B10" s="125" t="str">
        <f>③入力シート!G26</f>
        <v/>
      </c>
      <c r="D10" t="s">
        <v>263</v>
      </c>
    </row>
    <row r="11" spans="1:4">
      <c r="A11" t="s">
        <v>264</v>
      </c>
      <c r="B11" s="185">
        <f>③入力シート!C31</f>
        <v>0</v>
      </c>
      <c r="D11" t="s">
        <v>264</v>
      </c>
    </row>
    <row r="12" spans="1:4">
      <c r="A12" t="s">
        <v>265</v>
      </c>
      <c r="B12" s="126">
        <f>③入力シート!C33</f>
        <v>0</v>
      </c>
      <c r="D12" t="s">
        <v>265</v>
      </c>
    </row>
    <row r="13" spans="1:4">
      <c r="A13" t="s">
        <v>20</v>
      </c>
      <c r="B13" s="2" t="str">
        <f>IF(③入力シート!C37="","",③入力シート!C37)</f>
        <v/>
      </c>
      <c r="D13" t="s">
        <v>20</v>
      </c>
    </row>
    <row r="14" spans="1:4">
      <c r="A14" t="s">
        <v>21</v>
      </c>
      <c r="B14" s="2" t="str">
        <f>IF(③入力シート!C39="","",③入力シート!C39)</f>
        <v/>
      </c>
      <c r="D14" t="s">
        <v>21</v>
      </c>
    </row>
    <row r="15" spans="1:4">
      <c r="A15" t="s">
        <v>40</v>
      </c>
      <c r="B15" s="2" t="str">
        <f>IF(③入力シート!C41="","",③入力シート!C41)</f>
        <v/>
      </c>
      <c r="D15" t="s">
        <v>40</v>
      </c>
    </row>
    <row r="16" spans="1:4">
      <c r="A16" t="s">
        <v>37</v>
      </c>
      <c r="B16" s="2" t="str">
        <f>IF(③入力シート!C43="","",③入力シート!C43)</f>
        <v/>
      </c>
      <c r="D16" t="s">
        <v>37</v>
      </c>
    </row>
    <row r="17" spans="1:4">
      <c r="A17" t="s">
        <v>42</v>
      </c>
      <c r="B17" s="2" t="str">
        <f>IF(③入力シート!C45="","",③入力シート!C45)</f>
        <v/>
      </c>
      <c r="D17" t="s">
        <v>42</v>
      </c>
    </row>
    <row r="18" spans="1:4">
      <c r="A18" t="s">
        <v>266</v>
      </c>
      <c r="B18" s="2" t="str">
        <f>IF(③入力シート!C47="","",③入力シート!C47)</f>
        <v/>
      </c>
      <c r="D18" t="s">
        <v>266</v>
      </c>
    </row>
    <row r="19" spans="1:4">
      <c r="A19" t="s">
        <v>41</v>
      </c>
      <c r="B19" s="2" t="str">
        <f>IF(③入力シート!C50="","",③入力シート!C50)</f>
        <v/>
      </c>
      <c r="D19" t="s">
        <v>41</v>
      </c>
    </row>
    <row r="20" spans="1:4">
      <c r="A20" t="s">
        <v>284</v>
      </c>
      <c r="B20" s="2" t="str">
        <f>IF(③入力シート!C52="","",③入力シート!C52)</f>
        <v/>
      </c>
      <c r="D20" t="s">
        <v>267</v>
      </c>
    </row>
    <row r="21" spans="1:4">
      <c r="A21" t="s">
        <v>223</v>
      </c>
      <c r="B21" s="2" t="str">
        <f>IF(③入力シート!C55="","",③入力シート!C55)</f>
        <v/>
      </c>
      <c r="D21" t="s">
        <v>223</v>
      </c>
    </row>
    <row r="22" spans="1:4">
      <c r="A22" t="s">
        <v>224</v>
      </c>
      <c r="B22" s="2">
        <f>IF(B21="宿泊なし","",③入力シート!E55)</f>
        <v>0</v>
      </c>
      <c r="D22" t="s">
        <v>224</v>
      </c>
    </row>
    <row r="23" spans="1:4">
      <c r="A23" t="s">
        <v>43</v>
      </c>
      <c r="B23" s="2" t="str">
        <f>③入力シート!C57</f>
        <v>無</v>
      </c>
      <c r="D23" t="s">
        <v>43</v>
      </c>
    </row>
    <row r="24" spans="1:4">
      <c r="A24" t="s">
        <v>268</v>
      </c>
      <c r="B24" s="2">
        <f>③入力シート!C59</f>
        <v>10</v>
      </c>
      <c r="D24" t="s">
        <v>268</v>
      </c>
    </row>
    <row r="25" spans="1:4">
      <c r="A25" t="s">
        <v>269</v>
      </c>
      <c r="B25" s="2">
        <f>③入力シート!C60</f>
        <v>11</v>
      </c>
      <c r="D25" t="s">
        <v>269</v>
      </c>
    </row>
    <row r="26" spans="1:4">
      <c r="A26" t="s">
        <v>270</v>
      </c>
      <c r="B26" s="2">
        <f>③入力シート!C61</f>
        <v>12</v>
      </c>
      <c r="D26" t="s">
        <v>270</v>
      </c>
    </row>
    <row r="27" spans="1:4">
      <c r="A27" t="s">
        <v>194</v>
      </c>
      <c r="B27" s="2" t="str">
        <f>IF(③入力シート!C63="","",③入力シート!C63)</f>
        <v/>
      </c>
      <c r="D27" t="s">
        <v>194</v>
      </c>
    </row>
    <row r="28" spans="1:4">
      <c r="A28" t="s">
        <v>61</v>
      </c>
      <c r="B28" s="2" t="str">
        <f>IF(③入力シート!C67="","",③入力シート!C67)</f>
        <v/>
      </c>
      <c r="D28" t="s">
        <v>61</v>
      </c>
    </row>
    <row r="29" spans="1:4">
      <c r="A29" t="s">
        <v>62</v>
      </c>
      <c r="B29" s="2" t="str">
        <f>IF(③入力シート!C68="","",③入力シート!C68)</f>
        <v/>
      </c>
      <c r="D29" t="s">
        <v>62</v>
      </c>
    </row>
    <row r="30" spans="1:4">
      <c r="A30" t="s">
        <v>63</v>
      </c>
      <c r="B30" s="2" t="str">
        <f>IF(③入力シート!C69="","",③入力シート!C69)</f>
        <v/>
      </c>
      <c r="D30" t="s">
        <v>63</v>
      </c>
    </row>
    <row r="31" spans="1:4">
      <c r="A31" t="s">
        <v>65</v>
      </c>
      <c r="B31" s="2" t="str">
        <f>IF(③入力シート!J67="","",③入力シート!J67)</f>
        <v/>
      </c>
      <c r="C31" t="str">
        <f>IF(③入力シート!I67="","",③入力シート!I67)</f>
        <v/>
      </c>
      <c r="D31" t="s">
        <v>65</v>
      </c>
    </row>
    <row r="32" spans="1:4">
      <c r="A32" t="s">
        <v>66</v>
      </c>
      <c r="B32" s="2" t="str">
        <f>IF(③入力シート!J68="","",③入力シート!J68)</f>
        <v/>
      </c>
      <c r="C32" s="2" t="str">
        <f>IF(③入力シート!I68="","",③入力シート!I68)</f>
        <v/>
      </c>
      <c r="D32" t="s">
        <v>66</v>
      </c>
    </row>
    <row r="33" spans="1:4">
      <c r="A33" t="s">
        <v>67</v>
      </c>
      <c r="B33" s="2" t="str">
        <f>IF(③入力シート!J69="","",③入力シート!J69)</f>
        <v/>
      </c>
      <c r="C33" s="2" t="str">
        <f>IF(③入力シート!I69="","",③入力シート!I69)</f>
        <v/>
      </c>
      <c r="D33" t="s">
        <v>67</v>
      </c>
    </row>
    <row r="34" spans="1:4">
      <c r="A34" t="s">
        <v>68</v>
      </c>
      <c r="B34" s="2" t="str">
        <f>IF(③入力シート!O67="","",③入力シート!O67)</f>
        <v/>
      </c>
      <c r="C34" s="2" t="str">
        <f>IF(③入力シート!N67="","",③入力シート!N67)</f>
        <v/>
      </c>
      <c r="D34" t="s">
        <v>68</v>
      </c>
    </row>
    <row r="35" spans="1:4">
      <c r="A35" t="s">
        <v>69</v>
      </c>
      <c r="B35" s="2" t="str">
        <f>IF(③入力シート!O68="","",③入力シート!O68)</f>
        <v/>
      </c>
      <c r="C35" s="2" t="str">
        <f>IF(③入力シート!N68="","",③入力シート!N68)</f>
        <v/>
      </c>
      <c r="D35" t="s">
        <v>69</v>
      </c>
    </row>
    <row r="36" spans="1:4">
      <c r="A36" t="s">
        <v>70</v>
      </c>
      <c r="B36" s="2" t="str">
        <f>IF(③入力シート!O69="","",③入力シート!O69)</f>
        <v/>
      </c>
      <c r="C36" s="2" t="str">
        <f>IF(③入力シート!N69="","",③入力シート!N69)</f>
        <v/>
      </c>
      <c r="D36" t="s">
        <v>70</v>
      </c>
    </row>
    <row r="37" spans="1:4">
      <c r="A37" t="s">
        <v>244</v>
      </c>
      <c r="B37" s="2" t="str">
        <f>IF(③入力シート!Q67="","",③入力シート!Q67)</f>
        <v/>
      </c>
      <c r="D37" t="s">
        <v>244</v>
      </c>
    </row>
    <row r="38" spans="1:4">
      <c r="A38" t="s">
        <v>245</v>
      </c>
      <c r="B38" s="2" t="str">
        <f>IF(③入力シート!R67="","",③入力シート!R67)</f>
        <v/>
      </c>
      <c r="D38" t="s">
        <v>245</v>
      </c>
    </row>
    <row r="39" spans="1:4">
      <c r="A39" t="s">
        <v>64</v>
      </c>
      <c r="B39" s="2" t="str">
        <f>IF(③入力シート!C70="","",③入力シート!C70)</f>
        <v/>
      </c>
      <c r="D39" t="s">
        <v>64</v>
      </c>
    </row>
    <row r="40" spans="1:4">
      <c r="A40" t="s">
        <v>71</v>
      </c>
      <c r="B40" s="2" t="str">
        <f>IF(③入力シート!C71="","",③入力シート!C71)</f>
        <v/>
      </c>
      <c r="D40" t="s">
        <v>71</v>
      </c>
    </row>
    <row r="41" spans="1:4">
      <c r="A41" t="s">
        <v>72</v>
      </c>
      <c r="B41" s="2" t="str">
        <f>IF(③入力シート!C72="","",③入力シート!C72)</f>
        <v/>
      </c>
      <c r="D41" t="s">
        <v>72</v>
      </c>
    </row>
    <row r="42" spans="1:4">
      <c r="A42" t="s">
        <v>73</v>
      </c>
      <c r="B42" s="2" t="str">
        <f>IF(③入力シート!J70="","",③入力シート!J70)</f>
        <v/>
      </c>
      <c r="C42" s="2" t="str">
        <f>IF(③入力シート!I70="","",③入力シート!I70)</f>
        <v/>
      </c>
      <c r="D42" t="s">
        <v>73</v>
      </c>
    </row>
    <row r="43" spans="1:4">
      <c r="A43" t="s">
        <v>74</v>
      </c>
      <c r="B43" s="2" t="str">
        <f>IF(③入力シート!J71="","",③入力シート!J71)</f>
        <v/>
      </c>
      <c r="C43" s="2" t="str">
        <f>IF(③入力シート!I71="","",③入力シート!I71)</f>
        <v/>
      </c>
      <c r="D43" t="s">
        <v>74</v>
      </c>
    </row>
    <row r="44" spans="1:4">
      <c r="A44" t="s">
        <v>75</v>
      </c>
      <c r="B44" s="2" t="str">
        <f>IF(③入力シート!J72="","",③入力シート!J72)</f>
        <v/>
      </c>
      <c r="C44" s="2" t="str">
        <f>IF(③入力シート!I72="","",③入力シート!I72)</f>
        <v/>
      </c>
      <c r="D44" t="s">
        <v>75</v>
      </c>
    </row>
    <row r="45" spans="1:4">
      <c r="A45" t="s">
        <v>76</v>
      </c>
      <c r="B45" s="2" t="str">
        <f>IF(③入力シート!O70="","",③入力シート!O70)</f>
        <v/>
      </c>
      <c r="C45" s="2" t="str">
        <f>IF(③入力シート!N70="","",③入力シート!N70)</f>
        <v/>
      </c>
      <c r="D45" t="s">
        <v>76</v>
      </c>
    </row>
    <row r="46" spans="1:4">
      <c r="A46" t="s">
        <v>77</v>
      </c>
      <c r="B46" s="2" t="str">
        <f>IF(③入力シート!O71="","",③入力シート!O71)</f>
        <v/>
      </c>
      <c r="C46" s="2" t="str">
        <f>IF(③入力シート!N71="","",③入力シート!N71)</f>
        <v/>
      </c>
      <c r="D46" t="s">
        <v>77</v>
      </c>
    </row>
    <row r="47" spans="1:4">
      <c r="A47" t="s">
        <v>78</v>
      </c>
      <c r="B47" s="2" t="str">
        <f>IF(③入力シート!O72="","",③入力シート!O72)</f>
        <v/>
      </c>
      <c r="C47" s="2" t="str">
        <f>IF(③入力シート!N72="","",③入力シート!N72)</f>
        <v/>
      </c>
      <c r="D47" t="s">
        <v>78</v>
      </c>
    </row>
    <row r="48" spans="1:4">
      <c r="A48" t="s">
        <v>246</v>
      </c>
      <c r="B48" s="2" t="str">
        <f>IF(③入力シート!Q70="","",③入力シート!Q70)</f>
        <v/>
      </c>
      <c r="D48" t="s">
        <v>246</v>
      </c>
    </row>
    <row r="49" spans="1:4">
      <c r="A49" t="s">
        <v>247</v>
      </c>
      <c r="B49" s="2" t="str">
        <f>IF(③入力シート!R70="","",③入力シート!R70)</f>
        <v/>
      </c>
      <c r="D49" t="s">
        <v>247</v>
      </c>
    </row>
    <row r="50" spans="1:4">
      <c r="A50" t="s">
        <v>79</v>
      </c>
      <c r="B50" s="2" t="str">
        <f>IF(③入力シート!C73="","",③入力シート!C73)</f>
        <v/>
      </c>
      <c r="D50" t="s">
        <v>79</v>
      </c>
    </row>
    <row r="51" spans="1:4">
      <c r="A51" t="s">
        <v>80</v>
      </c>
      <c r="B51" s="2" t="str">
        <f>IF(③入力シート!C74="","",③入力シート!C74)</f>
        <v/>
      </c>
      <c r="D51" t="s">
        <v>80</v>
      </c>
    </row>
    <row r="52" spans="1:4">
      <c r="A52" t="s">
        <v>81</v>
      </c>
      <c r="B52" s="2" t="str">
        <f>IF(③入力シート!C75="","",③入力シート!C75)</f>
        <v/>
      </c>
      <c r="D52" t="s">
        <v>81</v>
      </c>
    </row>
    <row r="53" spans="1:4">
      <c r="A53" t="s">
        <v>82</v>
      </c>
      <c r="B53" s="2" t="str">
        <f>IF(③入力シート!J73="","",③入力シート!J73)</f>
        <v/>
      </c>
      <c r="C53" s="2" t="str">
        <f>IF(③入力シート!I73="","",③入力シート!I73)</f>
        <v/>
      </c>
      <c r="D53" t="s">
        <v>82</v>
      </c>
    </row>
    <row r="54" spans="1:4">
      <c r="A54" t="s">
        <v>83</v>
      </c>
      <c r="B54" s="2" t="str">
        <f>IF(③入力シート!J74="","",③入力シート!J74)</f>
        <v/>
      </c>
      <c r="C54" s="2" t="str">
        <f>IF(③入力シート!I74="","",③入力シート!I74)</f>
        <v/>
      </c>
      <c r="D54" t="s">
        <v>83</v>
      </c>
    </row>
    <row r="55" spans="1:4">
      <c r="A55" t="s">
        <v>84</v>
      </c>
      <c r="B55" s="2" t="str">
        <f>IF(③入力シート!J75="","",③入力シート!J75)</f>
        <v/>
      </c>
      <c r="C55" s="2" t="str">
        <f>IF(③入力シート!I75="","",③入力シート!I75)</f>
        <v/>
      </c>
      <c r="D55" t="s">
        <v>84</v>
      </c>
    </row>
    <row r="56" spans="1:4">
      <c r="A56" t="s">
        <v>85</v>
      </c>
      <c r="B56" s="2" t="str">
        <f>IF(③入力シート!O73="","",③入力シート!O73)</f>
        <v/>
      </c>
      <c r="C56" s="2" t="str">
        <f>IF(③入力シート!N73="","",③入力シート!N73)</f>
        <v/>
      </c>
      <c r="D56" t="s">
        <v>85</v>
      </c>
    </row>
    <row r="57" spans="1:4">
      <c r="A57" t="s">
        <v>86</v>
      </c>
      <c r="B57" s="2" t="str">
        <f>IF(③入力シート!O74="","",③入力シート!O74)</f>
        <v/>
      </c>
      <c r="C57" s="2" t="str">
        <f>IF(③入力シート!N74="","",③入力シート!N74)</f>
        <v/>
      </c>
      <c r="D57" t="s">
        <v>86</v>
      </c>
    </row>
    <row r="58" spans="1:4">
      <c r="A58" t="s">
        <v>87</v>
      </c>
      <c r="B58" s="2" t="str">
        <f>IF(③入力シート!O75="","",③入力シート!O75)</f>
        <v/>
      </c>
      <c r="C58" s="2" t="str">
        <f>IF(③入力シート!N75="","",③入力シート!N75)</f>
        <v/>
      </c>
      <c r="D58" t="s">
        <v>87</v>
      </c>
    </row>
    <row r="59" spans="1:4">
      <c r="A59" t="s">
        <v>248</v>
      </c>
      <c r="B59" s="2" t="str">
        <f>IF(③入力シート!Q73="","",③入力シート!Q73)</f>
        <v/>
      </c>
      <c r="D59" t="s">
        <v>248</v>
      </c>
    </row>
    <row r="60" spans="1:4">
      <c r="A60" t="s">
        <v>249</v>
      </c>
      <c r="B60" s="2" t="str">
        <f>IF(③入力シート!R73="","",③入力シート!R73)</f>
        <v/>
      </c>
      <c r="D60" t="s">
        <v>249</v>
      </c>
    </row>
    <row r="61" spans="1:4">
      <c r="A61" t="s">
        <v>88</v>
      </c>
      <c r="B61" s="2" t="str">
        <f>IF(③入力シート!C76="","",③入力シート!C76)</f>
        <v/>
      </c>
      <c r="D61" t="s">
        <v>88</v>
      </c>
    </row>
    <row r="62" spans="1:4">
      <c r="A62" t="s">
        <v>89</v>
      </c>
      <c r="B62" s="2" t="str">
        <f>IF(③入力シート!C77="","",③入力シート!C77)</f>
        <v/>
      </c>
      <c r="D62" t="s">
        <v>89</v>
      </c>
    </row>
    <row r="63" spans="1:4">
      <c r="A63" t="s">
        <v>90</v>
      </c>
      <c r="B63" s="2" t="str">
        <f>IF(③入力シート!C78="","",③入力シート!C78)</f>
        <v/>
      </c>
      <c r="D63" t="s">
        <v>90</v>
      </c>
    </row>
    <row r="64" spans="1:4">
      <c r="A64" t="s">
        <v>91</v>
      </c>
      <c r="B64" s="2" t="str">
        <f>IF(③入力シート!J76="","",③入力シート!J76)</f>
        <v/>
      </c>
      <c r="C64" s="2" t="str">
        <f>IF(③入力シート!I76="","",③入力シート!I76)</f>
        <v/>
      </c>
      <c r="D64" t="s">
        <v>91</v>
      </c>
    </row>
    <row r="65" spans="1:4">
      <c r="A65" t="s">
        <v>92</v>
      </c>
      <c r="B65" s="2" t="str">
        <f>IF(③入力シート!J77="","",③入力シート!J77)</f>
        <v/>
      </c>
      <c r="C65" s="2" t="str">
        <f>IF(③入力シート!I77="","",③入力シート!I77)</f>
        <v/>
      </c>
      <c r="D65" t="s">
        <v>92</v>
      </c>
    </row>
    <row r="66" spans="1:4">
      <c r="A66" t="s">
        <v>93</v>
      </c>
      <c r="B66" s="2" t="str">
        <f>IF(③入力シート!J78="","",③入力シート!J78)</f>
        <v/>
      </c>
      <c r="C66" s="2" t="str">
        <f>IF(③入力シート!I78="","",③入力シート!I78)</f>
        <v/>
      </c>
      <c r="D66" t="s">
        <v>93</v>
      </c>
    </row>
    <row r="67" spans="1:4">
      <c r="A67" t="s">
        <v>94</v>
      </c>
      <c r="B67" s="2" t="str">
        <f>IF(③入力シート!O76="","",③入力シート!O76)</f>
        <v/>
      </c>
      <c r="C67" s="2" t="str">
        <f>IF(③入力シート!N76="","",③入力シート!N76)</f>
        <v/>
      </c>
      <c r="D67" t="s">
        <v>94</v>
      </c>
    </row>
    <row r="68" spans="1:4">
      <c r="A68" t="s">
        <v>95</v>
      </c>
      <c r="B68" s="2" t="str">
        <f>IF(③入力シート!O77="","",③入力シート!O77)</f>
        <v/>
      </c>
      <c r="C68" s="2" t="str">
        <f>IF(③入力シート!N77="","",③入力シート!N77)</f>
        <v/>
      </c>
      <c r="D68" t="s">
        <v>95</v>
      </c>
    </row>
    <row r="69" spans="1:4">
      <c r="A69" t="s">
        <v>96</v>
      </c>
      <c r="B69" s="2" t="str">
        <f>IF(③入力シート!O78="","",③入力シート!O78)</f>
        <v/>
      </c>
      <c r="C69" s="2" t="str">
        <f>IF(③入力シート!N78="","",③入力シート!N78)</f>
        <v/>
      </c>
      <c r="D69" t="s">
        <v>96</v>
      </c>
    </row>
    <row r="70" spans="1:4">
      <c r="A70" t="s">
        <v>250</v>
      </c>
      <c r="B70" s="2" t="str">
        <f>IF(③入力シート!Q76="","",③入力シート!Q76)</f>
        <v/>
      </c>
      <c r="D70" t="s">
        <v>250</v>
      </c>
    </row>
    <row r="71" spans="1:4">
      <c r="A71" t="s">
        <v>251</v>
      </c>
      <c r="B71" s="2" t="str">
        <f>IF(③入力シート!R76="","",③入力シート!R76)</f>
        <v/>
      </c>
      <c r="D71" t="s">
        <v>251</v>
      </c>
    </row>
    <row r="72" spans="1:4">
      <c r="A72" t="s">
        <v>141</v>
      </c>
      <c r="B72" s="2" t="str">
        <f>IF(③入力シート!C79="","",③入力シート!C79)</f>
        <v/>
      </c>
      <c r="D72" t="s">
        <v>141</v>
      </c>
    </row>
    <row r="73" spans="1:4">
      <c r="A73" t="s">
        <v>142</v>
      </c>
      <c r="B73" s="2" t="str">
        <f>IF(③入力シート!C80="","",③入力シート!C80)</f>
        <v/>
      </c>
      <c r="D73" t="s">
        <v>142</v>
      </c>
    </row>
    <row r="74" spans="1:4">
      <c r="A74" t="s">
        <v>143</v>
      </c>
      <c r="B74" s="2" t="str">
        <f>IF(③入力シート!C81="","",③入力シート!C81)</f>
        <v/>
      </c>
      <c r="D74" t="s">
        <v>143</v>
      </c>
    </row>
    <row r="75" spans="1:4">
      <c r="A75" t="s">
        <v>144</v>
      </c>
      <c r="B75" s="2" t="str">
        <f>IF(③入力シート!J79="","",③入力シート!J79)</f>
        <v/>
      </c>
      <c r="C75" s="2" t="str">
        <f>IF(③入力シート!I79="","",③入力シート!I79)</f>
        <v/>
      </c>
      <c r="D75" t="s">
        <v>144</v>
      </c>
    </row>
    <row r="76" spans="1:4">
      <c r="A76" t="s">
        <v>145</v>
      </c>
      <c r="B76" s="2" t="str">
        <f>IF(③入力シート!J80="","",③入力シート!J80)</f>
        <v/>
      </c>
      <c r="C76" s="2" t="str">
        <f>IF(③入力シート!I80="","",③入力シート!I80)</f>
        <v/>
      </c>
      <c r="D76" t="s">
        <v>145</v>
      </c>
    </row>
    <row r="77" spans="1:4">
      <c r="A77" t="s">
        <v>146</v>
      </c>
      <c r="B77" s="2" t="str">
        <f>IF(③入力シート!J81="","",③入力シート!J81)</f>
        <v/>
      </c>
      <c r="C77" s="2" t="str">
        <f>IF(③入力シート!I81="","",③入力シート!I81)</f>
        <v/>
      </c>
      <c r="D77" t="s">
        <v>146</v>
      </c>
    </row>
    <row r="78" spans="1:4">
      <c r="A78" t="s">
        <v>147</v>
      </c>
      <c r="B78" s="2" t="str">
        <f>IF(③入力シート!O79="","",③入力シート!O79)</f>
        <v/>
      </c>
      <c r="C78" s="2" t="str">
        <f>IF(③入力シート!N79="","",③入力シート!N79)</f>
        <v/>
      </c>
      <c r="D78" t="s">
        <v>147</v>
      </c>
    </row>
    <row r="79" spans="1:4">
      <c r="A79" t="s">
        <v>148</v>
      </c>
      <c r="B79" s="2" t="str">
        <f>IF(③入力シート!O80="","",③入力シート!O80)</f>
        <v/>
      </c>
      <c r="C79" s="2" t="str">
        <f>IF(③入力シート!N80="","",③入力シート!N80)</f>
        <v/>
      </c>
      <c r="D79" t="s">
        <v>148</v>
      </c>
    </row>
    <row r="80" spans="1:4">
      <c r="A80" t="s">
        <v>149</v>
      </c>
      <c r="B80" s="2" t="str">
        <f>IF(③入力シート!O81="","",③入力シート!O81)</f>
        <v/>
      </c>
      <c r="C80" s="2" t="str">
        <f>IF(③入力シート!N81="","",③入力シート!N81)</f>
        <v/>
      </c>
      <c r="D80" t="s">
        <v>149</v>
      </c>
    </row>
    <row r="81" spans="1:4">
      <c r="A81" t="s">
        <v>252</v>
      </c>
      <c r="B81" s="2" t="str">
        <f>IF(③入力シート!Q79="","",③入力シート!Q79)</f>
        <v/>
      </c>
      <c r="D81" t="s">
        <v>252</v>
      </c>
    </row>
    <row r="82" spans="1:4">
      <c r="A82" t="s">
        <v>253</v>
      </c>
      <c r="B82" s="2" t="str">
        <f>IF(③入力シート!R79="","",③入力シート!R79)</f>
        <v/>
      </c>
      <c r="D82" t="s">
        <v>253</v>
      </c>
    </row>
    <row r="83" spans="1:4">
      <c r="A83" t="s">
        <v>47</v>
      </c>
      <c r="B83" s="2" t="str">
        <f>IF(③入力シート!C85="","",③入力シート!C85)</f>
        <v/>
      </c>
      <c r="D83" t="s">
        <v>47</v>
      </c>
    </row>
    <row r="84" spans="1:4">
      <c r="A84" t="s">
        <v>46</v>
      </c>
      <c r="B84" s="2" t="str">
        <f>IF(③入力シート!C86="","",③入力シート!C86)</f>
        <v/>
      </c>
      <c r="D84" t="s">
        <v>46</v>
      </c>
    </row>
    <row r="85" spans="1:4">
      <c r="A85" t="s">
        <v>242</v>
      </c>
      <c r="B85" s="2" t="str">
        <f>IF(③入力シート!C88="","",③入力シート!C88)</f>
        <v/>
      </c>
      <c r="D85" t="s">
        <v>242</v>
      </c>
    </row>
    <row r="86" spans="1:4">
      <c r="A86" t="s">
        <v>241</v>
      </c>
      <c r="B86" s="2" t="str">
        <f>IF(③入力シート!C89="","",③入力シート!C89)</f>
        <v/>
      </c>
      <c r="D86" t="s">
        <v>241</v>
      </c>
    </row>
    <row r="87" spans="1:4">
      <c r="A87" t="s">
        <v>240</v>
      </c>
      <c r="B87" s="2" t="str">
        <f>IF(③入力シート!C91="","",③入力シート!C91)</f>
        <v/>
      </c>
      <c r="D87" t="s">
        <v>271</v>
      </c>
    </row>
    <row r="88" spans="1:4">
      <c r="A88" t="s">
        <v>272</v>
      </c>
      <c r="B88" s="2" t="str">
        <f>IF(③入力シート!C93="","",③入力シート!C93)</f>
        <v/>
      </c>
      <c r="D88" t="s">
        <v>272</v>
      </c>
    </row>
    <row r="89" spans="1:4">
      <c r="A89" t="s">
        <v>214</v>
      </c>
      <c r="B89" s="2" t="str">
        <f>IF(③入力シート!C96="","",③入力シート!C96)</f>
        <v/>
      </c>
      <c r="D89" t="s">
        <v>214</v>
      </c>
    </row>
    <row r="90" spans="1:4">
      <c r="A90" t="s">
        <v>206</v>
      </c>
      <c r="B90" s="2" t="str">
        <f>IF(③入力シート!C97="","",③入力シート!C97)</f>
        <v/>
      </c>
      <c r="D90" t="s">
        <v>273</v>
      </c>
    </row>
    <row r="91" spans="1:4">
      <c r="A91" t="s">
        <v>207</v>
      </c>
      <c r="B91" s="2" t="str">
        <f>IF(③入力シート!C99="","",③入力シート!C99)</f>
        <v/>
      </c>
      <c r="D91" t="s">
        <v>207</v>
      </c>
    </row>
    <row r="92" spans="1:4">
      <c r="A92" t="s">
        <v>208</v>
      </c>
      <c r="B92" s="2" t="str">
        <f>IF(③入力シート!C100="","",③入力シート!C100)</f>
        <v/>
      </c>
      <c r="D92" t="s">
        <v>208</v>
      </c>
    </row>
    <row r="93" spans="1:4">
      <c r="A93" t="s">
        <v>153</v>
      </c>
      <c r="B93" s="2" t="str">
        <f>IF(③入力シート!C93="","",③入力シート!C93)</f>
        <v/>
      </c>
      <c r="D93" t="s">
        <v>153</v>
      </c>
    </row>
    <row r="94" spans="1:4">
      <c r="A94" t="s">
        <v>151</v>
      </c>
      <c r="B94" s="127" t="str">
        <f>IF(③入力シート!S103="","",③入力シート!S103)</f>
        <v/>
      </c>
      <c r="D94" t="s">
        <v>151</v>
      </c>
    </row>
    <row r="95" spans="1:4">
      <c r="A95" t="s">
        <v>152</v>
      </c>
      <c r="B95" s="127" t="str">
        <f>IF(③入力シート!S105="","",③入力シート!S105)</f>
        <v/>
      </c>
      <c r="D95" t="s">
        <v>152</v>
      </c>
    </row>
    <row r="96" spans="1:4">
      <c r="A96" t="s">
        <v>130</v>
      </c>
      <c r="B96" s="127" t="str">
        <f>IF(③入力シート!S107="","",③入力シート!S107)</f>
        <v/>
      </c>
      <c r="D96" t="s">
        <v>130</v>
      </c>
    </row>
    <row r="97" spans="1:4">
      <c r="A97" t="s">
        <v>28</v>
      </c>
      <c r="B97" s="2" t="str">
        <f>IF(③入力シート!C110="","",③入力シート!C110)</f>
        <v/>
      </c>
      <c r="D97" t="s">
        <v>28</v>
      </c>
    </row>
    <row r="98" spans="1:4">
      <c r="A98" t="s">
        <v>4</v>
      </c>
      <c r="B98" s="2" t="str">
        <f>IF(③入力シート!C112="","",③入力シート!C112)</f>
        <v/>
      </c>
      <c r="D98" t="s">
        <v>4</v>
      </c>
    </row>
    <row r="99" spans="1:4">
      <c r="A99" t="s">
        <v>97</v>
      </c>
      <c r="B99" s="2" t="str">
        <f>IF(③入力シート!C114="","",③入力シート!C114)</f>
        <v/>
      </c>
      <c r="D99" t="s">
        <v>97</v>
      </c>
    </row>
    <row r="100" spans="1:4">
      <c r="A100" t="s">
        <v>7</v>
      </c>
      <c r="B100" s="2" t="str">
        <f>IF(③入力シート!C116="","",③入力シート!C116)</f>
        <v/>
      </c>
      <c r="D100" t="s">
        <v>7</v>
      </c>
    </row>
    <row r="101" spans="1:4">
      <c r="A101" t="s">
        <v>400</v>
      </c>
      <c r="B101" s="2" t="str">
        <f>IF(③入力シート!C118="","",③入力シート!C118)</f>
        <v/>
      </c>
    </row>
    <row r="102" spans="1:4">
      <c r="A102" t="s">
        <v>136</v>
      </c>
      <c r="B102" s="127" t="str">
        <f>IF(③入力シート!C120="","",③入力シート!C120)</f>
        <v/>
      </c>
      <c r="D102" t="s">
        <v>136</v>
      </c>
    </row>
  </sheetData>
  <sheetProtection algorithmName="SHA-512" hashValue="xBcjCXDg8uv9KHeFIyAjHmcrtJRiUq9gwdLV1VS0VEtUtVuDhX5Q22x3iZ11KFgV5d558oRnaDIhJHNUuMCQNw==" saltValue="TH0v7iDCEveAfyfXbl7iDQ==" spinCount="100000" sheet="1" objects="1" scenarios="1" selectLockedCells="1" selectUnlockedCells="1"/>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4"/>
  <sheetViews>
    <sheetView topLeftCell="A4" workbookViewId="0">
      <selection activeCell="I25" sqref="I25"/>
    </sheetView>
  </sheetViews>
  <sheetFormatPr defaultRowHeight="13.2"/>
  <cols>
    <col min="2" max="2" width="11.109375" customWidth="1"/>
    <col min="3" max="3" width="70.33203125" customWidth="1"/>
  </cols>
  <sheetData>
    <row r="1" spans="1:3">
      <c r="B1" t="s">
        <v>0</v>
      </c>
      <c r="C1" t="str">
        <f>IF(⑨DATA集計シート!B4="","",⑨DATA集計シート!B4)</f>
        <v/>
      </c>
    </row>
    <row r="2" spans="1:3">
      <c r="B2" t="s">
        <v>197</v>
      </c>
      <c r="C2" t="str">
        <f>IF(⑨DATA集計シート!B5="","",⑨DATA集計シート!B5)</f>
        <v>宮城</v>
      </c>
    </row>
    <row r="3" spans="1:3">
      <c r="B3" t="s">
        <v>109</v>
      </c>
      <c r="C3" t="str">
        <f>IF(⑨DATA集計シート!B2="","",⑨DATA集計シート!B2)</f>
        <v/>
      </c>
    </row>
    <row r="4" spans="1:3">
      <c r="B4" t="s">
        <v>243</v>
      </c>
      <c r="C4" t="str">
        <f>IF(⑨DATA集計シート!B7="","",⑨DATA集計シート!B7&amp;"名")</f>
        <v/>
      </c>
    </row>
    <row r="5" spans="1:3">
      <c r="B5" t="s">
        <v>46</v>
      </c>
      <c r="C5" s="11" t="str">
        <f>IF(⑨DATA集計シート!B84="","","指揮／"&amp;⑨DATA集計シート!B84&amp;"・")</f>
        <v/>
      </c>
    </row>
    <row r="6" spans="1:3">
      <c r="B6" t="s">
        <v>48</v>
      </c>
      <c r="C6" s="11" t="str">
        <f>IF(⑨DATA集計シート!B86="","","ピアノ／"&amp;⑨DATA集計シート!B86)</f>
        <v/>
      </c>
    </row>
    <row r="7" spans="1:3">
      <c r="A7" s="511" t="s">
        <v>206</v>
      </c>
      <c r="B7" s="511"/>
      <c r="C7" t="str">
        <f>IF(⑨DATA集計シート!B90="","","／"&amp;⑨DATA集計シート!B90)</f>
        <v/>
      </c>
    </row>
    <row r="8" spans="1:3">
      <c r="B8" t="s">
        <v>208</v>
      </c>
      <c r="C8" t="str">
        <f>IF(⑨DATA集計シート!B92="","","／"&amp;⑨DATA集計シート!B92)</f>
        <v/>
      </c>
    </row>
    <row r="9" spans="1:3">
      <c r="B9" t="s">
        <v>115</v>
      </c>
      <c r="C9" t="str">
        <f>IF(⑨DATA集計シート!B27="","","課題曲　　"&amp;⑨DATA集計シート!B27)</f>
        <v/>
      </c>
    </row>
    <row r="10" spans="1:3">
      <c r="B10" t="s">
        <v>61</v>
      </c>
      <c r="C10" t="str">
        <f>IF(⑨DATA集計シート!B28="","","自由曲　　"&amp;⑨DATA集計シート!B28)</f>
        <v/>
      </c>
    </row>
    <row r="11" spans="1:3">
      <c r="B11" t="s">
        <v>62</v>
      </c>
      <c r="C11" t="str">
        <f>IF(⑨DATA集計シート!B29="","",⑨DATA集計シート!B29)</f>
        <v/>
      </c>
    </row>
    <row r="12" spans="1:3">
      <c r="B12" t="s">
        <v>63</v>
      </c>
      <c r="C12" t="str">
        <f>IF(⑨DATA集計シート!B30="","",⑨DATA集計シート!B30)</f>
        <v/>
      </c>
    </row>
    <row r="13" spans="1:3">
      <c r="B13" t="s">
        <v>65</v>
      </c>
      <c r="C13" t="str">
        <f>IF(⑨DATA集計シート!C31="","",⑨DATA集計シート!C31&amp;"／"&amp;⑨DATA集計シート!B31)</f>
        <v/>
      </c>
    </row>
    <row r="14" spans="1:3">
      <c r="B14" t="s">
        <v>66</v>
      </c>
      <c r="C14" t="str">
        <f>IF(⑨DATA集計シート!C32="","",⑨DATA集計シート!C32&amp;"／"&amp;⑨DATA集計シート!B32)</f>
        <v/>
      </c>
    </row>
    <row r="15" spans="1:3">
      <c r="B15" t="s">
        <v>67</v>
      </c>
      <c r="C15" t="str">
        <f>IF(⑨DATA集計シート!C33="","",⑨DATA集計シート!C33&amp;"／"&amp;⑨DATA集計シート!B33)</f>
        <v/>
      </c>
    </row>
    <row r="16" spans="1:3">
      <c r="B16" t="s">
        <v>68</v>
      </c>
      <c r="C16" t="str">
        <f>IF(⑨DATA集計シート!C34="","",⑨DATA集計シート!C34&amp;"／"&amp;⑨DATA集計シート!B34)</f>
        <v/>
      </c>
    </row>
    <row r="17" spans="2:3">
      <c r="B17" t="s">
        <v>69</v>
      </c>
      <c r="C17" t="str">
        <f>IF(⑨DATA集計シート!C35="","",⑨DATA集計シート!C35&amp;"／"&amp;⑨DATA集計シート!B35)</f>
        <v/>
      </c>
    </row>
    <row r="18" spans="2:3">
      <c r="B18" t="s">
        <v>70</v>
      </c>
      <c r="C18" t="str">
        <f>IF(⑨DATA集計シート!C36="","",⑨DATA集計シート!C36&amp;"／"&amp;⑨DATA集計シート!B36)</f>
        <v/>
      </c>
    </row>
    <row r="19" spans="2:3">
      <c r="B19" t="s">
        <v>64</v>
      </c>
      <c r="C19" t="str">
        <f>⑨DATA集計シート!B39</f>
        <v/>
      </c>
    </row>
    <row r="20" spans="2:3">
      <c r="B20" t="s">
        <v>71</v>
      </c>
      <c r="C20" t="str">
        <f>⑨DATA集計シート!B40</f>
        <v/>
      </c>
    </row>
    <row r="21" spans="2:3">
      <c r="B21" t="s">
        <v>72</v>
      </c>
      <c r="C21" t="str">
        <f>⑨DATA集計シート!B41</f>
        <v/>
      </c>
    </row>
    <row r="22" spans="2:3">
      <c r="B22" t="s">
        <v>73</v>
      </c>
      <c r="C22" t="str">
        <f>IF(⑨DATA集計シート!C42="","",⑨DATA集計シート!C42&amp;"／"&amp;⑨DATA集計シート!B42)</f>
        <v/>
      </c>
    </row>
    <row r="23" spans="2:3">
      <c r="B23" t="s">
        <v>74</v>
      </c>
      <c r="C23" t="str">
        <f>IF(⑨DATA集計シート!C43="","",⑨DATA集計シート!C43&amp;"／"&amp;⑨DATA集計シート!B43)</f>
        <v/>
      </c>
    </row>
    <row r="24" spans="2:3">
      <c r="B24" t="s">
        <v>75</v>
      </c>
      <c r="C24" t="str">
        <f>IF(⑨DATA集計シート!C44="","",⑨DATA集計シート!C44&amp;"／"&amp;⑨DATA集計シート!B44)</f>
        <v/>
      </c>
    </row>
    <row r="25" spans="2:3">
      <c r="B25" t="s">
        <v>76</v>
      </c>
      <c r="C25" t="str">
        <f>IF(⑨DATA集計シート!C45="","",⑨DATA集計シート!C45&amp;"／"&amp;⑨DATA集計シート!B45)</f>
        <v/>
      </c>
    </row>
    <row r="26" spans="2:3">
      <c r="B26" t="s">
        <v>77</v>
      </c>
      <c r="C26" t="str">
        <f>IF(⑨DATA集計シート!C46="","",⑨DATA集計シート!C46&amp;"／"&amp;⑨DATA集計シート!B46)</f>
        <v/>
      </c>
    </row>
    <row r="27" spans="2:3">
      <c r="B27" t="s">
        <v>78</v>
      </c>
      <c r="C27" t="str">
        <f>IF(⑨DATA集計シート!C47="","",⑨DATA集計シート!C47&amp;"／"&amp;⑨DATA集計シート!B47)</f>
        <v/>
      </c>
    </row>
    <row r="28" spans="2:3">
      <c r="B28" t="s">
        <v>79</v>
      </c>
      <c r="C28" t="str">
        <f>⑨DATA集計シート!B50</f>
        <v/>
      </c>
    </row>
    <row r="29" spans="2:3">
      <c r="B29" t="s">
        <v>80</v>
      </c>
      <c r="C29" t="str">
        <f>⑨DATA集計シート!B51</f>
        <v/>
      </c>
    </row>
    <row r="30" spans="2:3">
      <c r="B30" t="s">
        <v>81</v>
      </c>
      <c r="C30" t="str">
        <f>⑨DATA集計シート!B52</f>
        <v/>
      </c>
    </row>
    <row r="31" spans="2:3">
      <c r="B31" t="s">
        <v>82</v>
      </c>
      <c r="C31" t="str">
        <f>IF(⑨DATA集計シート!C53="","",⑨DATA集計シート!C53&amp;"／"&amp;⑨DATA集計シート!B53)</f>
        <v/>
      </c>
    </row>
    <row r="32" spans="2:3">
      <c r="B32" t="s">
        <v>83</v>
      </c>
      <c r="C32" t="str">
        <f>IF(⑨DATA集計シート!C54="","",⑨DATA集計シート!C54&amp;"／"&amp;⑨DATA集計シート!B54)</f>
        <v/>
      </c>
    </row>
    <row r="33" spans="2:3">
      <c r="B33" t="s">
        <v>84</v>
      </c>
      <c r="C33" t="str">
        <f>IF(⑨DATA集計シート!C55="","",⑨DATA集計シート!C55&amp;"／"&amp;⑨DATA集計シート!B55)</f>
        <v/>
      </c>
    </row>
    <row r="34" spans="2:3">
      <c r="B34" t="s">
        <v>85</v>
      </c>
      <c r="C34" t="str">
        <f>IF(⑨DATA集計シート!C56="","",⑨DATA集計シート!C56&amp;"／"&amp;⑨DATA集計シート!B56)</f>
        <v/>
      </c>
    </row>
    <row r="35" spans="2:3">
      <c r="B35" t="s">
        <v>86</v>
      </c>
      <c r="C35" t="str">
        <f>IF(⑨DATA集計シート!C57="","",⑨DATA集計シート!C57&amp;"／"&amp;⑨DATA集計シート!B57)</f>
        <v/>
      </c>
    </row>
    <row r="36" spans="2:3">
      <c r="B36" t="s">
        <v>87</v>
      </c>
      <c r="C36" t="str">
        <f>IF(⑨DATA集計シート!C58="","",⑨DATA集計シート!C58&amp;"／"&amp;⑨DATA集計シート!B58)</f>
        <v/>
      </c>
    </row>
    <row r="37" spans="2:3">
      <c r="B37" t="s">
        <v>88</v>
      </c>
      <c r="C37" t="str">
        <f>⑨DATA集計シート!B61</f>
        <v/>
      </c>
    </row>
    <row r="38" spans="2:3">
      <c r="B38" t="s">
        <v>89</v>
      </c>
      <c r="C38" t="str">
        <f>⑨DATA集計シート!B62</f>
        <v/>
      </c>
    </row>
    <row r="39" spans="2:3">
      <c r="B39" t="s">
        <v>90</v>
      </c>
      <c r="C39" t="str">
        <f>⑨DATA集計シート!B63</f>
        <v/>
      </c>
    </row>
    <row r="40" spans="2:3">
      <c r="B40" t="s">
        <v>91</v>
      </c>
      <c r="C40" t="str">
        <f>IF(⑨DATA集計シート!C64="","",⑨DATA集計シート!C64&amp;"／"&amp;⑨DATA集計シート!B64)</f>
        <v/>
      </c>
    </row>
    <row r="41" spans="2:3">
      <c r="B41" t="s">
        <v>92</v>
      </c>
      <c r="C41" t="str">
        <f>IF(⑨DATA集計シート!C65="","",⑨DATA集計シート!C65&amp;"／"&amp;⑨DATA集計シート!B65)</f>
        <v/>
      </c>
    </row>
    <row r="42" spans="2:3">
      <c r="B42" t="s">
        <v>93</v>
      </c>
      <c r="C42" t="str">
        <f>IF(⑨DATA集計シート!C66="","",⑨DATA集計シート!C66&amp;"／"&amp;⑨DATA集計シート!B66)</f>
        <v/>
      </c>
    </row>
    <row r="43" spans="2:3">
      <c r="B43" t="s">
        <v>94</v>
      </c>
      <c r="C43" t="str">
        <f>IF(⑨DATA集計シート!C67="","",⑨DATA集計シート!C67&amp;"／"&amp;⑨DATA集計シート!B67)</f>
        <v/>
      </c>
    </row>
    <row r="44" spans="2:3">
      <c r="B44" t="s">
        <v>95</v>
      </c>
      <c r="C44" t="str">
        <f>IF(⑨DATA集計シート!C68="","",⑨DATA集計シート!C68&amp;"／"&amp;⑨DATA集計シート!B68)</f>
        <v/>
      </c>
    </row>
    <row r="45" spans="2:3">
      <c r="B45" t="s">
        <v>96</v>
      </c>
      <c r="C45" t="str">
        <f>IF(⑨DATA集計シート!C69="","",⑨DATA集計シート!C69&amp;"／"&amp;⑨DATA集計シート!B69)</f>
        <v/>
      </c>
    </row>
    <row r="46" spans="2:3">
      <c r="B46" t="s">
        <v>141</v>
      </c>
      <c r="C46" t="str">
        <f>⑨DATA集計シート!B72</f>
        <v/>
      </c>
    </row>
    <row r="47" spans="2:3">
      <c r="B47" t="s">
        <v>142</v>
      </c>
      <c r="C47" t="str">
        <f>⑨DATA集計シート!B73</f>
        <v/>
      </c>
    </row>
    <row r="48" spans="2:3">
      <c r="B48" t="s">
        <v>143</v>
      </c>
      <c r="C48" t="str">
        <f>⑨DATA集計シート!B74</f>
        <v/>
      </c>
    </row>
    <row r="49" spans="2:3">
      <c r="B49" t="s">
        <v>144</v>
      </c>
      <c r="C49" t="str">
        <f>IF(⑨DATA集計シート!C75="","",⑨DATA集計シート!C75&amp;"／"&amp;⑨DATA集計シート!B75)</f>
        <v/>
      </c>
    </row>
    <row r="50" spans="2:3">
      <c r="B50" t="s">
        <v>145</v>
      </c>
      <c r="C50" t="str">
        <f>IF(⑨DATA集計シート!C76="","",⑨DATA集計シート!C76&amp;"／"&amp;⑨DATA集計シート!B76)</f>
        <v/>
      </c>
    </row>
    <row r="51" spans="2:3">
      <c r="B51" t="s">
        <v>146</v>
      </c>
      <c r="C51" t="str">
        <f>IF(⑨DATA集計シート!C77="","",⑨DATA集計シート!C77&amp;"／"&amp;⑨DATA集計シート!B77)</f>
        <v/>
      </c>
    </row>
    <row r="52" spans="2:3">
      <c r="B52" t="s">
        <v>147</v>
      </c>
      <c r="C52" t="str">
        <f>IF(⑨DATA集計シート!C78="","",⑨DATA集計シート!C78&amp;"／"&amp;⑨DATA集計シート!B78)</f>
        <v/>
      </c>
    </row>
    <row r="53" spans="2:3">
      <c r="B53" t="s">
        <v>148</v>
      </c>
      <c r="C53" t="str">
        <f>IF(⑨DATA集計シート!C79="","",⑨DATA集計シート!C79&amp;"／"&amp;⑨DATA集計シート!B79)</f>
        <v/>
      </c>
    </row>
    <row r="54" spans="2:3">
      <c r="B54" t="s">
        <v>149</v>
      </c>
      <c r="C54" t="str">
        <f>IF(⑨DATA集計シート!C80="","",⑨DATA集計シート!C80&amp;"／"&amp;⑨DATA集計シート!B80)</f>
        <v/>
      </c>
    </row>
  </sheetData>
  <sheetProtection algorithmName="SHA-512" hashValue="GlVz/FZkXNuVljoWXdDJOe8g1Hp7FzWmhMg58IRnmPf4GjrOjLScsh61zTmSqb96CTrecK5wFfVj0Hi2GLriIQ==" saltValue="XhuPx4JW0GQRsM0QG2VSPw==" spinCount="100000" sheet="1" objects="1" scenarios="1"/>
  <mergeCells count="1">
    <mergeCell ref="A7:B7"/>
  </mergeCells>
  <phoneticPr fontId="2"/>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4F71-4702-4CEB-97F2-DFC782BC5907}">
  <sheetPr>
    <tabColor rgb="FFFF6699"/>
    <pageSetUpPr fitToPage="1"/>
  </sheetPr>
  <dimension ref="A1:IO1368"/>
  <sheetViews>
    <sheetView view="pageBreakPreview" zoomScaleNormal="90" zoomScaleSheetLayoutView="100" workbookViewId="0">
      <selection activeCell="C6" sqref="C6"/>
    </sheetView>
  </sheetViews>
  <sheetFormatPr defaultRowHeight="13.2"/>
  <cols>
    <col min="1" max="1" width="7.21875" style="47" customWidth="1"/>
    <col min="2" max="2" width="24.44140625" customWidth="1"/>
    <col min="3" max="4" width="12" customWidth="1"/>
    <col min="5" max="5" width="4.6640625" customWidth="1"/>
    <col min="6" max="6" width="12" customWidth="1"/>
    <col min="7" max="8" width="6.109375" customWidth="1"/>
    <col min="9" max="9" width="5.21875" bestFit="1" customWidth="1"/>
    <col min="10" max="13" width="5.21875" customWidth="1"/>
    <col min="14" max="14" width="5.21875" bestFit="1" customWidth="1"/>
    <col min="15" max="15" width="9.77734375" customWidth="1"/>
    <col min="16" max="21" width="8.6640625" customWidth="1"/>
    <col min="22" max="22" width="11.109375" customWidth="1"/>
    <col min="23" max="23" width="9.21875" customWidth="1"/>
    <col min="24" max="25" width="9" hidden="1" customWidth="1"/>
    <col min="26" max="26" width="9" customWidth="1"/>
    <col min="29" max="29" width="0" hidden="1" customWidth="1"/>
    <col min="30" max="30" width="11.44140625" style="47" hidden="1" customWidth="1"/>
    <col min="31" max="34" width="9.88671875" hidden="1" customWidth="1"/>
    <col min="35" max="35" width="8.88671875" hidden="1" customWidth="1"/>
  </cols>
  <sheetData>
    <row r="1" spans="1:249" ht="46.5" customHeight="1">
      <c r="A1" s="23"/>
      <c r="B1" s="13"/>
      <c r="C1" s="48"/>
      <c r="D1" s="321"/>
      <c r="E1" s="321"/>
      <c r="F1" s="321"/>
      <c r="G1" s="321"/>
      <c r="H1" s="321"/>
      <c r="I1" s="321"/>
      <c r="J1" s="321"/>
      <c r="K1" s="321"/>
      <c r="L1" s="321"/>
      <c r="M1" s="321"/>
      <c r="N1" s="321"/>
      <c r="O1" s="321"/>
      <c r="P1" s="13"/>
      <c r="Q1" s="13"/>
      <c r="R1" s="13"/>
      <c r="S1" s="13"/>
      <c r="T1" s="13"/>
      <c r="U1" s="13"/>
      <c r="V1" s="13"/>
      <c r="W1" s="13"/>
      <c r="X1" s="13"/>
      <c r="Y1" s="13"/>
      <c r="Z1" s="13"/>
      <c r="AA1" s="13"/>
      <c r="AB1" s="13"/>
      <c r="AC1" s="13"/>
      <c r="AD1" s="2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row>
    <row r="2" spans="1:249" ht="24.75" customHeight="1">
      <c r="A2" s="322" t="str">
        <f>大会基本情報!C4</f>
        <v>第78回全日本合唱コンクール宮城県大会</v>
      </c>
      <c r="B2" s="322"/>
      <c r="C2" s="322"/>
      <c r="D2" s="322"/>
      <c r="E2" s="322"/>
      <c r="F2" s="322"/>
      <c r="G2" s="323" t="s">
        <v>309</v>
      </c>
      <c r="H2" s="323"/>
      <c r="I2" s="323"/>
      <c r="J2" s="323"/>
      <c r="K2" s="323"/>
      <c r="L2" s="323"/>
      <c r="M2" s="323"/>
      <c r="N2" s="49"/>
      <c r="O2" s="49"/>
      <c r="P2" s="13"/>
      <c r="Q2" s="13"/>
      <c r="R2" s="13"/>
      <c r="S2" s="13"/>
      <c r="T2" s="13"/>
      <c r="U2" s="13"/>
      <c r="V2" s="13"/>
      <c r="W2" s="27"/>
      <c r="X2" s="27"/>
      <c r="Y2" s="27"/>
      <c r="Z2" s="27"/>
      <c r="AA2" s="13"/>
      <c r="AB2" s="13"/>
      <c r="AC2" s="13"/>
      <c r="AD2" s="2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row>
    <row r="3" spans="1:249" ht="13.5" customHeight="1">
      <c r="A3" s="155"/>
      <c r="B3" s="14"/>
      <c r="C3" s="14"/>
      <c r="D3" s="14"/>
      <c r="E3" s="14"/>
      <c r="F3" s="14"/>
      <c r="G3" s="14"/>
      <c r="H3" s="14"/>
      <c r="I3" s="14"/>
      <c r="J3" s="14"/>
      <c r="K3" s="14"/>
      <c r="L3" s="14"/>
      <c r="M3" s="14"/>
      <c r="N3" s="14"/>
      <c r="O3" s="14"/>
      <c r="P3" s="13"/>
      <c r="Q3" s="13"/>
      <c r="R3" s="13"/>
      <c r="S3" s="13"/>
      <c r="T3" s="13"/>
      <c r="U3" s="13"/>
      <c r="V3" s="13"/>
      <c r="W3" s="27"/>
      <c r="X3" s="27"/>
      <c r="Y3" s="27"/>
      <c r="Z3" s="27"/>
      <c r="AA3" s="13"/>
      <c r="AB3" s="13"/>
      <c r="AC3" s="13"/>
      <c r="AD3" s="2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row>
    <row r="4" spans="1:249" ht="13.5" customHeight="1">
      <c r="A4" s="155"/>
      <c r="B4" s="40"/>
      <c r="C4" s="39" t="s">
        <v>140</v>
      </c>
      <c r="D4" s="324" t="s">
        <v>156</v>
      </c>
      <c r="E4" s="325"/>
      <c r="F4" s="325"/>
      <c r="G4" s="325"/>
      <c r="H4" s="325"/>
      <c r="I4" s="325"/>
      <c r="J4" s="325"/>
      <c r="K4" s="325"/>
      <c r="L4" s="325"/>
      <c r="M4" s="325"/>
      <c r="N4" s="325"/>
      <c r="O4" s="14"/>
      <c r="P4" s="13"/>
      <c r="Q4" s="13"/>
      <c r="R4" s="13"/>
      <c r="S4" s="13"/>
      <c r="T4" s="13"/>
      <c r="U4" s="13"/>
      <c r="V4" s="13"/>
      <c r="W4" s="27"/>
      <c r="X4" s="27"/>
      <c r="Y4" s="27"/>
      <c r="Z4" s="27"/>
      <c r="AA4" s="13"/>
      <c r="AB4" s="13"/>
      <c r="AC4" s="13"/>
      <c r="AD4" s="2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row>
    <row r="5" spans="1:249" ht="13.5" customHeight="1">
      <c r="A5" s="23"/>
      <c r="B5" s="15"/>
      <c r="C5" s="15"/>
      <c r="D5" s="15"/>
      <c r="E5" s="15"/>
      <c r="F5" s="15"/>
      <c r="G5" s="15"/>
      <c r="H5" s="15"/>
      <c r="I5" s="15"/>
      <c r="J5" s="15"/>
      <c r="K5" s="15"/>
      <c r="L5" s="15"/>
      <c r="M5" s="15"/>
      <c r="N5" s="15"/>
      <c r="O5" s="16"/>
      <c r="P5" s="13"/>
      <c r="Q5" s="13"/>
      <c r="R5" s="13"/>
      <c r="S5" s="13"/>
      <c r="T5" s="13"/>
      <c r="U5" s="13"/>
      <c r="V5" s="13"/>
      <c r="W5" s="27"/>
      <c r="X5" s="27"/>
      <c r="Y5" s="27"/>
      <c r="Z5" s="27"/>
      <c r="AA5" s="13"/>
      <c r="AB5" s="13"/>
      <c r="AC5" s="13"/>
      <c r="AD5" s="2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row>
    <row r="6" spans="1:249" ht="13.5" customHeight="1">
      <c r="A6" s="23" t="s">
        <v>254</v>
      </c>
      <c r="B6" s="36" t="s">
        <v>45</v>
      </c>
      <c r="C6" s="163">
        <v>46211</v>
      </c>
      <c r="D6" s="21" t="s">
        <v>178</v>
      </c>
      <c r="E6" s="15"/>
      <c r="F6" s="15"/>
      <c r="G6" s="15"/>
      <c r="H6" s="15"/>
      <c r="I6" s="15"/>
      <c r="J6" s="15"/>
      <c r="K6" s="15"/>
      <c r="L6" s="15"/>
      <c r="M6" s="15"/>
      <c r="N6" s="15"/>
      <c r="O6" s="16"/>
      <c r="P6" s="13"/>
      <c r="Q6" s="13"/>
      <c r="R6" s="13"/>
      <c r="S6" s="13"/>
      <c r="T6" s="13"/>
      <c r="U6" s="13"/>
      <c r="V6" s="13"/>
      <c r="W6" s="27"/>
      <c r="X6" s="27"/>
      <c r="Y6" s="27"/>
      <c r="Z6" s="27"/>
      <c r="AA6" s="13"/>
      <c r="AB6" s="13"/>
      <c r="AC6" s="13"/>
      <c r="AD6" s="2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row>
    <row r="7" spans="1:249" ht="13.5" customHeight="1">
      <c r="A7" s="23"/>
      <c r="B7" s="15"/>
      <c r="C7" s="15"/>
      <c r="D7" s="15"/>
      <c r="E7" s="15"/>
      <c r="F7" s="15"/>
      <c r="G7" s="15"/>
      <c r="H7" s="15"/>
      <c r="I7" s="15"/>
      <c r="J7" s="15"/>
      <c r="K7" s="15"/>
      <c r="L7" s="15"/>
      <c r="M7" s="15"/>
      <c r="N7" s="15"/>
      <c r="O7" s="16"/>
      <c r="P7" s="13"/>
      <c r="Q7" s="13"/>
      <c r="R7" s="13"/>
      <c r="S7" s="13"/>
      <c r="T7" s="13"/>
      <c r="U7" s="13"/>
      <c r="V7" s="13"/>
      <c r="W7" s="27"/>
      <c r="X7" s="27"/>
      <c r="Y7" s="27"/>
      <c r="Z7" s="27"/>
      <c r="AA7" s="13"/>
      <c r="AB7" s="13"/>
      <c r="AC7" s="13"/>
      <c r="AD7" s="2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row>
    <row r="8" spans="1:249" ht="13.5" customHeight="1">
      <c r="A8" s="23" t="s">
        <v>254</v>
      </c>
      <c r="B8" s="36" t="s">
        <v>35</v>
      </c>
      <c r="C8" s="326" t="s">
        <v>358</v>
      </c>
      <c r="D8" s="327"/>
      <c r="E8" s="327"/>
      <c r="F8" s="327"/>
      <c r="G8" s="327"/>
      <c r="H8" s="327"/>
      <c r="I8" s="327"/>
      <c r="J8" s="327"/>
      <c r="K8" s="327"/>
      <c r="L8" s="327"/>
      <c r="M8" s="327"/>
      <c r="N8" s="13"/>
      <c r="O8" s="16"/>
      <c r="P8" s="13"/>
      <c r="Q8" s="13"/>
      <c r="R8" s="13"/>
      <c r="S8" s="13"/>
      <c r="T8" s="13"/>
      <c r="U8" s="13"/>
      <c r="V8" s="13"/>
      <c r="W8" s="27"/>
      <c r="X8" s="27"/>
      <c r="Y8" s="27"/>
      <c r="Z8" s="27"/>
      <c r="AA8" s="13"/>
      <c r="AB8" s="13"/>
      <c r="AC8" s="13"/>
      <c r="AD8" s="2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row>
    <row r="9" spans="1:249" ht="13.5" customHeight="1">
      <c r="A9" s="23"/>
      <c r="B9" s="36" t="s">
        <v>0</v>
      </c>
      <c r="C9" s="327" t="s">
        <v>357</v>
      </c>
      <c r="D9" s="327"/>
      <c r="E9" s="327"/>
      <c r="F9" s="327"/>
      <c r="G9" s="327"/>
      <c r="H9" s="327"/>
      <c r="I9" s="327"/>
      <c r="J9" s="327"/>
      <c r="K9" s="327"/>
      <c r="L9" s="327"/>
      <c r="M9" s="327"/>
      <c r="N9" s="13"/>
      <c r="O9" s="16"/>
      <c r="P9" s="13"/>
      <c r="Q9" s="13"/>
      <c r="R9" s="13"/>
      <c r="S9" s="13"/>
      <c r="T9" s="13"/>
      <c r="U9" s="13"/>
      <c r="V9" s="13"/>
      <c r="W9" s="27"/>
      <c r="X9" s="27"/>
      <c r="Y9" s="27"/>
      <c r="Z9" s="27"/>
      <c r="AA9" s="13"/>
      <c r="AB9" s="13"/>
      <c r="AC9" s="13"/>
      <c r="AD9" s="2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row>
    <row r="10" spans="1:249" ht="13.5" hidden="1" customHeight="1">
      <c r="A10" s="23"/>
      <c r="B10" s="13"/>
      <c r="C10" s="13"/>
      <c r="D10" s="13"/>
      <c r="E10" s="13"/>
      <c r="F10" s="13"/>
      <c r="G10" s="13"/>
      <c r="H10" s="13"/>
      <c r="I10" s="13"/>
      <c r="J10" s="13"/>
      <c r="K10" s="13"/>
      <c r="L10" s="13"/>
      <c r="M10" s="13"/>
      <c r="N10" s="13"/>
      <c r="O10" s="16"/>
      <c r="P10" s="13"/>
      <c r="Q10" s="13"/>
      <c r="R10" s="13"/>
      <c r="S10" s="13"/>
      <c r="T10" s="13"/>
      <c r="U10" s="13"/>
      <c r="V10" s="13"/>
      <c r="W10" s="27"/>
      <c r="X10" s="27"/>
      <c r="Y10" s="27"/>
      <c r="Z10" s="27"/>
      <c r="AA10" s="13"/>
      <c r="AB10" s="13"/>
      <c r="AC10" s="13"/>
      <c r="AD10" s="2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row>
    <row r="11" spans="1:249" ht="13.5" hidden="1" customHeight="1">
      <c r="A11" s="156" t="s">
        <v>22</v>
      </c>
      <c r="B11" s="36" t="s">
        <v>197</v>
      </c>
      <c r="C11" s="164" t="s">
        <v>202</v>
      </c>
      <c r="D11" s="13"/>
      <c r="E11" s="13"/>
      <c r="F11" s="13"/>
      <c r="G11" s="13"/>
      <c r="H11" s="13"/>
      <c r="I11" s="13"/>
      <c r="J11" s="13"/>
      <c r="K11" s="13"/>
      <c r="L11" s="13"/>
      <c r="M11" s="13"/>
      <c r="N11" s="13"/>
      <c r="O11" s="16"/>
      <c r="P11" s="13"/>
      <c r="Q11" s="13"/>
      <c r="R11" s="13"/>
      <c r="S11" s="13"/>
      <c r="T11" s="13"/>
      <c r="U11" s="13"/>
      <c r="V11" s="13"/>
      <c r="W11" s="27"/>
      <c r="X11" s="27"/>
      <c r="Y11" s="27"/>
      <c r="Z11" s="27"/>
      <c r="AA11" s="13"/>
      <c r="AB11" s="13"/>
      <c r="AC11" s="13"/>
      <c r="AD11" s="2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row>
    <row r="12" spans="1:249" ht="13.5" customHeight="1">
      <c r="A12" s="23"/>
      <c r="B12" s="13"/>
      <c r="C12" s="13"/>
      <c r="D12" s="13"/>
      <c r="E12" s="13"/>
      <c r="F12" s="13"/>
      <c r="G12" s="13"/>
      <c r="H12" s="13"/>
      <c r="I12" s="13"/>
      <c r="J12" s="13"/>
      <c r="K12" s="13"/>
      <c r="L12" s="13"/>
      <c r="M12" s="13"/>
      <c r="N12" s="13"/>
      <c r="O12" s="16"/>
      <c r="P12" s="13"/>
      <c r="Q12" s="13"/>
      <c r="R12" s="13"/>
      <c r="S12" s="13"/>
      <c r="T12" s="13"/>
      <c r="U12" s="13"/>
      <c r="V12" s="13"/>
      <c r="W12" s="27"/>
      <c r="X12" s="27"/>
      <c r="Y12" s="27"/>
      <c r="Z12" s="27"/>
      <c r="AA12" s="13"/>
      <c r="AB12" s="13"/>
      <c r="AC12" s="13"/>
      <c r="AD12" s="2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row>
    <row r="13" spans="1:249" ht="13.5" customHeight="1">
      <c r="A13" s="23" t="s">
        <v>254</v>
      </c>
      <c r="B13" s="36" t="s">
        <v>231</v>
      </c>
      <c r="C13" s="222" t="s">
        <v>359</v>
      </c>
      <c r="D13" s="222"/>
      <c r="E13" s="25" t="s">
        <v>59</v>
      </c>
      <c r="F13" s="13"/>
      <c r="G13" s="13"/>
      <c r="H13" s="13"/>
      <c r="I13" s="13"/>
      <c r="J13" s="13"/>
      <c r="K13" s="13"/>
      <c r="L13" s="13"/>
      <c r="M13" s="13"/>
      <c r="N13" s="13"/>
      <c r="O13" s="16"/>
      <c r="P13" s="13"/>
      <c r="Q13" s="13"/>
      <c r="R13" s="13"/>
      <c r="S13" s="13"/>
      <c r="T13" s="13"/>
      <c r="U13" s="13"/>
      <c r="V13" s="13"/>
      <c r="W13" s="27"/>
      <c r="X13" s="27"/>
      <c r="Y13" s="27"/>
      <c r="Z13" s="27"/>
      <c r="AA13" s="13"/>
      <c r="AB13" s="13"/>
      <c r="AC13" s="13"/>
      <c r="AD13" s="2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row>
    <row r="14" spans="1:249" ht="13.5" customHeight="1">
      <c r="A14" s="23"/>
      <c r="B14" s="13"/>
      <c r="C14" s="13"/>
      <c r="D14" s="13"/>
      <c r="E14" s="25"/>
      <c r="F14" s="13"/>
      <c r="G14" s="13"/>
      <c r="H14" s="13"/>
      <c r="I14" s="13"/>
      <c r="J14" s="13"/>
      <c r="K14" s="13"/>
      <c r="L14" s="13"/>
      <c r="M14" s="13"/>
      <c r="N14" s="13"/>
      <c r="O14" s="16"/>
      <c r="P14" s="13"/>
      <c r="Q14" s="13"/>
      <c r="R14" s="13"/>
      <c r="S14" s="13"/>
      <c r="T14" s="13"/>
      <c r="U14" s="13"/>
      <c r="V14" s="13"/>
      <c r="W14" s="27"/>
      <c r="X14" s="27"/>
      <c r="Y14" s="27"/>
      <c r="Z14" s="27"/>
      <c r="AA14" s="13"/>
      <c r="AB14" s="13"/>
      <c r="AC14" s="13"/>
      <c r="AD14" s="2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row>
    <row r="15" spans="1:249" ht="13.5" customHeight="1">
      <c r="A15" s="156" t="s">
        <v>22</v>
      </c>
      <c r="B15" s="36" t="s">
        <v>109</v>
      </c>
      <c r="C15" s="317" t="s">
        <v>118</v>
      </c>
      <c r="D15" s="317"/>
      <c r="E15" s="317"/>
      <c r="F15" s="13"/>
      <c r="G15" s="13"/>
      <c r="H15" s="13"/>
      <c r="I15" s="13"/>
      <c r="J15" s="46" t="str">
        <f>IF(C15="小学校部門","1",IF(C15="中学校　同声","2",IF(C15="中学校　混声","3",IF(C15="高等学校　Ａ","4",IF(C15="高等学校　Ｂ","5",IF(C15="大学・職場・一般（室内）","6",IF(C15="大学・職場・一般（混声）","7",IF(C15="大学・職場・一般（同声）","8",""))))))))</f>
        <v>5</v>
      </c>
      <c r="K15" s="46"/>
      <c r="L15" s="46"/>
      <c r="M15" s="13"/>
      <c r="N15" s="13"/>
      <c r="O15" s="16"/>
      <c r="P15" s="13"/>
      <c r="Q15" s="13"/>
      <c r="R15" s="13"/>
      <c r="S15" s="13"/>
      <c r="T15" s="13"/>
      <c r="U15" s="13"/>
      <c r="V15" s="13"/>
      <c r="W15" s="27"/>
      <c r="X15" s="27"/>
      <c r="Y15" s="27"/>
      <c r="Z15" s="27"/>
      <c r="AA15" s="13"/>
      <c r="AB15" s="13"/>
      <c r="AC15" s="13"/>
      <c r="AD15" s="2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row>
    <row r="16" spans="1:249" ht="13.5" customHeight="1">
      <c r="A16" s="23"/>
      <c r="B16" s="13"/>
      <c r="C16" s="13"/>
      <c r="D16" s="13"/>
      <c r="E16" s="13"/>
      <c r="F16" s="13"/>
      <c r="G16" s="13"/>
      <c r="H16" s="13"/>
      <c r="I16" s="13"/>
      <c r="J16" s="13"/>
      <c r="K16" s="13"/>
      <c r="L16" s="13"/>
      <c r="M16" s="13"/>
      <c r="N16" s="13"/>
      <c r="O16" s="16"/>
      <c r="P16" s="13"/>
      <c r="Q16" s="13"/>
      <c r="R16" s="13"/>
      <c r="S16" s="13"/>
      <c r="T16" s="13"/>
      <c r="U16" s="13"/>
      <c r="V16" s="13"/>
      <c r="W16" s="27"/>
      <c r="X16" s="27"/>
      <c r="Y16" s="27"/>
      <c r="Z16" s="27"/>
      <c r="AA16" s="13"/>
      <c r="AB16" s="13"/>
      <c r="AC16" s="13"/>
      <c r="AD16" s="2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row>
    <row r="17" spans="1:249" ht="13.5" customHeight="1">
      <c r="A17" s="220" t="s">
        <v>254</v>
      </c>
      <c r="B17" s="318" t="s">
        <v>298</v>
      </c>
      <c r="C17" s="319">
        <v>45</v>
      </c>
      <c r="D17" s="291" t="s">
        <v>98</v>
      </c>
      <c r="E17" s="320" t="s">
        <v>237</v>
      </c>
      <c r="F17" s="320"/>
      <c r="G17" s="320"/>
      <c r="H17" s="320"/>
      <c r="I17" s="320"/>
      <c r="J17" s="320"/>
      <c r="K17" s="320"/>
      <c r="L17" s="320"/>
      <c r="M17" s="320"/>
      <c r="N17" s="320"/>
      <c r="O17" s="320"/>
      <c r="P17" s="13"/>
      <c r="Q17" s="13"/>
      <c r="R17" s="13"/>
      <c r="S17" s="13"/>
      <c r="T17" s="13"/>
      <c r="U17" s="13"/>
      <c r="V17" s="13"/>
      <c r="W17" s="27"/>
      <c r="X17" s="27"/>
      <c r="Y17" s="27"/>
      <c r="Z17" s="27"/>
      <c r="AA17" s="13"/>
      <c r="AB17" s="13"/>
      <c r="AC17" s="13"/>
      <c r="AD17" s="2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row>
    <row r="18" spans="1:249" ht="13.5" customHeight="1">
      <c r="A18" s="220"/>
      <c r="B18" s="318"/>
      <c r="C18" s="319"/>
      <c r="D18" s="291"/>
      <c r="E18" s="320"/>
      <c r="F18" s="320"/>
      <c r="G18" s="320"/>
      <c r="H18" s="320"/>
      <c r="I18" s="320"/>
      <c r="J18" s="320"/>
      <c r="K18" s="320"/>
      <c r="L18" s="320"/>
      <c r="M18" s="320"/>
      <c r="N18" s="320"/>
      <c r="O18" s="320"/>
      <c r="P18" s="13"/>
      <c r="Q18" s="13"/>
      <c r="R18" s="13"/>
      <c r="S18" s="13"/>
      <c r="T18" s="13"/>
      <c r="U18" s="13"/>
      <c r="V18" s="13"/>
      <c r="W18" s="27"/>
      <c r="X18" s="27"/>
      <c r="Y18" s="27"/>
      <c r="Z18" s="27"/>
      <c r="AA18" s="13"/>
      <c r="AB18" s="13"/>
      <c r="AC18" s="13"/>
      <c r="AD18" s="2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row>
    <row r="19" spans="1:249" ht="13.5" customHeight="1">
      <c r="A19" s="23"/>
      <c r="B19" s="13"/>
      <c r="C19" s="13"/>
      <c r="D19" s="18"/>
      <c r="E19" s="28"/>
      <c r="F19" s="28"/>
      <c r="G19" s="28"/>
      <c r="H19" s="28"/>
      <c r="I19" s="28"/>
      <c r="J19" s="28"/>
      <c r="K19" s="28"/>
      <c r="L19" s="28"/>
      <c r="M19" s="28"/>
      <c r="N19" s="28"/>
      <c r="O19" s="29"/>
      <c r="P19" s="13"/>
      <c r="Q19" s="13"/>
      <c r="R19" s="13"/>
      <c r="S19" s="13"/>
      <c r="T19" s="13"/>
      <c r="U19" s="13"/>
      <c r="V19" s="13"/>
      <c r="W19" s="27"/>
      <c r="X19" s="27"/>
      <c r="Y19" s="27"/>
      <c r="Z19" s="27"/>
      <c r="AA19" s="13"/>
      <c r="AB19" s="13"/>
      <c r="AC19" s="13"/>
      <c r="AD19" s="2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row>
    <row r="20" spans="1:249" ht="13.5" customHeight="1">
      <c r="A20" s="311" t="s">
        <v>22</v>
      </c>
      <c r="B20" s="312" t="s">
        <v>236</v>
      </c>
      <c r="C20" s="314">
        <v>0</v>
      </c>
      <c r="D20" s="290" t="s">
        <v>98</v>
      </c>
      <c r="E20" s="315"/>
      <c r="F20" s="315"/>
      <c r="G20" s="55"/>
      <c r="H20" s="56"/>
      <c r="I20" s="316"/>
      <c r="J20" s="316"/>
      <c r="K20" s="57"/>
      <c r="L20" s="57"/>
      <c r="M20" s="57"/>
      <c r="N20" s="53"/>
      <c r="O20" s="29"/>
      <c r="P20" s="13"/>
      <c r="Q20" s="13"/>
      <c r="R20" s="13"/>
      <c r="S20" s="13"/>
      <c r="T20" s="13"/>
      <c r="U20" s="13"/>
      <c r="V20" s="13"/>
      <c r="W20" s="27"/>
      <c r="X20" s="27"/>
      <c r="Y20" s="27"/>
      <c r="Z20" s="27"/>
      <c r="AA20" s="13"/>
      <c r="AB20" s="13"/>
      <c r="AC20" s="13"/>
      <c r="AD20" s="2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row>
    <row r="21" spans="1:249" ht="13.5" customHeight="1">
      <c r="A21" s="311"/>
      <c r="B21" s="313"/>
      <c r="C21" s="314"/>
      <c r="D21" s="290"/>
      <c r="E21" s="55"/>
      <c r="F21" s="55"/>
      <c r="G21" s="55"/>
      <c r="H21" s="56"/>
      <c r="I21" s="57"/>
      <c r="J21" s="57"/>
      <c r="K21" s="57"/>
      <c r="L21" s="57"/>
      <c r="M21" s="57"/>
      <c r="N21" s="53"/>
      <c r="O21" s="29"/>
      <c r="P21" s="13"/>
      <c r="Q21" s="13"/>
      <c r="R21" s="13"/>
      <c r="S21" s="13"/>
      <c r="T21" s="13"/>
      <c r="U21" s="13"/>
      <c r="V21" s="13"/>
      <c r="W21" s="27"/>
      <c r="X21" s="27"/>
      <c r="Y21" s="27"/>
      <c r="Z21" s="27"/>
      <c r="AA21" s="13"/>
      <c r="AB21" s="13"/>
      <c r="AC21" s="13"/>
      <c r="AD21" s="2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row>
    <row r="22" spans="1:249" ht="13.5" customHeight="1">
      <c r="A22" s="23"/>
      <c r="B22" s="52" t="s">
        <v>235</v>
      </c>
      <c r="C22" s="18"/>
      <c r="D22" s="52"/>
      <c r="E22" s="306"/>
      <c r="F22" s="306"/>
      <c r="G22" s="54"/>
      <c r="H22" s="54"/>
      <c r="I22" s="306"/>
      <c r="J22" s="306"/>
      <c r="K22" s="54"/>
      <c r="L22" s="54"/>
      <c r="M22" s="54"/>
      <c r="N22" s="53"/>
      <c r="O22" s="29"/>
      <c r="P22" s="13"/>
      <c r="Q22" s="13"/>
      <c r="R22" s="13"/>
      <c r="S22" s="13"/>
      <c r="T22" s="13"/>
      <c r="U22" s="13"/>
      <c r="V22" s="13"/>
      <c r="W22" s="27"/>
      <c r="X22" s="27"/>
      <c r="Y22" s="27"/>
      <c r="Z22" s="27"/>
      <c r="AA22" s="13"/>
      <c r="AB22" s="13"/>
      <c r="AC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row>
    <row r="23" spans="1:249" ht="13.5" customHeight="1">
      <c r="A23" s="23"/>
      <c r="B23" s="52"/>
      <c r="C23" s="18"/>
      <c r="D23" s="52"/>
      <c r="E23" s="54"/>
      <c r="F23" s="54"/>
      <c r="G23" s="54"/>
      <c r="H23" s="54"/>
      <c r="I23" s="54"/>
      <c r="J23" s="54"/>
      <c r="K23" s="54"/>
      <c r="L23" s="54"/>
      <c r="M23" s="54"/>
      <c r="N23" s="53"/>
      <c r="O23" s="29"/>
      <c r="P23" s="13"/>
      <c r="Q23" s="13"/>
      <c r="R23" s="13"/>
      <c r="S23" s="13"/>
      <c r="T23" s="13"/>
      <c r="U23" s="13"/>
      <c r="V23" s="13"/>
      <c r="W23" s="27"/>
      <c r="X23" s="27"/>
      <c r="Y23" s="27"/>
      <c r="Z23" s="27"/>
      <c r="AA23" s="13"/>
      <c r="AB23" s="13"/>
      <c r="AC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row>
    <row r="24" spans="1:249" ht="13.5" customHeight="1">
      <c r="A24" s="23"/>
      <c r="B24" s="132" t="s">
        <v>300</v>
      </c>
      <c r="C24" s="159">
        <f>C17+C20</f>
        <v>45</v>
      </c>
      <c r="D24" s="18" t="s">
        <v>122</v>
      </c>
      <c r="E24" s="306"/>
      <c r="F24" s="306"/>
      <c r="G24" s="54"/>
      <c r="H24" s="54"/>
      <c r="I24" s="306"/>
      <c r="J24" s="306"/>
      <c r="K24" s="54"/>
      <c r="L24" s="54"/>
      <c r="M24" s="54"/>
      <c r="N24" s="50"/>
      <c r="O24" s="29"/>
      <c r="P24" s="13"/>
      <c r="Q24" s="13"/>
      <c r="R24" s="13"/>
      <c r="S24" s="13"/>
      <c r="T24" s="13"/>
      <c r="U24" s="13"/>
      <c r="V24" s="13"/>
      <c r="W24" s="27"/>
      <c r="X24" s="27"/>
      <c r="Y24" s="27"/>
      <c r="Z24" s="27"/>
      <c r="AA24" s="13"/>
      <c r="AB24" s="13"/>
      <c r="AC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row>
    <row r="25" spans="1:249" ht="13.5" customHeight="1">
      <c r="A25" s="23"/>
      <c r="B25" s="13"/>
      <c r="C25" s="13"/>
      <c r="D25" s="18"/>
      <c r="E25" s="306"/>
      <c r="F25" s="306"/>
      <c r="G25" s="54"/>
      <c r="H25" s="54"/>
      <c r="I25" s="306"/>
      <c r="J25" s="306"/>
      <c r="K25" s="54"/>
      <c r="L25" s="54"/>
      <c r="M25" s="54"/>
      <c r="N25" s="28"/>
      <c r="O25" s="29"/>
      <c r="P25" s="13"/>
      <c r="Q25" s="13"/>
      <c r="R25" s="13"/>
      <c r="S25" s="13"/>
      <c r="T25" s="13"/>
      <c r="U25" s="13"/>
      <c r="V25" s="13"/>
      <c r="W25" s="27"/>
      <c r="X25" s="27"/>
      <c r="Y25" s="27"/>
      <c r="Z25" s="27"/>
      <c r="AA25" s="13"/>
      <c r="AB25" s="13"/>
      <c r="AC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row>
    <row r="26" spans="1:249" ht="16.2" customHeight="1">
      <c r="A26" s="23" t="s">
        <v>254</v>
      </c>
      <c r="B26" s="38" t="s">
        <v>191</v>
      </c>
      <c r="C26" s="166">
        <f>IF(C15="小学生",大会基本情報!C14,IF(C15="中学校　同声",大会基本情報!C15,IF(C15="中学校　混声",大会基本情報!C16,IF(C15="高等学校　Ａ",大会基本情報!C17,IF(C15="高等学校　Ｂ",大会基本情報!C18,IF(C15="大学職場一般（室内）",大会基本情報!C20,IF(C15="大学職場一般（混声）",大会基本情報!C21,IF(C15="大学職場一般（同声）",大会基本情報!C22,IF(C15="大学職場一般（大ユ）",大会基本情報!C19,"")))))))))</f>
        <v>1000</v>
      </c>
      <c r="D26" s="18" t="s">
        <v>121</v>
      </c>
      <c r="E26" s="306" t="s">
        <v>192</v>
      </c>
      <c r="F26" s="306"/>
      <c r="G26" s="307">
        <f>IF(C17="","",(C17*C26)+(C20*C26)+大会基本情報!C23)</f>
        <v>46300</v>
      </c>
      <c r="H26" s="307"/>
      <c r="I26" s="308" t="s">
        <v>322</v>
      </c>
      <c r="J26" s="308"/>
      <c r="K26" s="308"/>
      <c r="L26" s="308"/>
      <c r="M26" s="308"/>
      <c r="N26" s="308"/>
      <c r="O26" s="308"/>
      <c r="P26" s="13"/>
      <c r="Q26" s="13"/>
      <c r="R26" s="13"/>
      <c r="S26" s="13"/>
      <c r="T26" s="13"/>
      <c r="U26" s="13"/>
      <c r="V26" s="13"/>
      <c r="W26" s="27"/>
      <c r="X26" s="27"/>
      <c r="Y26" s="27"/>
      <c r="Z26" s="27"/>
      <c r="AA26" s="13"/>
      <c r="AB26" s="13"/>
      <c r="AC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row>
    <row r="27" spans="1:249" ht="13.5" customHeight="1" thickBot="1">
      <c r="A27" s="23"/>
      <c r="B27" s="13"/>
      <c r="C27" s="13"/>
      <c r="D27" s="18"/>
      <c r="E27" s="309" t="s">
        <v>116</v>
      </c>
      <c r="F27" s="309"/>
      <c r="G27" s="309"/>
      <c r="H27" s="309"/>
      <c r="I27" s="309"/>
      <c r="J27" s="309"/>
      <c r="K27" s="309"/>
      <c r="L27" s="309"/>
      <c r="M27" s="309"/>
      <c r="N27" s="309"/>
      <c r="O27" s="29"/>
      <c r="P27" s="13"/>
      <c r="Q27" s="13"/>
      <c r="R27" s="13"/>
      <c r="S27" s="13"/>
      <c r="T27" s="13"/>
      <c r="U27" s="13"/>
      <c r="V27" s="13"/>
      <c r="W27" s="27"/>
      <c r="X27" s="27"/>
      <c r="Y27" s="27"/>
      <c r="Z27" s="27"/>
      <c r="AA27" s="13"/>
      <c r="AB27" s="13"/>
      <c r="AC27" s="13"/>
      <c r="AD27" s="2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row>
    <row r="28" spans="1:249" ht="13.5" customHeight="1" thickBot="1">
      <c r="A28" s="23"/>
      <c r="B28" s="13"/>
      <c r="C28" s="13"/>
      <c r="D28" s="18"/>
      <c r="E28" s="309" t="s">
        <v>154</v>
      </c>
      <c r="F28" s="309"/>
      <c r="G28" s="309"/>
      <c r="H28" s="309"/>
      <c r="I28" s="309"/>
      <c r="J28" s="309"/>
      <c r="K28" s="309"/>
      <c r="L28" s="309"/>
      <c r="M28" s="309"/>
      <c r="N28" s="309"/>
      <c r="O28" s="29"/>
      <c r="P28" s="13"/>
      <c r="Q28" s="13"/>
      <c r="R28" s="13"/>
      <c r="S28" s="13"/>
      <c r="T28" s="13"/>
      <c r="U28" s="13"/>
      <c r="V28" s="13"/>
      <c r="W28" s="27"/>
      <c r="X28" s="27"/>
      <c r="Y28" s="27"/>
      <c r="Z28" s="27"/>
      <c r="AA28" s="13"/>
      <c r="AB28" s="13"/>
      <c r="AC28" s="13"/>
      <c r="AD28" s="107"/>
      <c r="AE28" s="84" t="s">
        <v>170</v>
      </c>
      <c r="AF28" s="85" t="s">
        <v>171</v>
      </c>
      <c r="AG28" s="85" t="s">
        <v>172</v>
      </c>
      <c r="AH28" s="86" t="s">
        <v>173</v>
      </c>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row>
    <row r="29" spans="1:249" ht="13.5" customHeight="1" thickTop="1">
      <c r="A29" s="23"/>
      <c r="B29" s="13"/>
      <c r="C29" s="13"/>
      <c r="D29" s="13"/>
      <c r="E29" s="13"/>
      <c r="F29" s="13"/>
      <c r="G29" s="13"/>
      <c r="H29" s="13"/>
      <c r="I29" s="13"/>
      <c r="J29" s="13"/>
      <c r="K29" s="13"/>
      <c r="L29" s="13"/>
      <c r="M29" s="13"/>
      <c r="N29" s="13"/>
      <c r="O29" s="16"/>
      <c r="P29" s="13"/>
      <c r="Q29" s="13"/>
      <c r="R29" s="13"/>
      <c r="S29" s="13"/>
      <c r="T29" s="13"/>
      <c r="U29" s="13"/>
      <c r="V29" s="13"/>
      <c r="W29" s="27"/>
      <c r="X29" s="27"/>
      <c r="Y29" s="27"/>
      <c r="Z29" s="27"/>
      <c r="AA29" s="13"/>
      <c r="AB29" s="13"/>
      <c r="AC29" s="13"/>
      <c r="AD29" s="108" t="s">
        <v>232</v>
      </c>
      <c r="AE29" s="83" t="s">
        <v>174</v>
      </c>
      <c r="AF29" s="82" t="s">
        <v>174</v>
      </c>
      <c r="AG29" s="82" t="s">
        <v>174</v>
      </c>
      <c r="AH29" s="87" t="s">
        <v>174</v>
      </c>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row>
    <row r="30" spans="1:249" ht="13.5" customHeight="1" thickBot="1">
      <c r="A30" s="23"/>
      <c r="B30" s="13"/>
      <c r="C30" s="24"/>
      <c r="D30" s="13"/>
      <c r="E30" s="13"/>
      <c r="F30" s="13"/>
      <c r="G30" s="13"/>
      <c r="H30" s="13"/>
      <c r="I30" s="13"/>
      <c r="J30" s="13"/>
      <c r="K30" s="13"/>
      <c r="L30" s="13"/>
      <c r="M30" s="13"/>
      <c r="N30" s="13"/>
      <c r="O30" s="16"/>
      <c r="P30" s="13"/>
      <c r="Q30" s="13"/>
      <c r="R30" s="13"/>
      <c r="S30" s="13"/>
      <c r="T30" s="13"/>
      <c r="U30" s="13"/>
      <c r="V30" s="13"/>
      <c r="W30" s="27"/>
      <c r="X30" s="27"/>
      <c r="Y30" s="27"/>
      <c r="Z30" s="27"/>
      <c r="AA30" s="13"/>
      <c r="AB30" s="13"/>
      <c r="AC30" s="13"/>
      <c r="AD30" s="109" t="s">
        <v>234</v>
      </c>
      <c r="AE30" s="88" t="s">
        <v>175</v>
      </c>
      <c r="AF30" s="89" t="s">
        <v>174</v>
      </c>
      <c r="AG30" s="89" t="s">
        <v>174</v>
      </c>
      <c r="AH30" s="90" t="s">
        <v>174</v>
      </c>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row>
    <row r="31" spans="1:249" ht="13.5" customHeight="1">
      <c r="A31" s="23" t="s">
        <v>22</v>
      </c>
      <c r="B31" s="36" t="s">
        <v>230</v>
      </c>
      <c r="C31" s="165" t="s">
        <v>100</v>
      </c>
      <c r="D31" s="310" t="str">
        <f>IF(C31="未納","　→納入後に申込書を送信してください。","")</f>
        <v/>
      </c>
      <c r="E31" s="310"/>
      <c r="F31" s="310"/>
      <c r="G31" s="310"/>
      <c r="H31" s="310"/>
      <c r="I31" s="310"/>
      <c r="J31" s="310"/>
      <c r="K31" s="310"/>
      <c r="L31" s="310"/>
      <c r="M31" s="16"/>
      <c r="N31" s="13"/>
      <c r="O31" s="13"/>
      <c r="P31" s="13"/>
      <c r="Q31" s="13"/>
      <c r="R31" s="13"/>
      <c r="S31" s="13"/>
      <c r="T31" s="13"/>
      <c r="U31" s="27"/>
      <c r="V31" s="27"/>
      <c r="W31" s="27"/>
      <c r="X31" s="27"/>
      <c r="Y31" s="13"/>
      <c r="Z31" s="13"/>
      <c r="AA31" s="13"/>
      <c r="AB31" s="23"/>
      <c r="AC31" s="13"/>
      <c r="AD31" s="106" t="s">
        <v>233</v>
      </c>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row>
    <row r="32" spans="1:249" ht="13.5" customHeight="1">
      <c r="A32" s="23"/>
      <c r="B32" s="17"/>
      <c r="C32" s="17"/>
      <c r="D32" s="13"/>
      <c r="E32" s="13"/>
      <c r="F32" s="167"/>
      <c r="G32" s="167"/>
      <c r="H32" s="167"/>
      <c r="I32" s="167"/>
      <c r="J32" s="167"/>
      <c r="K32" s="167"/>
      <c r="L32" s="167"/>
      <c r="M32" s="167"/>
      <c r="N32" s="167"/>
      <c r="O32" s="16"/>
      <c r="P32" s="13"/>
      <c r="Q32" s="13"/>
      <c r="R32" s="13"/>
      <c r="S32" s="13"/>
      <c r="T32" s="13"/>
      <c r="U32" s="13"/>
      <c r="V32" s="13"/>
      <c r="W32" s="27"/>
      <c r="X32" s="27"/>
      <c r="Y32" s="27"/>
      <c r="Z32" s="27"/>
      <c r="AA32" s="13"/>
      <c r="AB32" s="13"/>
      <c r="AC32" s="13"/>
      <c r="AD32" s="2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row>
    <row r="33" spans="1:249" ht="13.5" customHeight="1">
      <c r="A33" s="23" t="s">
        <v>254</v>
      </c>
      <c r="B33" s="36" t="s">
        <v>229</v>
      </c>
      <c r="C33" s="163">
        <v>46210</v>
      </c>
      <c r="D33" s="21" t="s">
        <v>238</v>
      </c>
      <c r="E33" s="167"/>
      <c r="F33" s="167"/>
      <c r="G33" s="167"/>
      <c r="H33" s="167"/>
      <c r="I33" s="167"/>
      <c r="J33" s="167"/>
      <c r="K33" s="167"/>
      <c r="L33" s="167"/>
      <c r="M33" s="167"/>
      <c r="N33" s="16"/>
      <c r="O33" s="13"/>
      <c r="P33" s="13"/>
      <c r="Q33" s="13"/>
      <c r="R33" s="13"/>
      <c r="S33" s="13"/>
      <c r="T33" s="13"/>
      <c r="U33" s="13"/>
      <c r="V33" s="27"/>
      <c r="W33" s="27"/>
      <c r="X33" s="27"/>
      <c r="Y33" s="27"/>
      <c r="Z33" s="13"/>
      <c r="AA33" s="13"/>
      <c r="AB33" s="13"/>
      <c r="AC33" s="13"/>
      <c r="AD33" s="2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row>
    <row r="34" spans="1:249" ht="13.5" customHeight="1">
      <c r="A34" s="23"/>
      <c r="B34" s="13"/>
      <c r="C34" s="13"/>
      <c r="D34" s="13"/>
      <c r="E34" s="13"/>
      <c r="F34" s="13"/>
      <c r="G34" s="13"/>
      <c r="H34" s="13"/>
      <c r="I34" s="13"/>
      <c r="J34" s="13"/>
      <c r="K34" s="13"/>
      <c r="L34" s="13"/>
      <c r="M34" s="13"/>
      <c r="N34" s="13"/>
      <c r="O34" s="16"/>
      <c r="P34" s="13"/>
      <c r="Q34" s="13"/>
      <c r="R34" s="13"/>
      <c r="S34" s="13"/>
      <c r="T34" s="13"/>
      <c r="U34" s="13"/>
      <c r="V34" s="13"/>
      <c r="W34" s="27"/>
      <c r="X34" s="27"/>
      <c r="Y34" s="27"/>
      <c r="Z34" s="27"/>
      <c r="AA34" s="13"/>
      <c r="AB34" s="13"/>
      <c r="AC34" s="13"/>
      <c r="AD34" s="2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row>
    <row r="35" spans="1:249" ht="13.5" customHeight="1" thickBot="1">
      <c r="A35" s="23"/>
      <c r="B35" s="13"/>
      <c r="C35" s="13"/>
      <c r="D35" s="13"/>
      <c r="E35" s="13"/>
      <c r="F35" s="13"/>
      <c r="G35" s="13"/>
      <c r="H35" s="13"/>
      <c r="I35" s="13"/>
      <c r="J35" s="13"/>
      <c r="K35" s="13"/>
      <c r="L35" s="13"/>
      <c r="M35" s="13"/>
      <c r="N35" s="13"/>
      <c r="O35" s="16"/>
      <c r="P35" s="13"/>
      <c r="Q35" s="13"/>
      <c r="R35" s="13"/>
      <c r="S35" s="13"/>
      <c r="T35" s="13"/>
      <c r="U35" s="13"/>
      <c r="V35" s="13"/>
      <c r="W35" s="27"/>
      <c r="X35" s="27"/>
      <c r="Y35" s="27"/>
      <c r="Z35" s="27"/>
      <c r="AA35" s="13"/>
      <c r="AB35" s="13"/>
      <c r="AC35" s="13"/>
      <c r="AD35" s="2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row>
    <row r="36" spans="1:249" ht="13.5" customHeight="1">
      <c r="A36" s="23" t="s">
        <v>254</v>
      </c>
      <c r="B36" s="115" t="s">
        <v>19</v>
      </c>
      <c r="C36" s="13"/>
      <c r="D36" s="13"/>
      <c r="E36" s="13"/>
      <c r="F36" s="13"/>
      <c r="G36" s="13"/>
      <c r="H36" s="13"/>
      <c r="I36" s="13"/>
      <c r="J36" s="13"/>
      <c r="K36" s="13"/>
      <c r="L36" s="13"/>
      <c r="M36" s="13"/>
      <c r="N36" s="13"/>
      <c r="O36" s="16"/>
      <c r="P36" s="13"/>
      <c r="Q36" s="13"/>
      <c r="R36" s="13"/>
      <c r="S36" s="13"/>
      <c r="T36" s="13"/>
      <c r="U36" s="13"/>
      <c r="V36" s="13"/>
      <c r="W36" s="27"/>
      <c r="X36" s="27"/>
      <c r="Y36" s="27"/>
      <c r="Z36" s="27"/>
      <c r="AA36" s="13"/>
      <c r="AB36" s="13"/>
      <c r="AC36" s="13"/>
      <c r="AD36" s="2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row>
    <row r="37" spans="1:249" ht="13.5" customHeight="1">
      <c r="A37" s="23"/>
      <c r="B37" s="114" t="s">
        <v>20</v>
      </c>
      <c r="C37" s="286" t="s">
        <v>360</v>
      </c>
      <c r="D37" s="222"/>
      <c r="E37" s="41" t="s">
        <v>27</v>
      </c>
      <c r="F37" s="42"/>
      <c r="G37" s="42"/>
      <c r="H37" s="42"/>
      <c r="I37" s="42"/>
      <c r="J37" s="42"/>
      <c r="K37" s="42"/>
      <c r="L37" s="42"/>
      <c r="M37" s="13"/>
      <c r="N37" s="13"/>
      <c r="O37" s="16"/>
      <c r="P37" s="13"/>
      <c r="Q37" s="13"/>
      <c r="R37" s="13"/>
      <c r="S37" s="13"/>
      <c r="T37" s="13"/>
      <c r="U37" s="13"/>
      <c r="V37" s="13"/>
      <c r="W37" s="27"/>
      <c r="X37" s="27"/>
      <c r="Y37" s="27"/>
      <c r="Z37" s="27"/>
      <c r="AA37" s="13"/>
      <c r="AB37" s="13"/>
      <c r="AC37" s="13"/>
      <c r="AD37" s="2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row>
    <row r="38" spans="1:249" ht="13.5" customHeight="1">
      <c r="A38" s="23"/>
      <c r="B38" s="112"/>
      <c r="C38" s="42"/>
      <c r="D38" s="42"/>
      <c r="E38" s="42"/>
      <c r="F38" s="42"/>
      <c r="G38" s="42"/>
      <c r="H38" s="42"/>
      <c r="I38" s="42"/>
      <c r="J38" s="42"/>
      <c r="K38" s="42"/>
      <c r="L38" s="42"/>
      <c r="M38" s="13"/>
      <c r="N38" s="13"/>
      <c r="O38" s="16"/>
      <c r="P38" s="13"/>
      <c r="Q38" s="13"/>
      <c r="R38" s="13"/>
      <c r="S38" s="13"/>
      <c r="T38" s="13"/>
      <c r="U38" s="13"/>
      <c r="V38" s="13"/>
      <c r="W38" s="27"/>
      <c r="X38" s="27"/>
      <c r="Y38" s="27"/>
      <c r="Z38" s="27"/>
      <c r="AA38" s="13"/>
      <c r="AB38" s="13"/>
      <c r="AC38" s="13"/>
      <c r="AD38" s="2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row>
    <row r="39" spans="1:249" ht="13.5" customHeight="1">
      <c r="A39" s="23"/>
      <c r="B39" s="114" t="s">
        <v>21</v>
      </c>
      <c r="C39" s="286" t="s">
        <v>361</v>
      </c>
      <c r="D39" s="222"/>
      <c r="E39" s="222"/>
      <c r="F39" s="222"/>
      <c r="G39" s="222"/>
      <c r="H39" s="222"/>
      <c r="I39" s="222"/>
      <c r="J39" s="222"/>
      <c r="K39" s="222"/>
      <c r="L39" s="222"/>
      <c r="M39" s="13"/>
      <c r="N39" s="13"/>
      <c r="O39" s="16"/>
      <c r="P39" s="13"/>
      <c r="Q39" s="13"/>
      <c r="R39" s="13"/>
      <c r="S39" s="13"/>
      <c r="T39" s="13"/>
      <c r="U39" s="13"/>
      <c r="V39" s="13"/>
      <c r="W39" s="27"/>
      <c r="X39" s="27"/>
      <c r="Y39" s="27"/>
      <c r="Z39" s="27"/>
      <c r="AA39" s="13"/>
      <c r="AB39" s="13"/>
      <c r="AC39" s="13"/>
      <c r="AD39" s="2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row>
    <row r="40" spans="1:249" ht="13.5" customHeight="1">
      <c r="A40" s="23"/>
      <c r="B40" s="112"/>
      <c r="C40" s="42"/>
      <c r="D40" s="42"/>
      <c r="E40" s="42"/>
      <c r="F40" s="42"/>
      <c r="G40" s="42"/>
      <c r="H40" s="42"/>
      <c r="I40" s="42"/>
      <c r="J40" s="42"/>
      <c r="K40" s="42"/>
      <c r="L40" s="42"/>
      <c r="M40" s="13"/>
      <c r="N40" s="13"/>
      <c r="O40" s="16"/>
      <c r="P40" s="13"/>
      <c r="Q40" s="13"/>
      <c r="R40" s="13"/>
      <c r="S40" s="13"/>
      <c r="T40" s="13"/>
      <c r="U40" s="13"/>
      <c r="V40" s="13"/>
      <c r="W40" s="27"/>
      <c r="X40" s="27"/>
      <c r="Y40" s="27"/>
      <c r="Z40" s="27"/>
      <c r="AA40" s="13"/>
      <c r="AB40" s="13"/>
      <c r="AC40" s="13"/>
      <c r="AD40" s="2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row>
    <row r="41" spans="1:249" ht="13.5" customHeight="1">
      <c r="A41" s="23"/>
      <c r="B41" s="114" t="s">
        <v>40</v>
      </c>
      <c r="C41" s="233" t="s">
        <v>359</v>
      </c>
      <c r="D41" s="301"/>
      <c r="E41" s="43" t="s">
        <v>59</v>
      </c>
      <c r="F41" s="13"/>
      <c r="G41" s="42"/>
      <c r="H41" s="42"/>
      <c r="I41" s="42"/>
      <c r="J41" s="42"/>
      <c r="K41" s="42"/>
      <c r="L41" s="42"/>
      <c r="M41" s="13"/>
      <c r="N41" s="13"/>
      <c r="O41" s="16"/>
      <c r="P41" s="13"/>
      <c r="Q41" s="13"/>
      <c r="R41" s="13"/>
      <c r="S41" s="13"/>
      <c r="T41" s="13"/>
      <c r="U41" s="13"/>
      <c r="V41" s="13"/>
      <c r="W41" s="27"/>
      <c r="X41" s="27"/>
      <c r="Y41" s="27"/>
      <c r="Z41" s="27"/>
      <c r="AA41" s="13"/>
      <c r="AB41" s="13"/>
      <c r="AC41" s="13"/>
      <c r="AD41" s="2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row>
    <row r="42" spans="1:249" ht="13.5" customHeight="1">
      <c r="A42" s="23"/>
      <c r="B42" s="112"/>
      <c r="C42" s="42"/>
      <c r="D42" s="42"/>
      <c r="E42" s="42"/>
      <c r="F42" s="42"/>
      <c r="G42" s="42"/>
      <c r="H42" s="42"/>
      <c r="I42" s="42"/>
      <c r="J42" s="42"/>
      <c r="K42" s="42"/>
      <c r="L42" s="42"/>
      <c r="M42" s="13"/>
      <c r="N42" s="13"/>
      <c r="O42" s="16"/>
      <c r="P42" s="13"/>
      <c r="Q42" s="13"/>
      <c r="R42" s="13"/>
      <c r="S42" s="13"/>
      <c r="T42" s="13"/>
      <c r="U42" s="13"/>
      <c r="V42" s="13"/>
      <c r="W42" s="27"/>
      <c r="X42" s="27"/>
      <c r="Y42" s="27"/>
      <c r="Z42" s="27"/>
      <c r="AA42" s="13"/>
      <c r="AB42" s="13"/>
      <c r="AC42" s="13"/>
      <c r="AD42" s="2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row>
    <row r="43" spans="1:249" ht="13.5" customHeight="1">
      <c r="A43" s="23"/>
      <c r="B43" s="114" t="s">
        <v>37</v>
      </c>
      <c r="C43" s="233" t="s">
        <v>362</v>
      </c>
      <c r="D43" s="301"/>
      <c r="E43" s="41" t="s">
        <v>25</v>
      </c>
      <c r="F43" s="42"/>
      <c r="G43" s="42"/>
      <c r="H43" s="42"/>
      <c r="I43" s="42"/>
      <c r="J43" s="42"/>
      <c r="K43" s="42"/>
      <c r="L43" s="42"/>
      <c r="M43" s="13"/>
      <c r="N43" s="13"/>
      <c r="O43" s="16"/>
      <c r="P43" s="13"/>
      <c r="Q43" s="13"/>
      <c r="R43" s="13"/>
      <c r="S43" s="13"/>
      <c r="T43" s="13"/>
      <c r="U43" s="13"/>
      <c r="V43" s="13"/>
      <c r="W43" s="27"/>
      <c r="X43" s="27"/>
      <c r="Y43" s="27"/>
      <c r="Z43" s="27"/>
      <c r="AA43" s="13"/>
      <c r="AB43" s="13"/>
      <c r="AC43" s="13"/>
      <c r="AD43" s="2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row>
    <row r="44" spans="1:249" ht="13.5" customHeight="1">
      <c r="A44" s="23"/>
      <c r="B44" s="112"/>
      <c r="C44" s="42"/>
      <c r="D44" s="42"/>
      <c r="E44" s="42"/>
      <c r="F44" s="42"/>
      <c r="G44" s="42"/>
      <c r="H44" s="42"/>
      <c r="I44" s="42"/>
      <c r="J44" s="42"/>
      <c r="K44" s="42"/>
      <c r="L44" s="42"/>
      <c r="M44" s="13"/>
      <c r="N44" s="13"/>
      <c r="O44" s="16"/>
      <c r="P44" s="13"/>
      <c r="Q44" s="13"/>
      <c r="R44" s="13"/>
      <c r="S44" s="13"/>
      <c r="T44" s="13"/>
      <c r="U44" s="13"/>
      <c r="V44" s="13"/>
      <c r="W44" s="27"/>
      <c r="X44" s="27"/>
      <c r="Y44" s="27"/>
      <c r="Z44" s="27"/>
      <c r="AA44" s="13"/>
      <c r="AB44" s="13"/>
      <c r="AC44" s="13"/>
      <c r="AD44" s="2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row>
    <row r="45" spans="1:249" ht="13.5" customHeight="1">
      <c r="A45" s="23"/>
      <c r="B45" s="114" t="s">
        <v>135</v>
      </c>
      <c r="C45" s="233" t="s">
        <v>363</v>
      </c>
      <c r="D45" s="301"/>
      <c r="E45" s="41" t="s">
        <v>25</v>
      </c>
      <c r="F45" s="42"/>
      <c r="G45" s="42"/>
      <c r="H45" s="42"/>
      <c r="I45" s="42"/>
      <c r="J45" s="42"/>
      <c r="K45" s="42"/>
      <c r="L45" s="42"/>
      <c r="M45" s="13"/>
      <c r="N45" s="13"/>
      <c r="O45" s="16"/>
      <c r="P45" s="13"/>
      <c r="Q45" s="13"/>
      <c r="R45" s="13"/>
      <c r="S45" s="13"/>
      <c r="T45" s="13"/>
      <c r="U45" s="13"/>
      <c r="V45" s="13"/>
      <c r="W45" s="13"/>
      <c r="X45" s="13"/>
      <c r="Y45" s="13"/>
      <c r="Z45" s="13"/>
      <c r="AA45" s="13"/>
      <c r="AB45" s="13"/>
      <c r="AC45" s="13"/>
      <c r="AD45" s="2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row>
    <row r="46" spans="1:249" ht="13.5" customHeight="1">
      <c r="A46" s="23"/>
      <c r="B46" s="112"/>
      <c r="C46" s="42"/>
      <c r="D46" s="42"/>
      <c r="E46" s="42"/>
      <c r="F46" s="42"/>
      <c r="G46" s="42"/>
      <c r="H46" s="42"/>
      <c r="I46" s="42"/>
      <c r="J46" s="42"/>
      <c r="K46" s="42"/>
      <c r="L46" s="42"/>
      <c r="M46" s="13"/>
      <c r="N46" s="13"/>
      <c r="O46" s="16"/>
      <c r="P46" s="13"/>
      <c r="Q46" s="13"/>
      <c r="R46" s="13"/>
      <c r="S46" s="13"/>
      <c r="T46" s="13"/>
      <c r="U46" s="13"/>
      <c r="V46" s="13"/>
      <c r="W46" s="13"/>
      <c r="X46" s="13"/>
      <c r="Y46" s="13"/>
      <c r="Z46" s="13"/>
      <c r="AA46" s="13"/>
      <c r="AB46" s="13"/>
      <c r="AC46" s="13"/>
      <c r="AD46" s="2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row>
    <row r="47" spans="1:249" ht="13.5" customHeight="1">
      <c r="A47" s="52"/>
      <c r="B47" s="114" t="s">
        <v>189</v>
      </c>
      <c r="C47" s="287" t="s">
        <v>364</v>
      </c>
      <c r="D47" s="288"/>
      <c r="E47" s="288"/>
      <c r="F47" s="288"/>
      <c r="G47" s="288"/>
      <c r="H47" s="44" t="s">
        <v>187</v>
      </c>
      <c r="I47" s="45"/>
      <c r="J47" s="45"/>
      <c r="K47" s="45"/>
      <c r="L47" s="45"/>
      <c r="M47" s="26"/>
      <c r="N47" s="26"/>
      <c r="O47" s="26"/>
      <c r="P47" s="13"/>
      <c r="Q47" s="13"/>
      <c r="R47" s="13"/>
      <c r="S47" s="13"/>
      <c r="T47" s="13"/>
      <c r="U47" s="13"/>
      <c r="V47" s="13"/>
      <c r="W47" s="13"/>
      <c r="X47" s="13"/>
      <c r="Y47" s="13"/>
      <c r="Z47" s="13"/>
      <c r="AA47" s="13"/>
      <c r="AB47" s="13"/>
      <c r="AC47" s="13"/>
      <c r="AD47" s="2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row>
    <row r="48" spans="1:249" ht="13.5" customHeight="1">
      <c r="A48" s="23"/>
      <c r="B48" s="112"/>
      <c r="C48" s="42"/>
      <c r="D48" s="42"/>
      <c r="E48" s="42"/>
      <c r="F48" s="42"/>
      <c r="G48" s="42"/>
      <c r="H48" s="45" t="s">
        <v>188</v>
      </c>
      <c r="I48" s="42"/>
      <c r="J48" s="42"/>
      <c r="K48" s="42"/>
      <c r="L48" s="42"/>
      <c r="M48" s="13"/>
      <c r="N48" s="13"/>
      <c r="O48" s="16"/>
      <c r="P48" s="13"/>
      <c r="Q48" s="13"/>
      <c r="R48" s="13"/>
      <c r="S48" s="13"/>
      <c r="T48" s="13"/>
      <c r="U48" s="13"/>
      <c r="V48" s="13"/>
      <c r="W48" s="13"/>
      <c r="X48" s="13"/>
      <c r="Y48" s="13"/>
      <c r="Z48" s="13"/>
      <c r="AA48" s="13"/>
      <c r="AB48" s="13"/>
      <c r="AC48" s="13"/>
      <c r="AD48" s="2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row>
    <row r="49" spans="1:249" ht="13.5" customHeight="1">
      <c r="A49" s="23"/>
      <c r="B49" s="117"/>
      <c r="C49" s="42"/>
      <c r="D49" s="42"/>
      <c r="E49" s="42"/>
      <c r="F49" s="42"/>
      <c r="G49" s="42"/>
      <c r="H49" s="42"/>
      <c r="I49" s="42"/>
      <c r="J49" s="42"/>
      <c r="K49" s="42"/>
      <c r="L49" s="42"/>
      <c r="M49" s="13"/>
      <c r="N49" s="13"/>
      <c r="O49" s="16"/>
      <c r="P49" s="13"/>
      <c r="Q49" s="13"/>
      <c r="R49" s="13"/>
      <c r="S49" s="13"/>
      <c r="T49" s="13"/>
      <c r="U49" s="13"/>
      <c r="V49" s="13"/>
      <c r="W49" s="13"/>
      <c r="X49" s="13"/>
      <c r="Y49" s="13"/>
      <c r="Z49" s="13"/>
      <c r="AA49" s="13"/>
      <c r="AB49" s="13"/>
      <c r="AC49" s="13"/>
      <c r="AD49" s="2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row>
    <row r="50" spans="1:249" ht="13.5" customHeight="1">
      <c r="A50" s="23"/>
      <c r="B50" s="116" t="s">
        <v>41</v>
      </c>
      <c r="C50" s="286" t="s">
        <v>365</v>
      </c>
      <c r="D50" s="222"/>
      <c r="E50" s="41" t="s">
        <v>26</v>
      </c>
      <c r="F50" s="42"/>
      <c r="G50" s="42"/>
      <c r="H50" s="42"/>
      <c r="I50" s="42"/>
      <c r="J50" s="42"/>
      <c r="K50" s="42"/>
      <c r="L50" s="42"/>
      <c r="M50" s="13"/>
      <c r="N50" s="13"/>
      <c r="O50" s="16"/>
      <c r="P50" s="13"/>
      <c r="Q50" s="13"/>
      <c r="R50" s="13"/>
      <c r="S50" s="13"/>
      <c r="T50" s="13"/>
      <c r="U50" s="13"/>
      <c r="V50" s="13"/>
      <c r="W50" s="13"/>
      <c r="X50" s="13"/>
      <c r="Y50" s="13"/>
      <c r="Z50" s="13"/>
      <c r="AA50" s="13"/>
      <c r="AB50" s="13"/>
      <c r="AC50" s="13"/>
      <c r="AD50" s="2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row>
    <row r="51" spans="1:249" ht="13.5" customHeight="1">
      <c r="A51" s="52"/>
      <c r="B51" s="112"/>
      <c r="C51" s="13"/>
      <c r="D51" s="13"/>
      <c r="E51" s="42"/>
      <c r="F51" s="42"/>
      <c r="G51" s="42"/>
      <c r="H51" s="42"/>
      <c r="I51" s="42"/>
      <c r="J51" s="42"/>
      <c r="K51" s="42"/>
      <c r="L51" s="42"/>
      <c r="M51" s="13"/>
      <c r="N51" s="13"/>
      <c r="O51" s="16"/>
      <c r="P51" s="13"/>
      <c r="Q51" s="13"/>
      <c r="R51" s="13"/>
      <c r="S51" s="13"/>
      <c r="T51" s="13"/>
      <c r="U51" s="13"/>
      <c r="V51" s="13"/>
      <c r="W51" s="13"/>
      <c r="X51" s="13"/>
      <c r="Y51" s="13"/>
      <c r="Z51" s="13"/>
      <c r="AA51" s="13"/>
      <c r="AB51" s="13"/>
      <c r="AC51" s="13"/>
      <c r="AD51" s="2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row>
    <row r="52" spans="1:249" ht="13.5" customHeight="1" thickBot="1">
      <c r="A52" s="23"/>
      <c r="B52" s="113" t="s">
        <v>255</v>
      </c>
      <c r="C52" s="287" t="s">
        <v>364</v>
      </c>
      <c r="D52" s="288"/>
      <c r="E52" s="288"/>
      <c r="F52" s="288"/>
      <c r="G52" s="288"/>
      <c r="H52" s="42"/>
      <c r="I52" s="42"/>
      <c r="J52" s="42"/>
      <c r="K52" s="42"/>
      <c r="L52" s="42"/>
      <c r="M52" s="13"/>
      <c r="N52" s="13"/>
      <c r="O52" s="16"/>
      <c r="P52" s="13"/>
      <c r="Q52" s="13"/>
      <c r="R52" s="13"/>
      <c r="S52" s="13"/>
      <c r="T52" s="13"/>
      <c r="U52" s="13"/>
      <c r="V52" s="13"/>
      <c r="W52" s="13"/>
      <c r="X52" s="13"/>
      <c r="Y52" s="13"/>
      <c r="Z52" s="13"/>
      <c r="AA52" s="13"/>
      <c r="AB52" s="13"/>
      <c r="AC52" s="13"/>
      <c r="AD52" s="2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row>
    <row r="53" spans="1:249" ht="13.5" customHeight="1">
      <c r="A53" s="158"/>
      <c r="B53" s="42"/>
      <c r="C53" s="42"/>
      <c r="D53" s="42"/>
      <c r="E53" s="42"/>
      <c r="F53" s="42"/>
      <c r="G53" s="42"/>
      <c r="H53" s="42"/>
      <c r="I53" s="42"/>
      <c r="J53" s="42"/>
      <c r="K53" s="42"/>
      <c r="L53" s="42"/>
      <c r="M53" s="13"/>
      <c r="N53" s="13"/>
      <c r="O53" s="16"/>
      <c r="P53" s="13"/>
      <c r="Q53" s="13"/>
      <c r="R53" s="13"/>
      <c r="S53" s="13"/>
      <c r="T53" s="13"/>
      <c r="U53" s="13"/>
      <c r="V53" s="13"/>
      <c r="W53" s="13"/>
      <c r="X53" s="13"/>
      <c r="Y53" s="13"/>
      <c r="Z53" s="13"/>
      <c r="AA53" s="13"/>
      <c r="AB53" s="13"/>
      <c r="AC53" s="13"/>
      <c r="AD53" s="2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row>
    <row r="54" spans="1:249" ht="13.5" hidden="1" customHeight="1">
      <c r="A54" s="23"/>
      <c r="B54" s="13"/>
      <c r="C54" s="13" t="s">
        <v>223</v>
      </c>
      <c r="D54" s="13"/>
      <c r="E54" s="13" t="s">
        <v>224</v>
      </c>
      <c r="F54" s="13"/>
      <c r="G54" s="13"/>
      <c r="H54" s="13"/>
      <c r="I54" s="13"/>
      <c r="J54" s="13"/>
      <c r="K54" s="13"/>
      <c r="L54" s="13"/>
      <c r="M54" s="13"/>
      <c r="N54" s="13"/>
      <c r="O54" s="16"/>
      <c r="P54" s="13"/>
      <c r="Q54" s="13"/>
      <c r="R54" s="13"/>
      <c r="S54" s="13"/>
      <c r="T54" s="13"/>
      <c r="U54" s="13"/>
      <c r="V54" s="13"/>
      <c r="W54" s="13"/>
      <c r="X54" s="13"/>
      <c r="Y54" s="13"/>
      <c r="Z54" s="13"/>
      <c r="AA54" s="13"/>
      <c r="AB54" s="13"/>
      <c r="AC54" s="13"/>
      <c r="AD54" s="2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row>
    <row r="55" spans="1:249" ht="13.5" hidden="1" customHeight="1">
      <c r="A55" s="157" t="s">
        <v>22</v>
      </c>
      <c r="B55" s="37" t="s">
        <v>216</v>
      </c>
      <c r="C55" s="289"/>
      <c r="D55" s="289"/>
      <c r="E55" s="289"/>
      <c r="F55" s="289"/>
      <c r="G55" s="289"/>
      <c r="H55" s="17" t="s">
        <v>221</v>
      </c>
      <c r="I55" s="23">
        <f>AB56-AA56</f>
        <v>0</v>
      </c>
      <c r="J55" s="23" t="s">
        <v>219</v>
      </c>
      <c r="K55" s="23">
        <f>I55+1</f>
        <v>1</v>
      </c>
      <c r="L55" s="18" t="s">
        <v>220</v>
      </c>
      <c r="M55" s="16" t="s">
        <v>222</v>
      </c>
      <c r="N55" s="13"/>
      <c r="O55" s="13"/>
      <c r="P55" s="13"/>
      <c r="Q55" s="13"/>
      <c r="R55" s="13"/>
      <c r="S55" s="13"/>
      <c r="T55" s="13"/>
      <c r="U55" s="13"/>
      <c r="V55" s="13"/>
      <c r="W55" s="13"/>
      <c r="X55" s="13"/>
      <c r="Y55" s="13"/>
      <c r="Z55" s="13"/>
      <c r="AA55" s="13"/>
      <c r="AB55" s="13"/>
      <c r="AC55" s="13"/>
      <c r="AD55" s="2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row>
    <row r="56" spans="1:249" ht="13.5" hidden="1" customHeight="1">
      <c r="A56" s="2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t="b">
        <f>IF(C55="9月19日(木)","1",IF(C55="9月20日(金)","2",IF(C55="9月21日(土)","3",IF(C55="9月22日(日)","4"))))</f>
        <v>0</v>
      </c>
      <c r="AB56" s="13" t="b">
        <f>IF(E55="9月19日(木)","1",IF(E55="9月20日(金)","2",IF(E55="9月21日(土)","3",IF(E55="9月22日(日)","4",IF(E55="9月23日(月)","5")))))</f>
        <v>0</v>
      </c>
      <c r="AC56" s="13"/>
      <c r="AD56" s="2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row>
    <row r="57" spans="1:249" hidden="1">
      <c r="A57" s="157" t="s">
        <v>22</v>
      </c>
      <c r="B57" s="37" t="s">
        <v>102</v>
      </c>
      <c r="C57" s="289" t="s">
        <v>18</v>
      </c>
      <c r="D57" s="289"/>
      <c r="E57" s="290" t="s">
        <v>195</v>
      </c>
      <c r="F57" s="291"/>
      <c r="G57" s="291"/>
      <c r="H57" s="291"/>
      <c r="I57" s="291"/>
      <c r="J57" s="291"/>
      <c r="K57" s="291"/>
      <c r="L57" s="291"/>
      <c r="M57" s="291"/>
      <c r="N57" s="291"/>
      <c r="O57" s="291"/>
      <c r="P57" s="13"/>
      <c r="Q57" s="13"/>
      <c r="R57" s="13"/>
      <c r="S57" s="13"/>
      <c r="T57" s="13"/>
      <c r="U57" s="13"/>
      <c r="V57" s="13"/>
      <c r="W57" s="13"/>
      <c r="X57" s="13"/>
      <c r="Y57" s="13"/>
      <c r="Z57" s="13"/>
      <c r="AA57" s="13"/>
      <c r="AB57" s="13"/>
      <c r="AC57" s="13"/>
      <c r="AD57" s="2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row>
    <row r="58" spans="1:249" hidden="1">
      <c r="A58" s="23"/>
      <c r="B58" s="17"/>
      <c r="C58" s="17"/>
      <c r="D58" s="17"/>
      <c r="E58" s="17"/>
      <c r="F58" s="18"/>
      <c r="G58" s="18"/>
      <c r="H58" s="18"/>
      <c r="I58" s="18"/>
      <c r="J58" s="18"/>
      <c r="K58" s="18"/>
      <c r="L58" s="18"/>
      <c r="M58" s="18"/>
      <c r="N58" s="18"/>
      <c r="O58" s="18"/>
      <c r="P58" s="13"/>
      <c r="Q58" s="13"/>
      <c r="R58" s="13"/>
      <c r="S58" s="13"/>
      <c r="T58" s="13"/>
      <c r="U58" s="13"/>
      <c r="V58" s="13"/>
      <c r="W58" s="13"/>
      <c r="X58" s="13"/>
      <c r="Y58" s="13"/>
      <c r="Z58" s="13"/>
      <c r="AA58" s="13"/>
      <c r="AB58" s="13"/>
      <c r="AC58" s="13"/>
      <c r="AD58" s="2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row>
    <row r="59" spans="1:249" ht="13.2" hidden="1" customHeight="1" thickTop="1">
      <c r="A59" s="154" t="s">
        <v>123</v>
      </c>
      <c r="B59" s="119" t="str">
        <f>大会基本情報!K10&amp;" 出演者入場券購入"</f>
        <v>8月29日(土) 出演者入場券購入</v>
      </c>
      <c r="C59" s="161">
        <v>10</v>
      </c>
      <c r="D59" s="290" t="s">
        <v>259</v>
      </c>
      <c r="E59" s="291"/>
      <c r="F59" s="291"/>
      <c r="G59" s="291"/>
      <c r="H59" s="291"/>
      <c r="I59" s="291"/>
      <c r="J59" s="291"/>
      <c r="K59" s="291"/>
      <c r="L59" s="291"/>
      <c r="M59" s="291"/>
      <c r="N59" s="292" t="s">
        <v>303</v>
      </c>
      <c r="O59" s="293"/>
      <c r="P59" s="293"/>
      <c r="Q59" s="293"/>
      <c r="R59" s="293"/>
      <c r="S59" s="293"/>
      <c r="T59" s="294"/>
      <c r="U59" s="13"/>
      <c r="V59" s="13"/>
      <c r="W59" s="13"/>
      <c r="X59" s="13"/>
      <c r="Y59" s="13"/>
      <c r="Z59" s="13"/>
      <c r="AA59" s="13"/>
      <c r="AB59" s="13"/>
      <c r="AC59" s="13"/>
      <c r="AD59" s="2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row>
    <row r="60" spans="1:249" hidden="1">
      <c r="A60" s="154" t="s">
        <v>123</v>
      </c>
      <c r="B60" s="119" t="str">
        <f>大会基本情報!K11&amp;" 出演者入場券購入"</f>
        <v>8月30日(日) 出演者入場券購入</v>
      </c>
      <c r="C60" s="161">
        <v>11</v>
      </c>
      <c r="D60" s="290" t="s">
        <v>260</v>
      </c>
      <c r="E60" s="291"/>
      <c r="F60" s="291"/>
      <c r="G60" s="291"/>
      <c r="H60" s="291"/>
      <c r="I60" s="291"/>
      <c r="J60" s="291"/>
      <c r="K60" s="291"/>
      <c r="L60" s="291"/>
      <c r="M60" s="291"/>
      <c r="N60" s="295"/>
      <c r="O60" s="296"/>
      <c r="P60" s="296"/>
      <c r="Q60" s="296"/>
      <c r="R60" s="296"/>
      <c r="S60" s="296"/>
      <c r="T60" s="297"/>
      <c r="U60" s="13"/>
      <c r="V60" s="13"/>
      <c r="W60" s="13"/>
      <c r="X60" s="13"/>
      <c r="Y60" s="13"/>
      <c r="Z60" s="13"/>
      <c r="AA60" s="13"/>
      <c r="AB60" s="13"/>
      <c r="AC60" s="13"/>
      <c r="AD60" s="2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row>
    <row r="61" spans="1:249" ht="13.8" hidden="1" thickBot="1">
      <c r="A61" s="154" t="s">
        <v>123</v>
      </c>
      <c r="B61" s="121" t="str">
        <f>大会基本情報!K12&amp;" 出演者入場券購入"</f>
        <v>1月0日(土) 出演者入場券購入</v>
      </c>
      <c r="C61" s="165">
        <v>12</v>
      </c>
      <c r="D61" s="290" t="s">
        <v>261</v>
      </c>
      <c r="E61" s="291"/>
      <c r="F61" s="291"/>
      <c r="G61" s="291"/>
      <c r="H61" s="291"/>
      <c r="I61" s="291"/>
      <c r="J61" s="291"/>
      <c r="K61" s="291"/>
      <c r="L61" s="291"/>
      <c r="M61" s="291"/>
      <c r="N61" s="298"/>
      <c r="O61" s="299"/>
      <c r="P61" s="299"/>
      <c r="Q61" s="299"/>
      <c r="R61" s="299"/>
      <c r="S61" s="299"/>
      <c r="T61" s="300"/>
      <c r="U61" s="13"/>
      <c r="V61" s="13"/>
      <c r="W61" s="13"/>
      <c r="X61" s="13"/>
      <c r="Y61" s="13"/>
      <c r="Z61" s="13"/>
      <c r="AA61" s="13"/>
      <c r="AB61" s="13"/>
      <c r="AC61" s="13"/>
      <c r="AD61" s="2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row>
    <row r="62" spans="1:249">
      <c r="A62" s="23"/>
      <c r="B62" s="13"/>
      <c r="C62" s="42"/>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2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row>
    <row r="63" spans="1:249">
      <c r="A63" s="23" t="s">
        <v>22</v>
      </c>
      <c r="B63" s="36" t="s">
        <v>115</v>
      </c>
      <c r="C63" s="301" t="s">
        <v>346</v>
      </c>
      <c r="D63" s="301"/>
      <c r="E63" s="301"/>
      <c r="F63" s="301"/>
      <c r="G63" s="301"/>
      <c r="H63" s="301"/>
      <c r="I63" s="13" t="s">
        <v>366</v>
      </c>
      <c r="J63" s="13"/>
      <c r="K63" s="13"/>
      <c r="L63" s="13"/>
      <c r="M63" s="13"/>
      <c r="N63" s="13"/>
      <c r="O63" s="13"/>
      <c r="P63" s="13"/>
      <c r="Q63" s="13"/>
      <c r="R63" s="13"/>
      <c r="S63" s="13"/>
      <c r="T63" s="13"/>
      <c r="U63" s="13"/>
      <c r="V63" s="13"/>
      <c r="W63" s="13"/>
      <c r="X63" s="13"/>
      <c r="Y63" s="13"/>
      <c r="Z63" s="13"/>
      <c r="AA63" s="13"/>
      <c r="AB63" s="13"/>
      <c r="AC63" s="13"/>
      <c r="AD63" s="2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row>
    <row r="64" spans="1:249" ht="13.8" thickBot="1">
      <c r="A64" s="2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2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row>
    <row r="65" spans="1:249">
      <c r="A65" s="220" t="s">
        <v>254</v>
      </c>
      <c r="B65" s="277" t="s">
        <v>114</v>
      </c>
      <c r="C65" s="279" t="s">
        <v>155</v>
      </c>
      <c r="D65" s="280"/>
      <c r="E65" s="280"/>
      <c r="F65" s="280"/>
      <c r="G65" s="280"/>
      <c r="H65" s="281"/>
      <c r="I65" s="285" t="s">
        <v>184</v>
      </c>
      <c r="J65" s="280"/>
      <c r="K65" s="280"/>
      <c r="L65" s="280"/>
      <c r="M65" s="281"/>
      <c r="N65" s="285" t="s">
        <v>185</v>
      </c>
      <c r="O65" s="280"/>
      <c r="P65" s="280"/>
      <c r="Q65" s="302" t="s">
        <v>186</v>
      </c>
      <c r="R65" s="304" t="s">
        <v>183</v>
      </c>
      <c r="S65" s="13"/>
      <c r="T65" s="13"/>
      <c r="U65" s="13"/>
      <c r="V65" s="13"/>
      <c r="W65" s="13"/>
      <c r="X65" s="13"/>
      <c r="Y65" s="13"/>
      <c r="Z65" s="13"/>
      <c r="AA65" s="13"/>
      <c r="AB65" s="13"/>
      <c r="AC65" s="13"/>
      <c r="AD65" s="2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row>
    <row r="66" spans="1:249" ht="34.5" customHeight="1">
      <c r="A66" s="220"/>
      <c r="B66" s="278"/>
      <c r="C66" s="282"/>
      <c r="D66" s="283"/>
      <c r="E66" s="283"/>
      <c r="F66" s="283"/>
      <c r="G66" s="283"/>
      <c r="H66" s="284"/>
      <c r="I66" s="282"/>
      <c r="J66" s="283"/>
      <c r="K66" s="283"/>
      <c r="L66" s="283"/>
      <c r="M66" s="284"/>
      <c r="N66" s="282"/>
      <c r="O66" s="283"/>
      <c r="P66" s="283"/>
      <c r="Q66" s="303"/>
      <c r="R66" s="305"/>
      <c r="S66" s="13"/>
      <c r="T66" s="13"/>
      <c r="U66" s="13"/>
      <c r="V66" s="13"/>
      <c r="W66" s="13"/>
      <c r="X66" s="13"/>
      <c r="Y66" s="13"/>
      <c r="Z66" s="13"/>
      <c r="AA66" s="13"/>
      <c r="AB66" s="13"/>
      <c r="AC66" s="13"/>
      <c r="AD66" s="2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row>
    <row r="67" spans="1:249" ht="13.5" customHeight="1">
      <c r="A67" s="23"/>
      <c r="B67" s="252" t="s">
        <v>326</v>
      </c>
      <c r="C67" s="255" t="s">
        <v>367</v>
      </c>
      <c r="D67" s="256"/>
      <c r="E67" s="256"/>
      <c r="F67" s="256"/>
      <c r="G67" s="256"/>
      <c r="H67" s="257"/>
      <c r="I67" s="169" t="s">
        <v>53</v>
      </c>
      <c r="J67" s="256" t="s">
        <v>371</v>
      </c>
      <c r="K67" s="256"/>
      <c r="L67" s="256"/>
      <c r="M67" s="257"/>
      <c r="N67" s="170" t="s">
        <v>372</v>
      </c>
      <c r="O67" s="256" t="s">
        <v>373</v>
      </c>
      <c r="P67" s="256"/>
      <c r="Q67" s="258">
        <v>3</v>
      </c>
      <c r="R67" s="270" t="s">
        <v>161</v>
      </c>
      <c r="S67" s="273" t="s">
        <v>376</v>
      </c>
      <c r="T67" s="274"/>
      <c r="U67" s="274"/>
      <c r="V67" s="274"/>
      <c r="W67" s="162"/>
      <c r="X67" s="13">
        <f>COUNTIF(R67,"1.原詞")</f>
        <v>1</v>
      </c>
      <c r="Y67" s="13"/>
      <c r="Z67" s="13"/>
      <c r="AA67" s="13"/>
      <c r="AB67" s="13"/>
      <c r="AC67" s="13"/>
      <c r="AD67" s="2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row>
    <row r="68" spans="1:249" ht="13.5" customHeight="1">
      <c r="A68" s="23"/>
      <c r="B68" s="253"/>
      <c r="C68" s="255" t="s">
        <v>368</v>
      </c>
      <c r="D68" s="256"/>
      <c r="E68" s="256"/>
      <c r="F68" s="256"/>
      <c r="G68" s="256"/>
      <c r="H68" s="257"/>
      <c r="I68" s="171"/>
      <c r="J68" s="261"/>
      <c r="K68" s="262"/>
      <c r="L68" s="262"/>
      <c r="M68" s="263"/>
      <c r="N68" s="172"/>
      <c r="O68" s="261"/>
      <c r="P68" s="264"/>
      <c r="Q68" s="259"/>
      <c r="R68" s="271"/>
      <c r="S68" s="273"/>
      <c r="T68" s="274"/>
      <c r="U68" s="274"/>
      <c r="V68" s="274"/>
      <c r="W68" s="162"/>
      <c r="X68" s="13">
        <f>COUNTIF(R67,"2.訳詞")*2</f>
        <v>0</v>
      </c>
      <c r="Y68" s="13">
        <f>SUM(X67:X68)</f>
        <v>1</v>
      </c>
      <c r="Z68" s="13"/>
      <c r="AA68" s="13"/>
      <c r="AB68" s="13"/>
      <c r="AC68" s="13"/>
      <c r="AD68" s="2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row>
    <row r="69" spans="1:249" ht="13.5" customHeight="1">
      <c r="A69" s="23"/>
      <c r="B69" s="254"/>
      <c r="C69" s="265"/>
      <c r="D69" s="266"/>
      <c r="E69" s="266"/>
      <c r="F69" s="266"/>
      <c r="G69" s="266"/>
      <c r="H69" s="267"/>
      <c r="I69" s="173"/>
      <c r="J69" s="268"/>
      <c r="K69" s="266"/>
      <c r="L69" s="266"/>
      <c r="M69" s="267"/>
      <c r="N69" s="174"/>
      <c r="O69" s="268"/>
      <c r="P69" s="269"/>
      <c r="Q69" s="260"/>
      <c r="R69" s="272"/>
      <c r="S69" s="273"/>
      <c r="T69" s="274"/>
      <c r="U69" s="274"/>
      <c r="V69" s="274"/>
      <c r="W69" s="162"/>
      <c r="X69" s="13"/>
      <c r="Y69" s="13"/>
      <c r="Z69" s="13"/>
      <c r="AA69" s="13"/>
      <c r="AB69" s="13"/>
      <c r="AC69" s="13"/>
      <c r="AD69" s="2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row>
    <row r="70" spans="1:249" ht="13.5" customHeight="1">
      <c r="A70" s="23"/>
      <c r="B70" s="252" t="s">
        <v>327</v>
      </c>
      <c r="C70" s="255" t="s">
        <v>369</v>
      </c>
      <c r="D70" s="256"/>
      <c r="E70" s="256"/>
      <c r="F70" s="256"/>
      <c r="G70" s="256"/>
      <c r="H70" s="257"/>
      <c r="I70" s="169" t="s">
        <v>54</v>
      </c>
      <c r="J70" s="256" t="s">
        <v>374</v>
      </c>
      <c r="K70" s="256"/>
      <c r="L70" s="256"/>
      <c r="M70" s="257"/>
      <c r="N70" s="170" t="s">
        <v>372</v>
      </c>
      <c r="O70" s="256" t="s">
        <v>375</v>
      </c>
      <c r="P70" s="256"/>
      <c r="Q70" s="258">
        <v>4</v>
      </c>
      <c r="R70" s="270" t="s">
        <v>161</v>
      </c>
      <c r="S70" s="273"/>
      <c r="T70" s="274"/>
      <c r="U70" s="274"/>
      <c r="V70" s="274"/>
      <c r="W70" s="162"/>
      <c r="X70" s="13">
        <f>COUNTIF(R70,"1.原詞")</f>
        <v>1</v>
      </c>
      <c r="Y70" s="13"/>
      <c r="Z70" s="13"/>
      <c r="AA70" s="13"/>
      <c r="AB70" s="13"/>
      <c r="AC70" s="13"/>
      <c r="AD70" s="2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row>
    <row r="71" spans="1:249" ht="13.5" customHeight="1">
      <c r="A71" s="23"/>
      <c r="B71" s="253"/>
      <c r="C71" s="255" t="s">
        <v>370</v>
      </c>
      <c r="D71" s="256"/>
      <c r="E71" s="256"/>
      <c r="F71" s="256"/>
      <c r="G71" s="256"/>
      <c r="H71" s="257"/>
      <c r="I71" s="171"/>
      <c r="J71" s="261"/>
      <c r="K71" s="262"/>
      <c r="L71" s="262"/>
      <c r="M71" s="263"/>
      <c r="N71" s="172"/>
      <c r="O71" s="261"/>
      <c r="P71" s="264"/>
      <c r="Q71" s="259"/>
      <c r="R71" s="271"/>
      <c r="S71" s="273"/>
      <c r="T71" s="274"/>
      <c r="U71" s="274"/>
      <c r="V71" s="274"/>
      <c r="W71" s="162"/>
      <c r="X71" s="13">
        <f>COUNTIF(R70,"2.訳詞")*2</f>
        <v>0</v>
      </c>
      <c r="Y71" s="13">
        <f>SUM(X70:X71)</f>
        <v>1</v>
      </c>
      <c r="Z71" s="13"/>
      <c r="AA71" s="13"/>
      <c r="AB71" s="13"/>
      <c r="AC71" s="13"/>
      <c r="AD71" s="2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row>
    <row r="72" spans="1:249" ht="13.5" customHeight="1">
      <c r="A72" s="23"/>
      <c r="B72" s="254"/>
      <c r="C72" s="265"/>
      <c r="D72" s="266"/>
      <c r="E72" s="266"/>
      <c r="F72" s="266"/>
      <c r="G72" s="266"/>
      <c r="H72" s="267"/>
      <c r="I72" s="173"/>
      <c r="J72" s="268"/>
      <c r="K72" s="266"/>
      <c r="L72" s="266"/>
      <c r="M72" s="267"/>
      <c r="N72" s="174"/>
      <c r="O72" s="268"/>
      <c r="P72" s="269"/>
      <c r="Q72" s="260"/>
      <c r="R72" s="272"/>
      <c r="S72" s="273"/>
      <c r="T72" s="274"/>
      <c r="U72" s="274"/>
      <c r="V72" s="274"/>
      <c r="W72" s="162"/>
      <c r="X72" s="13"/>
      <c r="Y72" s="13"/>
      <c r="Z72" s="13"/>
      <c r="AA72" s="13"/>
      <c r="AB72" s="13"/>
      <c r="AC72" s="13"/>
      <c r="AD72" s="2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row>
    <row r="73" spans="1:249" ht="13.5" customHeight="1">
      <c r="A73" s="23"/>
      <c r="B73" s="252" t="s">
        <v>328</v>
      </c>
      <c r="C73" s="255"/>
      <c r="D73" s="256"/>
      <c r="E73" s="256"/>
      <c r="F73" s="256"/>
      <c r="G73" s="256"/>
      <c r="H73" s="257"/>
      <c r="I73" s="169"/>
      <c r="J73" s="256"/>
      <c r="K73" s="256"/>
      <c r="L73" s="256"/>
      <c r="M73" s="257"/>
      <c r="N73" s="170"/>
      <c r="O73" s="256"/>
      <c r="P73" s="256"/>
      <c r="Q73" s="258"/>
      <c r="R73" s="270"/>
      <c r="S73" s="273"/>
      <c r="T73" s="274"/>
      <c r="U73" s="274"/>
      <c r="V73" s="274"/>
      <c r="W73" s="162"/>
      <c r="X73" s="13">
        <f>COUNTIF(R73,"1.原詞")</f>
        <v>0</v>
      </c>
      <c r="Y73" s="13"/>
      <c r="Z73" s="13"/>
      <c r="AA73" s="13"/>
      <c r="AB73" s="13"/>
      <c r="AC73" s="13"/>
      <c r="AD73" s="2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row>
    <row r="74" spans="1:249" ht="13.5" customHeight="1">
      <c r="A74" s="23"/>
      <c r="B74" s="253"/>
      <c r="C74" s="255"/>
      <c r="D74" s="256"/>
      <c r="E74" s="256"/>
      <c r="F74" s="256"/>
      <c r="G74" s="256"/>
      <c r="H74" s="257"/>
      <c r="I74" s="171"/>
      <c r="J74" s="261"/>
      <c r="K74" s="262"/>
      <c r="L74" s="262"/>
      <c r="M74" s="263"/>
      <c r="N74" s="172"/>
      <c r="O74" s="261"/>
      <c r="P74" s="264"/>
      <c r="Q74" s="259"/>
      <c r="R74" s="271"/>
      <c r="S74" s="273"/>
      <c r="T74" s="274"/>
      <c r="U74" s="274"/>
      <c r="V74" s="274"/>
      <c r="W74" s="162"/>
      <c r="X74" s="13">
        <f>COUNTIF(R73,"2.訳詞")*2</f>
        <v>0</v>
      </c>
      <c r="Y74" s="13">
        <f>SUM(X73:X74)</f>
        <v>0</v>
      </c>
      <c r="Z74" s="13"/>
      <c r="AA74" s="13"/>
      <c r="AB74" s="13"/>
      <c r="AC74" s="13"/>
      <c r="AD74" s="2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row>
    <row r="75" spans="1:249" ht="13.5" customHeight="1">
      <c r="A75" s="23"/>
      <c r="B75" s="254"/>
      <c r="C75" s="265"/>
      <c r="D75" s="266"/>
      <c r="E75" s="266"/>
      <c r="F75" s="266"/>
      <c r="G75" s="266"/>
      <c r="H75" s="267"/>
      <c r="I75" s="173"/>
      <c r="J75" s="268"/>
      <c r="K75" s="266"/>
      <c r="L75" s="266"/>
      <c r="M75" s="267"/>
      <c r="N75" s="174"/>
      <c r="O75" s="268"/>
      <c r="P75" s="269"/>
      <c r="Q75" s="260"/>
      <c r="R75" s="272"/>
      <c r="S75" s="273"/>
      <c r="T75" s="274"/>
      <c r="U75" s="274"/>
      <c r="V75" s="274"/>
      <c r="W75" s="162"/>
      <c r="X75" s="13"/>
      <c r="Y75" s="13"/>
      <c r="Z75" s="13"/>
      <c r="AA75" s="13"/>
      <c r="AB75" s="13"/>
      <c r="AC75" s="13"/>
      <c r="AD75" s="2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row>
    <row r="76" spans="1:249" ht="13.5" customHeight="1">
      <c r="A76" s="23"/>
      <c r="B76" s="252" t="s">
        <v>329</v>
      </c>
      <c r="C76" s="255"/>
      <c r="D76" s="256"/>
      <c r="E76" s="256"/>
      <c r="F76" s="256"/>
      <c r="G76" s="256"/>
      <c r="H76" s="257"/>
      <c r="I76" s="169"/>
      <c r="J76" s="256"/>
      <c r="K76" s="256"/>
      <c r="L76" s="256"/>
      <c r="M76" s="257"/>
      <c r="N76" s="170"/>
      <c r="O76" s="256"/>
      <c r="P76" s="256"/>
      <c r="Q76" s="258"/>
      <c r="R76" s="270"/>
      <c r="S76" s="273"/>
      <c r="T76" s="274"/>
      <c r="U76" s="274"/>
      <c r="V76" s="274"/>
      <c r="W76" s="162"/>
      <c r="X76" s="13">
        <f>COUNTIF(R76,"1.原詞")</f>
        <v>0</v>
      </c>
      <c r="Y76" s="13"/>
      <c r="Z76" s="13"/>
      <c r="AA76" s="13"/>
      <c r="AB76" s="13"/>
      <c r="AC76" s="13"/>
      <c r="AD76" s="2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row>
    <row r="77" spans="1:249" ht="13.5" customHeight="1">
      <c r="A77" s="23"/>
      <c r="B77" s="253"/>
      <c r="C77" s="255"/>
      <c r="D77" s="256"/>
      <c r="E77" s="256"/>
      <c r="F77" s="256"/>
      <c r="G77" s="256"/>
      <c r="H77" s="257"/>
      <c r="I77" s="171"/>
      <c r="J77" s="261"/>
      <c r="K77" s="262"/>
      <c r="L77" s="262"/>
      <c r="M77" s="263"/>
      <c r="N77" s="172"/>
      <c r="O77" s="261"/>
      <c r="P77" s="264"/>
      <c r="Q77" s="259"/>
      <c r="R77" s="271"/>
      <c r="S77" s="273"/>
      <c r="T77" s="274"/>
      <c r="U77" s="274"/>
      <c r="V77" s="274"/>
      <c r="W77" s="162"/>
      <c r="X77" s="13">
        <f>COUNTIF(R76,"2.訳詞")*2</f>
        <v>0</v>
      </c>
      <c r="Y77" s="13">
        <f>SUM(X76:X77)</f>
        <v>0</v>
      </c>
      <c r="Z77" s="13"/>
      <c r="AA77" s="13"/>
      <c r="AB77" s="13"/>
      <c r="AC77" s="13"/>
      <c r="AD77" s="2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13"/>
    </row>
    <row r="78" spans="1:249" ht="13.5" customHeight="1">
      <c r="A78" s="23"/>
      <c r="B78" s="254"/>
      <c r="C78" s="265"/>
      <c r="D78" s="266"/>
      <c r="E78" s="266"/>
      <c r="F78" s="266"/>
      <c r="G78" s="266"/>
      <c r="H78" s="267"/>
      <c r="I78" s="173"/>
      <c r="J78" s="268"/>
      <c r="K78" s="266"/>
      <c r="L78" s="266"/>
      <c r="M78" s="267"/>
      <c r="N78" s="174"/>
      <c r="O78" s="268"/>
      <c r="P78" s="269"/>
      <c r="Q78" s="260"/>
      <c r="R78" s="272"/>
      <c r="S78" s="273"/>
      <c r="T78" s="274"/>
      <c r="U78" s="274"/>
      <c r="V78" s="274"/>
      <c r="W78" s="162"/>
      <c r="X78" s="13"/>
      <c r="Y78" s="13"/>
      <c r="Z78" s="13"/>
      <c r="AA78" s="13"/>
      <c r="AB78" s="13"/>
      <c r="AC78" s="13"/>
      <c r="AD78" s="2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row>
    <row r="79" spans="1:249" ht="13.5" customHeight="1">
      <c r="A79" s="23"/>
      <c r="B79" s="252" t="s">
        <v>330</v>
      </c>
      <c r="C79" s="255"/>
      <c r="D79" s="256"/>
      <c r="E79" s="256"/>
      <c r="F79" s="256"/>
      <c r="G79" s="256"/>
      <c r="H79" s="257"/>
      <c r="I79" s="169"/>
      <c r="J79" s="256"/>
      <c r="K79" s="256"/>
      <c r="L79" s="256"/>
      <c r="M79" s="257"/>
      <c r="N79" s="170"/>
      <c r="O79" s="256"/>
      <c r="P79" s="256"/>
      <c r="Q79" s="258"/>
      <c r="R79" s="270"/>
      <c r="S79" s="273"/>
      <c r="T79" s="274"/>
      <c r="U79" s="274"/>
      <c r="V79" s="274"/>
      <c r="W79" s="162"/>
      <c r="X79" s="13">
        <f>COUNTIF(R79,"1.原詞")</f>
        <v>0</v>
      </c>
      <c r="Y79" s="13"/>
      <c r="Z79" s="13"/>
      <c r="AA79" s="13"/>
      <c r="AB79" s="13"/>
      <c r="AC79" s="13"/>
      <c r="AD79" s="2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13"/>
    </row>
    <row r="80" spans="1:249" ht="13.5" customHeight="1">
      <c r="A80" s="23"/>
      <c r="B80" s="253"/>
      <c r="C80" s="255"/>
      <c r="D80" s="256"/>
      <c r="E80" s="256"/>
      <c r="F80" s="256"/>
      <c r="G80" s="256"/>
      <c r="H80" s="257"/>
      <c r="I80" s="171"/>
      <c r="J80" s="261"/>
      <c r="K80" s="262"/>
      <c r="L80" s="262"/>
      <c r="M80" s="263"/>
      <c r="N80" s="172"/>
      <c r="O80" s="261"/>
      <c r="P80" s="264"/>
      <c r="Q80" s="259"/>
      <c r="R80" s="271"/>
      <c r="S80" s="273"/>
      <c r="T80" s="274"/>
      <c r="U80" s="274"/>
      <c r="V80" s="274"/>
      <c r="W80" s="162"/>
      <c r="X80" s="13">
        <f>COUNTIF(R79,"2.訳詞")*2</f>
        <v>0</v>
      </c>
      <c r="Y80" s="13">
        <f>SUM(X79:X80)</f>
        <v>0</v>
      </c>
      <c r="Z80" s="13"/>
      <c r="AA80" s="13"/>
      <c r="AB80" s="13"/>
      <c r="AC80" s="13"/>
      <c r="AD80" s="2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row>
    <row r="81" spans="1:249" ht="13.95" customHeight="1" thickBot="1">
      <c r="A81" s="23"/>
      <c r="B81" s="254"/>
      <c r="C81" s="265"/>
      <c r="D81" s="266"/>
      <c r="E81" s="266"/>
      <c r="F81" s="266"/>
      <c r="G81" s="266"/>
      <c r="H81" s="267"/>
      <c r="I81" s="173"/>
      <c r="J81" s="268"/>
      <c r="K81" s="266"/>
      <c r="L81" s="266"/>
      <c r="M81" s="267"/>
      <c r="N81" s="174"/>
      <c r="O81" s="268"/>
      <c r="P81" s="269"/>
      <c r="Q81" s="275"/>
      <c r="R81" s="276"/>
      <c r="S81" s="273"/>
      <c r="T81" s="274"/>
      <c r="U81" s="274"/>
      <c r="V81" s="274"/>
      <c r="W81" s="162"/>
      <c r="X81" s="13"/>
      <c r="Y81" s="13"/>
      <c r="Z81" s="13"/>
      <c r="AA81" s="13"/>
      <c r="AB81" s="13"/>
      <c r="AC81" s="13"/>
      <c r="AD81" s="2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row>
    <row r="82" spans="1:249" ht="25.95" customHeight="1">
      <c r="A82" s="23"/>
      <c r="B82" s="23"/>
      <c r="C82" s="247" t="s">
        <v>179</v>
      </c>
      <c r="D82" s="247"/>
      <c r="E82" s="247"/>
      <c r="F82" s="247"/>
      <c r="G82" s="247"/>
      <c r="H82" s="247"/>
      <c r="I82" s="249" t="s">
        <v>150</v>
      </c>
      <c r="J82" s="249"/>
      <c r="K82" s="249"/>
      <c r="L82" s="249"/>
      <c r="M82" s="249"/>
      <c r="N82" s="250" t="s">
        <v>225</v>
      </c>
      <c r="O82" s="250"/>
      <c r="P82" s="250"/>
      <c r="Q82" s="13"/>
      <c r="R82" s="13"/>
      <c r="S82" s="13"/>
      <c r="T82" s="13"/>
      <c r="U82" s="13"/>
      <c r="V82" s="13"/>
      <c r="W82" s="13"/>
      <c r="X82" s="13"/>
      <c r="Y82" s="13"/>
      <c r="Z82" s="13"/>
      <c r="AA82" s="13"/>
      <c r="AB82" s="13"/>
      <c r="AC82" s="13"/>
      <c r="AD82" s="2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row>
    <row r="83" spans="1:249">
      <c r="A83" s="23"/>
      <c r="B83" s="23"/>
      <c r="C83" s="248"/>
      <c r="D83" s="248"/>
      <c r="E83" s="248"/>
      <c r="F83" s="248"/>
      <c r="G83" s="248"/>
      <c r="H83" s="248"/>
      <c r="I83" s="251" t="s">
        <v>226</v>
      </c>
      <c r="J83" s="251"/>
      <c r="K83" s="251"/>
      <c r="L83" s="251"/>
      <c r="M83" s="251"/>
      <c r="N83" s="251" t="s">
        <v>107</v>
      </c>
      <c r="O83" s="251"/>
      <c r="P83" s="251"/>
      <c r="Q83" s="79" t="s">
        <v>108</v>
      </c>
      <c r="R83" s="13"/>
      <c r="S83" s="13"/>
      <c r="T83" s="13"/>
      <c r="U83" s="13"/>
      <c r="V83" s="13"/>
      <c r="W83" s="13"/>
      <c r="X83" s="13"/>
      <c r="Y83" s="13"/>
      <c r="Z83" s="13"/>
      <c r="AA83" s="13"/>
      <c r="AB83" s="13"/>
      <c r="AC83" s="13"/>
      <c r="AD83" s="2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row>
    <row r="84" spans="1:249">
      <c r="A84" s="2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2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row>
    <row r="85" spans="1:249">
      <c r="A85" s="220" t="s">
        <v>123</v>
      </c>
      <c r="B85" s="36" t="s">
        <v>47</v>
      </c>
      <c r="C85" s="237" t="s">
        <v>377</v>
      </c>
      <c r="D85" s="237"/>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2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row>
    <row r="86" spans="1:249" ht="13.2" customHeight="1">
      <c r="A86" s="220"/>
      <c r="B86" s="36" t="s">
        <v>46</v>
      </c>
      <c r="C86" s="237" t="s">
        <v>379</v>
      </c>
      <c r="D86" s="246"/>
      <c r="E86" s="25" t="s">
        <v>57</v>
      </c>
      <c r="F86" s="13"/>
      <c r="G86" s="13"/>
      <c r="H86" s="13"/>
      <c r="I86" s="13"/>
      <c r="J86" s="13"/>
      <c r="K86" s="13"/>
      <c r="L86" s="13"/>
      <c r="M86" s="13"/>
      <c r="N86" s="29"/>
      <c r="O86" s="29"/>
      <c r="P86" s="29"/>
      <c r="Q86" s="29"/>
      <c r="R86" s="13"/>
      <c r="S86" s="13"/>
      <c r="T86" s="13"/>
      <c r="U86" s="13"/>
      <c r="V86" s="13"/>
      <c r="W86" s="13"/>
      <c r="X86" s="13"/>
      <c r="Y86" s="13"/>
      <c r="Z86" s="13"/>
      <c r="AA86" s="13"/>
      <c r="AB86" s="13"/>
      <c r="AC86" s="13"/>
      <c r="AD86" s="2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row>
    <row r="87" spans="1:249">
      <c r="A87" s="23"/>
      <c r="B87" s="13"/>
      <c r="C87" s="13"/>
      <c r="D87" s="13"/>
      <c r="E87" s="20"/>
      <c r="F87" s="13"/>
      <c r="G87" s="13"/>
      <c r="H87" s="13"/>
      <c r="I87" s="13"/>
      <c r="J87" s="13"/>
      <c r="K87" s="13"/>
      <c r="L87" s="13"/>
      <c r="M87" s="13"/>
      <c r="N87" s="29"/>
      <c r="O87" s="29"/>
      <c r="P87" s="29"/>
      <c r="Q87" s="29"/>
      <c r="R87" s="13"/>
      <c r="S87" s="13"/>
      <c r="T87" s="13"/>
      <c r="U87" s="13"/>
      <c r="V87" s="13"/>
      <c r="W87" s="13"/>
      <c r="X87" s="13"/>
      <c r="Y87" s="13"/>
      <c r="Z87" s="13"/>
      <c r="AA87" s="13"/>
      <c r="AB87" s="13"/>
      <c r="AC87" s="13"/>
      <c r="AD87" s="2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row>
    <row r="88" spans="1:249">
      <c r="A88" s="220" t="s">
        <v>123</v>
      </c>
      <c r="B88" s="36" t="s">
        <v>242</v>
      </c>
      <c r="C88" s="237" t="s">
        <v>378</v>
      </c>
      <c r="D88" s="237"/>
      <c r="E88" s="13"/>
      <c r="F88" s="13"/>
      <c r="G88" s="13"/>
      <c r="H88" s="13"/>
      <c r="I88" s="13"/>
      <c r="J88" s="13"/>
      <c r="K88" s="13"/>
      <c r="L88" s="13"/>
      <c r="M88" s="29"/>
      <c r="N88" s="29"/>
      <c r="O88" s="29"/>
      <c r="P88" s="29"/>
      <c r="Q88" s="13"/>
      <c r="R88" s="13"/>
      <c r="S88" s="13"/>
      <c r="T88" s="13"/>
      <c r="U88" s="13"/>
      <c r="V88" s="13"/>
      <c r="W88" s="13"/>
      <c r="X88" s="13"/>
      <c r="Y88" s="13"/>
      <c r="Z88" s="13"/>
      <c r="AA88" s="13"/>
      <c r="AB88" s="13"/>
      <c r="AC88" s="13"/>
      <c r="AD88" s="2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row>
    <row r="89" spans="1:249">
      <c r="A89" s="220"/>
      <c r="B89" s="36" t="s">
        <v>241</v>
      </c>
      <c r="C89" s="237" t="s">
        <v>359</v>
      </c>
      <c r="D89" s="237"/>
      <c r="E89" s="20" t="s">
        <v>58</v>
      </c>
      <c r="F89" s="13"/>
      <c r="G89" s="13"/>
      <c r="H89" s="13"/>
      <c r="I89" s="13"/>
      <c r="J89" s="13"/>
      <c r="K89" s="13"/>
      <c r="L89" s="13"/>
      <c r="M89" s="29"/>
      <c r="N89" s="29"/>
      <c r="O89" s="29"/>
      <c r="P89" s="29"/>
      <c r="Q89" s="13"/>
      <c r="R89" s="13"/>
      <c r="S89" s="13"/>
      <c r="T89" s="13"/>
      <c r="U89" s="13"/>
      <c r="V89" s="13"/>
      <c r="W89" s="13"/>
      <c r="X89" s="13"/>
      <c r="Y89" s="13"/>
      <c r="Z89" s="13"/>
      <c r="AA89" s="13"/>
      <c r="AB89" s="13"/>
      <c r="AC89" s="13"/>
      <c r="AD89" s="2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row>
    <row r="90" spans="1:249" ht="13.8" thickBot="1">
      <c r="A90" s="23"/>
      <c r="B90" s="17"/>
      <c r="C90" s="17"/>
      <c r="D90" s="17"/>
      <c r="E90" s="17"/>
      <c r="F90" s="17"/>
      <c r="G90" s="17"/>
      <c r="H90" s="13"/>
      <c r="I90" s="13"/>
      <c r="J90" s="13"/>
      <c r="K90" s="13"/>
      <c r="L90" s="13"/>
      <c r="M90" s="13"/>
      <c r="N90" s="105"/>
      <c r="O90" s="105"/>
      <c r="P90" s="105"/>
      <c r="Q90" s="105"/>
      <c r="R90" s="13"/>
      <c r="S90" s="13"/>
      <c r="T90" s="13"/>
      <c r="U90" s="13"/>
      <c r="V90" s="13"/>
      <c r="W90" s="13"/>
      <c r="X90" s="13"/>
      <c r="Y90" s="13"/>
      <c r="Z90" s="13"/>
      <c r="AA90" s="13"/>
      <c r="AB90" s="13"/>
      <c r="AC90" s="13"/>
      <c r="AD90" s="2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row>
    <row r="91" spans="1:249">
      <c r="A91" s="23" t="s">
        <v>22</v>
      </c>
      <c r="B91" s="111" t="s">
        <v>256</v>
      </c>
      <c r="C91" s="238" t="s">
        <v>205</v>
      </c>
      <c r="D91" s="237"/>
      <c r="E91" s="20"/>
      <c r="F91" s="20"/>
      <c r="G91" s="20"/>
      <c r="H91" s="13"/>
      <c r="I91" s="13"/>
      <c r="J91" s="13"/>
      <c r="K91" s="13"/>
      <c r="L91" s="13"/>
      <c r="M91" s="13"/>
      <c r="N91" s="105"/>
      <c r="O91" s="105"/>
      <c r="P91" s="105"/>
      <c r="Q91" s="105"/>
      <c r="R91" s="13"/>
      <c r="S91" s="13"/>
      <c r="T91" s="13"/>
      <c r="U91" s="13"/>
      <c r="V91" s="13"/>
      <c r="W91" s="13"/>
      <c r="X91" s="13"/>
      <c r="Y91" s="13"/>
      <c r="Z91" s="13"/>
      <c r="AA91" s="13"/>
      <c r="AB91" s="13"/>
      <c r="AC91" s="13"/>
      <c r="AD91" s="2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row>
    <row r="92" spans="1:249">
      <c r="A92" s="23"/>
      <c r="B92" s="112"/>
      <c r="C92" s="13"/>
      <c r="D92" s="13"/>
      <c r="E92" s="20"/>
      <c r="F92" s="13"/>
      <c r="G92" s="13"/>
      <c r="H92" s="13"/>
      <c r="I92" s="13"/>
      <c r="J92" s="13"/>
      <c r="K92" s="13"/>
      <c r="L92" s="13"/>
      <c r="M92" s="13"/>
      <c r="N92" s="13"/>
      <c r="O92" s="13"/>
      <c r="P92" s="13"/>
      <c r="Q92" s="13"/>
      <c r="R92" s="13"/>
      <c r="S92" s="13"/>
      <c r="T92" s="13"/>
      <c r="U92" s="13"/>
      <c r="V92" s="13"/>
      <c r="W92" s="13"/>
      <c r="X92" s="13"/>
      <c r="Y92" s="13"/>
      <c r="Z92" s="13"/>
      <c r="AA92" s="13"/>
      <c r="AB92" s="13"/>
      <c r="AC92" s="13"/>
      <c r="AD92" s="2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row>
    <row r="93" spans="1:249">
      <c r="A93" s="239" t="s">
        <v>123</v>
      </c>
      <c r="B93" s="240" t="s">
        <v>215</v>
      </c>
      <c r="C93" s="242" t="s">
        <v>380</v>
      </c>
      <c r="D93" s="242"/>
      <c r="E93" s="242"/>
      <c r="F93" s="242"/>
      <c r="G93" s="242"/>
      <c r="H93" s="242"/>
      <c r="I93" s="242"/>
      <c r="J93" s="242"/>
      <c r="K93" s="242"/>
      <c r="L93" s="242"/>
      <c r="M93" s="243"/>
      <c r="N93" s="13"/>
      <c r="O93" s="13"/>
      <c r="P93" s="13"/>
      <c r="Q93" s="13"/>
      <c r="R93" s="13"/>
      <c r="S93" s="13"/>
      <c r="T93" s="13"/>
      <c r="U93" s="13"/>
      <c r="V93" s="13"/>
      <c r="W93" s="13"/>
      <c r="X93" s="13"/>
      <c r="Y93" s="13"/>
      <c r="Z93" s="13"/>
      <c r="AA93" s="13"/>
      <c r="AB93" s="13"/>
      <c r="AC93" s="13"/>
      <c r="AD93" s="2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row>
    <row r="94" spans="1:249" ht="13.8" thickBot="1">
      <c r="A94" s="239"/>
      <c r="B94" s="241"/>
      <c r="C94" s="244"/>
      <c r="D94" s="244"/>
      <c r="E94" s="244"/>
      <c r="F94" s="244"/>
      <c r="G94" s="244"/>
      <c r="H94" s="244"/>
      <c r="I94" s="244"/>
      <c r="J94" s="244"/>
      <c r="K94" s="244"/>
      <c r="L94" s="244"/>
      <c r="M94" s="245"/>
      <c r="N94" s="13"/>
      <c r="O94" s="13"/>
      <c r="P94" s="13"/>
      <c r="Q94" s="13"/>
      <c r="R94" s="13"/>
      <c r="S94" s="13"/>
      <c r="T94" s="13"/>
      <c r="U94" s="13"/>
      <c r="V94" s="13"/>
      <c r="W94" s="13"/>
      <c r="X94" s="13"/>
      <c r="Y94" s="13"/>
      <c r="Z94" s="13"/>
      <c r="AA94" s="13"/>
      <c r="AB94" s="13"/>
      <c r="AC94" s="13"/>
      <c r="AD94" s="2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row>
    <row r="95" spans="1:249">
      <c r="A95" s="23"/>
      <c r="B95" s="13"/>
      <c r="C95" s="13"/>
      <c r="D95" s="13"/>
      <c r="E95" s="13"/>
      <c r="F95" s="13"/>
      <c r="G95" s="13"/>
      <c r="H95" s="13"/>
      <c r="I95" s="13"/>
      <c r="J95" s="13"/>
      <c r="K95" s="13"/>
      <c r="L95" s="13"/>
      <c r="M95" s="13"/>
      <c r="N95" s="20"/>
      <c r="O95" s="13"/>
      <c r="P95" s="13"/>
      <c r="Q95" s="13"/>
      <c r="R95" s="13"/>
      <c r="S95" s="13"/>
      <c r="T95" s="13"/>
      <c r="U95" s="13"/>
      <c r="V95" s="13"/>
      <c r="W95" s="13"/>
      <c r="X95" s="13"/>
      <c r="Y95" s="13"/>
      <c r="Z95" s="13"/>
      <c r="AA95" s="13"/>
      <c r="AB95" s="13"/>
      <c r="AC95" s="13"/>
      <c r="AD95" s="2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row>
    <row r="96" spans="1:249">
      <c r="A96" s="220" t="s">
        <v>123</v>
      </c>
      <c r="B96" s="38" t="s">
        <v>214</v>
      </c>
      <c r="C96" s="237" t="s">
        <v>381</v>
      </c>
      <c r="D96" s="237"/>
      <c r="E96" s="13"/>
      <c r="F96" s="13"/>
      <c r="G96" s="13"/>
      <c r="H96" s="13"/>
      <c r="I96" s="13"/>
      <c r="J96" s="13"/>
      <c r="K96" s="13"/>
      <c r="L96" s="13"/>
      <c r="M96" s="13"/>
      <c r="N96" s="20"/>
      <c r="O96" s="13"/>
      <c r="P96" s="13"/>
      <c r="Q96" s="13"/>
      <c r="R96" s="13"/>
      <c r="S96" s="13"/>
      <c r="T96" s="13"/>
      <c r="U96" s="13"/>
      <c r="V96" s="13"/>
      <c r="W96" s="13"/>
      <c r="X96" s="13"/>
      <c r="Y96" s="13"/>
      <c r="Z96" s="13"/>
      <c r="AA96" s="13"/>
      <c r="AB96" s="13"/>
      <c r="AC96" s="13"/>
      <c r="AD96" s="2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row>
    <row r="97" spans="1:249">
      <c r="A97" s="220"/>
      <c r="B97" s="38" t="s">
        <v>206</v>
      </c>
      <c r="C97" s="237" t="s">
        <v>359</v>
      </c>
      <c r="D97" s="237"/>
      <c r="E97" s="20" t="s">
        <v>58</v>
      </c>
      <c r="F97" s="13"/>
      <c r="G97" s="13"/>
      <c r="H97" s="13"/>
      <c r="I97" s="13"/>
      <c r="J97" s="13"/>
      <c r="K97" s="13"/>
      <c r="L97" s="13"/>
      <c r="M97" s="13"/>
      <c r="N97" s="20"/>
      <c r="O97" s="13"/>
      <c r="P97" s="13"/>
      <c r="Q97" s="13"/>
      <c r="R97" s="13"/>
      <c r="S97" s="13"/>
      <c r="T97" s="13"/>
      <c r="U97" s="13"/>
      <c r="V97" s="13"/>
      <c r="W97" s="13"/>
      <c r="X97" s="13"/>
      <c r="Y97" s="13"/>
      <c r="Z97" s="13"/>
      <c r="AA97" s="13"/>
      <c r="AB97" s="13"/>
      <c r="AC97" s="13"/>
      <c r="AD97" s="2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row>
    <row r="98" spans="1:249">
      <c r="A98" s="23"/>
      <c r="B98" s="13"/>
      <c r="C98" s="13"/>
      <c r="D98" s="13"/>
      <c r="E98" s="20"/>
      <c r="F98" s="13"/>
      <c r="G98" s="13"/>
      <c r="H98" s="13"/>
      <c r="I98" s="13"/>
      <c r="J98" s="13"/>
      <c r="K98" s="13"/>
      <c r="L98" s="13"/>
      <c r="M98" s="13"/>
      <c r="N98" s="20"/>
      <c r="O98" s="13"/>
      <c r="P98" s="13"/>
      <c r="Q98" s="13"/>
      <c r="R98" s="13"/>
      <c r="S98" s="13"/>
      <c r="T98" s="13"/>
      <c r="U98" s="13"/>
      <c r="V98" s="13"/>
      <c r="W98" s="13"/>
      <c r="X98" s="13"/>
      <c r="Y98" s="13"/>
      <c r="Z98" s="13"/>
      <c r="AA98" s="13"/>
      <c r="AB98" s="13"/>
      <c r="AC98" s="13"/>
      <c r="AD98" s="2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row>
    <row r="99" spans="1:249">
      <c r="A99" s="220" t="s">
        <v>123</v>
      </c>
      <c r="B99" s="38" t="s">
        <v>323</v>
      </c>
      <c r="C99" s="237"/>
      <c r="D99" s="237"/>
      <c r="E99" s="13"/>
      <c r="F99" s="13"/>
      <c r="G99" s="13"/>
      <c r="H99" s="13"/>
      <c r="I99" s="13"/>
      <c r="J99" s="13"/>
      <c r="K99" s="13"/>
      <c r="L99" s="13"/>
      <c r="M99" s="13"/>
      <c r="N99" s="20"/>
      <c r="O99" s="13"/>
      <c r="P99" s="13"/>
      <c r="Q99" s="13"/>
      <c r="R99" s="13"/>
      <c r="S99" s="13"/>
      <c r="T99" s="13"/>
      <c r="U99" s="13"/>
      <c r="V99" s="13"/>
      <c r="W99" s="13"/>
      <c r="X99" s="13"/>
      <c r="Y99" s="13"/>
      <c r="Z99" s="13"/>
      <c r="AA99" s="13"/>
      <c r="AB99" s="13"/>
      <c r="AC99" s="13"/>
      <c r="AD99" s="2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row>
    <row r="100" spans="1:249">
      <c r="A100" s="220"/>
      <c r="B100" s="38" t="s">
        <v>324</v>
      </c>
      <c r="C100" s="237"/>
      <c r="D100" s="237"/>
      <c r="E100" s="20" t="s">
        <v>58</v>
      </c>
      <c r="F100" s="13"/>
      <c r="G100" s="13"/>
      <c r="H100" s="13"/>
      <c r="I100" s="13"/>
      <c r="J100" s="13"/>
      <c r="K100" s="13"/>
      <c r="L100" s="13"/>
      <c r="M100" s="13"/>
      <c r="N100" s="20"/>
      <c r="O100" s="13"/>
      <c r="P100" s="13"/>
      <c r="Q100" s="13"/>
      <c r="R100" s="13"/>
      <c r="S100" s="13"/>
      <c r="T100" s="13"/>
      <c r="U100" s="13"/>
      <c r="V100" s="13"/>
      <c r="W100" s="13"/>
      <c r="X100" s="13"/>
      <c r="Y100" s="13"/>
      <c r="Z100" s="13"/>
      <c r="AA100" s="13"/>
      <c r="AB100" s="13"/>
      <c r="AC100" s="13"/>
      <c r="AD100" s="2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row>
    <row r="101" spans="1:249">
      <c r="A101" s="23"/>
      <c r="B101" s="13"/>
      <c r="C101" s="13"/>
      <c r="D101" s="13"/>
      <c r="E101" s="13"/>
      <c r="F101" s="13"/>
      <c r="G101" s="13"/>
      <c r="H101" s="13"/>
      <c r="I101" s="13"/>
      <c r="J101" s="13"/>
      <c r="K101" s="13"/>
      <c r="L101" s="13"/>
      <c r="M101" s="13"/>
      <c r="N101" s="20"/>
      <c r="O101" s="13"/>
      <c r="P101" s="13"/>
      <c r="Q101" s="13"/>
      <c r="R101" s="13"/>
      <c r="S101" s="13"/>
      <c r="T101" s="13"/>
      <c r="U101" s="13"/>
      <c r="V101" s="13"/>
      <c r="W101" s="13"/>
      <c r="X101" s="13"/>
      <c r="Y101" s="13"/>
      <c r="Z101" s="13"/>
      <c r="AA101" s="13"/>
      <c r="AB101" s="13"/>
      <c r="AC101" s="13"/>
      <c r="AD101" s="2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row>
    <row r="102" spans="1:249">
      <c r="A102" s="23"/>
      <c r="B102" s="24" t="s">
        <v>131</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2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row>
    <row r="103" spans="1:249">
      <c r="A103" s="220" t="s">
        <v>254</v>
      </c>
      <c r="B103" s="229" t="s">
        <v>211</v>
      </c>
      <c r="C103" s="230">
        <v>2.3726851851851851E-3</v>
      </c>
      <c r="D103" s="230"/>
      <c r="E103" s="20" t="s">
        <v>137</v>
      </c>
      <c r="F103" s="20"/>
      <c r="G103" s="20"/>
      <c r="H103" s="20"/>
      <c r="I103" s="20"/>
      <c r="J103" s="20"/>
      <c r="K103" s="20"/>
      <c r="L103" s="20"/>
      <c r="M103" s="20"/>
      <c r="N103" s="20"/>
      <c r="O103" s="20"/>
      <c r="P103" s="20"/>
      <c r="Q103" s="20"/>
      <c r="R103" s="20"/>
      <c r="S103" s="231">
        <f>IF(C103="","",C103)</f>
        <v>2.3726851851851851E-3</v>
      </c>
      <c r="T103" s="231"/>
      <c r="U103" s="13"/>
      <c r="V103" s="13"/>
      <c r="W103" s="13"/>
      <c r="X103" s="13"/>
      <c r="Y103" s="13"/>
      <c r="Z103" s="13"/>
      <c r="AA103" s="13"/>
      <c r="AB103" s="13"/>
      <c r="AC103" s="13"/>
      <c r="AD103" s="2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row>
    <row r="104" spans="1:249">
      <c r="A104" s="220"/>
      <c r="B104" s="229"/>
      <c r="C104" s="230"/>
      <c r="D104" s="230"/>
      <c r="E104" s="20" t="s">
        <v>384</v>
      </c>
      <c r="F104" s="20"/>
      <c r="G104" s="20"/>
      <c r="H104" s="20"/>
      <c r="I104" s="20"/>
      <c r="J104" s="20"/>
      <c r="K104" s="20"/>
      <c r="L104" s="20"/>
      <c r="M104" s="20"/>
      <c r="N104" s="20"/>
      <c r="O104" s="20"/>
      <c r="P104" s="20"/>
      <c r="Q104" s="20"/>
      <c r="R104" s="20"/>
      <c r="S104" s="78"/>
      <c r="T104" s="78"/>
      <c r="U104" s="13"/>
      <c r="V104" s="13"/>
      <c r="W104" s="13"/>
      <c r="X104" s="13"/>
      <c r="Y104" s="13"/>
      <c r="Z104" s="13"/>
      <c r="AA104" s="13"/>
      <c r="AB104" s="13"/>
      <c r="AC104" s="13"/>
      <c r="AD104" s="2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row>
    <row r="105" spans="1:249">
      <c r="A105" s="220" t="s">
        <v>258</v>
      </c>
      <c r="B105" s="229" t="s">
        <v>212</v>
      </c>
      <c r="C105" s="230">
        <v>4.340277777777778E-3</v>
      </c>
      <c r="D105" s="230"/>
      <c r="E105" s="20"/>
      <c r="F105" s="20"/>
      <c r="G105" s="20"/>
      <c r="H105" s="20"/>
      <c r="I105" s="20"/>
      <c r="J105" s="20"/>
      <c r="K105" s="20"/>
      <c r="L105" s="20"/>
      <c r="M105" s="20"/>
      <c r="N105" s="20"/>
      <c r="O105" s="20"/>
      <c r="P105" s="20"/>
      <c r="Q105" s="20"/>
      <c r="R105" s="20"/>
      <c r="S105" s="231">
        <f>IF(C105="","",C105)</f>
        <v>4.340277777777778E-3</v>
      </c>
      <c r="T105" s="231"/>
      <c r="U105" s="13"/>
      <c r="V105" s="13"/>
      <c r="W105" s="13"/>
      <c r="X105" s="13"/>
      <c r="Y105" s="13"/>
      <c r="Z105" s="13"/>
      <c r="AA105" s="13"/>
      <c r="AB105" s="13"/>
      <c r="AC105" s="13"/>
      <c r="AD105" s="2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row>
    <row r="106" spans="1:249">
      <c r="A106" s="220"/>
      <c r="B106" s="229"/>
      <c r="C106" s="230"/>
      <c r="D106" s="230"/>
      <c r="E106" s="236" t="s">
        <v>385</v>
      </c>
      <c r="F106" s="236"/>
      <c r="G106" s="236"/>
      <c r="H106" s="236"/>
      <c r="I106" s="236"/>
      <c r="J106" s="236"/>
      <c r="K106" s="236"/>
      <c r="L106" s="236"/>
      <c r="M106" s="236"/>
      <c r="N106" s="236"/>
      <c r="O106" s="236"/>
      <c r="P106" s="236"/>
      <c r="Q106" s="236"/>
      <c r="R106" s="236"/>
      <c r="S106" s="22"/>
      <c r="T106" s="22"/>
      <c r="U106" s="13"/>
      <c r="V106" s="13"/>
      <c r="W106" s="13"/>
      <c r="X106" s="13"/>
      <c r="Y106" s="13"/>
      <c r="Z106" s="13"/>
      <c r="AA106" s="13"/>
      <c r="AB106" s="13"/>
      <c r="AC106" s="13"/>
      <c r="AD106" s="2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row>
    <row r="107" spans="1:249">
      <c r="A107" s="220" t="s">
        <v>258</v>
      </c>
      <c r="B107" s="229" t="s">
        <v>213</v>
      </c>
      <c r="C107" s="230">
        <v>7.1759259259259259E-3</v>
      </c>
      <c r="D107" s="230"/>
      <c r="E107" s="175"/>
      <c r="F107" s="175"/>
      <c r="G107" s="175"/>
      <c r="H107" s="175"/>
      <c r="I107" s="175"/>
      <c r="J107" s="175"/>
      <c r="K107" s="175"/>
      <c r="L107" s="175"/>
      <c r="M107" s="175"/>
      <c r="N107" s="175"/>
      <c r="O107" s="175"/>
      <c r="P107" s="175"/>
      <c r="Q107" s="175"/>
      <c r="R107" s="175"/>
      <c r="S107" s="231">
        <f>IF(C107="","",C107)</f>
        <v>7.1759259259259259E-3</v>
      </c>
      <c r="T107" s="231"/>
      <c r="U107" s="13"/>
      <c r="V107" s="13"/>
      <c r="W107" s="13"/>
      <c r="X107" s="13"/>
      <c r="Y107" s="13"/>
      <c r="Z107" s="13"/>
      <c r="AA107" s="13"/>
      <c r="AB107" s="13"/>
      <c r="AC107" s="13"/>
      <c r="AD107" s="2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row>
    <row r="108" spans="1:249">
      <c r="A108" s="220"/>
      <c r="B108" s="229"/>
      <c r="C108" s="230"/>
      <c r="D108" s="230"/>
      <c r="E108" s="175" t="s">
        <v>209</v>
      </c>
      <c r="F108" s="175"/>
      <c r="G108" s="175"/>
      <c r="H108" s="175"/>
      <c r="I108" s="175"/>
      <c r="J108" s="175"/>
      <c r="K108" s="175"/>
      <c r="L108" s="175"/>
      <c r="M108" s="175"/>
      <c r="N108" s="175"/>
      <c r="O108" s="175"/>
      <c r="P108" s="175"/>
      <c r="Q108" s="175"/>
      <c r="R108" s="175"/>
      <c r="S108" s="22"/>
      <c r="T108" s="22"/>
      <c r="U108" s="13"/>
      <c r="V108" s="13"/>
      <c r="W108" s="13"/>
      <c r="X108" s="13"/>
      <c r="Y108" s="13"/>
      <c r="Z108" s="13"/>
      <c r="AA108" s="13"/>
      <c r="AB108" s="13"/>
      <c r="AC108" s="13"/>
      <c r="AD108" s="2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row>
    <row r="109" spans="1:249">
      <c r="A109" s="23"/>
      <c r="B109" s="18"/>
      <c r="C109" s="18"/>
      <c r="D109" s="18"/>
      <c r="E109" s="175"/>
      <c r="F109" s="175"/>
      <c r="G109" s="175"/>
      <c r="H109" s="175"/>
      <c r="I109" s="175"/>
      <c r="J109" s="175"/>
      <c r="K109" s="175"/>
      <c r="L109" s="175"/>
      <c r="M109" s="175"/>
      <c r="N109" s="175"/>
      <c r="O109" s="175"/>
      <c r="P109" s="175"/>
      <c r="Q109" s="175"/>
      <c r="R109" s="175"/>
      <c r="S109" s="17"/>
      <c r="T109" s="19"/>
      <c r="U109" s="13"/>
      <c r="V109" s="13"/>
      <c r="W109" s="13"/>
      <c r="X109" s="13"/>
      <c r="Y109" s="13"/>
      <c r="Z109" s="13"/>
      <c r="AA109" s="13"/>
      <c r="AB109" s="13"/>
      <c r="AC109" s="13"/>
      <c r="AD109" s="2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row>
    <row r="110" spans="1:249">
      <c r="A110" s="23" t="s">
        <v>22</v>
      </c>
      <c r="B110" s="37" t="s">
        <v>382</v>
      </c>
      <c r="C110" s="232" t="s">
        <v>13</v>
      </c>
      <c r="D110" s="233"/>
      <c r="E110" s="160" t="str">
        <f>IF(C110="全開","　※ピアノは舞台中央に固定とします。「全開」の場合はご留意ください。","")</f>
        <v>　※ピアノは舞台中央に固定とします。「全開」の場合はご留意ください。</v>
      </c>
      <c r="F110" s="175"/>
      <c r="G110" s="175"/>
      <c r="H110" s="175"/>
      <c r="I110" s="175"/>
      <c r="J110" s="175"/>
      <c r="K110" s="175"/>
      <c r="L110" s="175"/>
      <c r="M110" s="175"/>
      <c r="N110" s="175"/>
      <c r="O110" s="175"/>
      <c r="P110" s="175"/>
      <c r="Q110" s="175"/>
      <c r="R110" s="175"/>
      <c r="S110" s="17"/>
      <c r="T110" s="19"/>
      <c r="U110" s="13"/>
      <c r="V110" s="13"/>
      <c r="W110" s="13"/>
      <c r="X110" s="13"/>
      <c r="Y110" s="13"/>
      <c r="Z110" s="13"/>
      <c r="AA110" s="13"/>
      <c r="AB110" s="13"/>
      <c r="AC110" s="13"/>
      <c r="AD110" s="2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row>
    <row r="111" spans="1:249">
      <c r="A111" s="23"/>
      <c r="B111" s="18"/>
      <c r="C111" s="18"/>
      <c r="D111" s="18"/>
      <c r="E111" s="18"/>
      <c r="F111" s="18"/>
      <c r="G111" s="18"/>
      <c r="H111" s="18"/>
      <c r="I111" s="18"/>
      <c r="J111" s="18"/>
      <c r="K111" s="18"/>
      <c r="L111" s="18"/>
      <c r="M111" s="18"/>
      <c r="N111" s="18"/>
      <c r="O111" s="18"/>
      <c r="P111" s="18"/>
      <c r="Q111" s="18"/>
      <c r="R111" s="18"/>
      <c r="S111" s="17"/>
      <c r="T111" s="19"/>
      <c r="U111" s="13"/>
      <c r="V111" s="13"/>
      <c r="W111" s="13"/>
      <c r="X111" s="13"/>
      <c r="Y111" s="13"/>
      <c r="Z111" s="13"/>
      <c r="AA111" s="13"/>
      <c r="AB111" s="13"/>
      <c r="AC111" s="13"/>
      <c r="AD111" s="2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row>
    <row r="112" spans="1:249">
      <c r="A112" s="23" t="s">
        <v>22</v>
      </c>
      <c r="B112" s="37" t="s">
        <v>4</v>
      </c>
      <c r="C112" s="168" t="s">
        <v>23</v>
      </c>
      <c r="D112" s="17"/>
      <c r="E112" s="18"/>
      <c r="F112" s="18"/>
      <c r="G112" s="18"/>
      <c r="H112" s="18"/>
      <c r="I112" s="18"/>
      <c r="J112" s="18"/>
      <c r="K112" s="18"/>
      <c r="L112" s="18"/>
      <c r="M112" s="18"/>
      <c r="N112" s="18"/>
      <c r="O112" s="18"/>
      <c r="P112" s="18"/>
      <c r="Q112" s="18"/>
      <c r="R112" s="18"/>
      <c r="S112" s="17"/>
      <c r="T112" s="19"/>
      <c r="U112" s="13"/>
      <c r="V112" s="13"/>
      <c r="W112" s="13"/>
      <c r="X112" s="13"/>
      <c r="Y112" s="13"/>
      <c r="Z112" s="13"/>
      <c r="AA112" s="13"/>
      <c r="AB112" s="13"/>
      <c r="AC112" s="13"/>
      <c r="AD112" s="2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row>
    <row r="113" spans="1:249">
      <c r="A113" s="23"/>
      <c r="B113" s="18"/>
      <c r="C113" s="18"/>
      <c r="D113" s="18"/>
      <c r="E113" s="18"/>
      <c r="F113" s="18"/>
      <c r="G113" s="18"/>
      <c r="H113" s="18"/>
      <c r="I113" s="18"/>
      <c r="J113" s="18"/>
      <c r="K113" s="18"/>
      <c r="L113" s="18"/>
      <c r="M113" s="18"/>
      <c r="N113" s="18"/>
      <c r="O113" s="18"/>
      <c r="P113" s="18"/>
      <c r="Q113" s="18"/>
      <c r="R113" s="18"/>
      <c r="S113" s="17"/>
      <c r="T113" s="19"/>
      <c r="U113" s="13"/>
      <c r="V113" s="13"/>
      <c r="W113" s="13"/>
      <c r="X113" s="13"/>
      <c r="Y113" s="13"/>
      <c r="Z113" s="13"/>
      <c r="AA113" s="13"/>
      <c r="AB113" s="13"/>
      <c r="AC113" s="13"/>
      <c r="AD113" s="2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row>
    <row r="114" spans="1:249">
      <c r="A114" s="23" t="s">
        <v>22</v>
      </c>
      <c r="B114" s="37" t="s">
        <v>97</v>
      </c>
      <c r="C114" s="168" t="s">
        <v>23</v>
      </c>
      <c r="D114" s="17"/>
      <c r="E114" s="18"/>
      <c r="F114" s="18"/>
      <c r="G114" s="18"/>
      <c r="H114" s="18"/>
      <c r="I114" s="18"/>
      <c r="J114" s="18"/>
      <c r="K114" s="18"/>
      <c r="L114" s="18"/>
      <c r="M114" s="18"/>
      <c r="N114" s="18"/>
      <c r="O114" s="18"/>
      <c r="P114" s="18"/>
      <c r="Q114" s="18"/>
      <c r="R114" s="18"/>
      <c r="S114" s="17"/>
      <c r="T114" s="19"/>
      <c r="U114" s="13"/>
      <c r="V114" s="13"/>
      <c r="W114" s="13"/>
      <c r="X114" s="13"/>
      <c r="Y114" s="13"/>
      <c r="Z114" s="13"/>
      <c r="AA114" s="13"/>
      <c r="AB114" s="13"/>
      <c r="AC114" s="13"/>
      <c r="AD114" s="2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row>
    <row r="115" spans="1:249">
      <c r="A115" s="23"/>
      <c r="B115" s="18"/>
      <c r="C115" s="18"/>
      <c r="D115" s="18"/>
      <c r="E115" s="18"/>
      <c r="F115" s="18"/>
      <c r="G115" s="18"/>
      <c r="H115" s="18"/>
      <c r="I115" s="18"/>
      <c r="J115" s="18"/>
      <c r="K115" s="18"/>
      <c r="L115" s="18"/>
      <c r="M115" s="18"/>
      <c r="N115" s="18"/>
      <c r="O115" s="18"/>
      <c r="P115" s="18"/>
      <c r="Q115" s="18"/>
      <c r="R115" s="18"/>
      <c r="S115" s="17"/>
      <c r="T115" s="19"/>
      <c r="U115" s="13"/>
      <c r="V115" s="13"/>
      <c r="W115" s="13"/>
      <c r="X115" s="13"/>
      <c r="Y115" s="13"/>
      <c r="Z115" s="13"/>
      <c r="AA115" s="13"/>
      <c r="AB115" s="13"/>
      <c r="AC115" s="13"/>
      <c r="AD115" s="2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row>
    <row r="116" spans="1:249">
      <c r="A116" s="23" t="s">
        <v>22</v>
      </c>
      <c r="B116" s="37" t="s">
        <v>7</v>
      </c>
      <c r="C116" s="168" t="s">
        <v>23</v>
      </c>
      <c r="D116" s="234" t="str">
        <f>IF(C116="要","　→　※「譜めくりの方」は各団でご準備ください。","")</f>
        <v>　→　※「譜めくりの方」は各団でご準備ください。</v>
      </c>
      <c r="E116" s="235"/>
      <c r="F116" s="235"/>
      <c r="G116" s="235"/>
      <c r="H116" s="235"/>
      <c r="I116" s="235"/>
      <c r="J116" s="235"/>
      <c r="K116" s="235"/>
      <c r="L116" s="235"/>
      <c r="M116" s="235"/>
      <c r="N116" s="18"/>
      <c r="O116" s="18"/>
      <c r="P116" s="18"/>
      <c r="Q116" s="18"/>
      <c r="R116" s="18"/>
      <c r="S116" s="17"/>
      <c r="T116" s="19"/>
      <c r="U116" s="13"/>
      <c r="V116" s="13"/>
      <c r="W116" s="13"/>
      <c r="X116" s="13"/>
      <c r="Y116" s="13"/>
      <c r="Z116" s="13"/>
      <c r="AA116" s="13"/>
      <c r="AB116" s="13"/>
      <c r="AC116" s="13"/>
      <c r="AD116" s="2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row>
    <row r="117" spans="1:249">
      <c r="A117" s="23"/>
      <c r="B117" s="23"/>
      <c r="C117" s="23"/>
      <c r="D117" s="160"/>
      <c r="E117" s="160"/>
      <c r="F117" s="160"/>
      <c r="G117" s="160"/>
      <c r="H117" s="160"/>
      <c r="I117" s="160"/>
      <c r="J117" s="160"/>
      <c r="K117" s="160"/>
      <c r="L117" s="160"/>
      <c r="M117" s="160"/>
      <c r="N117" s="18"/>
      <c r="O117" s="18"/>
      <c r="P117" s="18"/>
      <c r="Q117" s="18"/>
      <c r="R117" s="18"/>
      <c r="S117" s="17"/>
      <c r="T117" s="19"/>
      <c r="U117" s="13"/>
      <c r="V117" s="13"/>
      <c r="W117" s="13"/>
      <c r="X117" s="13"/>
      <c r="Y117" s="13"/>
      <c r="Z117" s="13"/>
      <c r="AA117" s="13"/>
      <c r="AB117" s="13"/>
      <c r="AC117" s="13"/>
      <c r="AD117" s="2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row>
    <row r="118" spans="1:249">
      <c r="A118" s="23" t="s">
        <v>22</v>
      </c>
      <c r="B118" s="37" t="s">
        <v>400</v>
      </c>
      <c r="C118" s="76" t="s">
        <v>399</v>
      </c>
      <c r="D118" s="160" t="str">
        <f>IF(C118="","",IF(C118="参加","",IF(C118="不参加","　　→ 閉会式不参加の場合は、審査用楽譜・講評・賞状等を郵送しますので、『出演者要項』の１－（10）および２－（5）を参照し、ご対応をお願いします。")))</f>
        <v>　　→ 閉会式不参加の場合は、審査用楽譜・講評・賞状等を郵送しますので、『出演者要項』の１－（10）および２－（5）を参照し、ご対応をお願いします。</v>
      </c>
      <c r="E118" s="160"/>
      <c r="F118" s="160"/>
      <c r="G118" s="160"/>
      <c r="H118" s="160"/>
      <c r="I118" s="160"/>
      <c r="J118" s="160"/>
      <c r="K118" s="160"/>
      <c r="L118" s="160"/>
      <c r="M118" s="160"/>
      <c r="N118" s="18"/>
      <c r="O118" s="18"/>
      <c r="P118" s="18"/>
      <c r="Q118" s="18"/>
      <c r="R118" s="18"/>
      <c r="S118" s="17"/>
      <c r="T118" s="19"/>
      <c r="U118" s="13"/>
      <c r="V118" s="13"/>
      <c r="W118" s="13"/>
      <c r="X118" s="13"/>
      <c r="Y118" s="13"/>
      <c r="Z118" s="13"/>
      <c r="AA118" s="13"/>
      <c r="AB118" s="13"/>
      <c r="AC118" s="13"/>
      <c r="AD118" s="2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row>
    <row r="119" spans="1:249">
      <c r="A119" s="23"/>
      <c r="B119" s="18"/>
      <c r="C119" s="18"/>
      <c r="D119" s="18"/>
      <c r="E119" s="18"/>
      <c r="F119" s="18"/>
      <c r="G119" s="18"/>
      <c r="H119" s="18"/>
      <c r="I119" s="18"/>
      <c r="J119" s="18"/>
      <c r="K119" s="18"/>
      <c r="L119" s="18"/>
      <c r="M119" s="18"/>
      <c r="N119" s="18"/>
      <c r="O119" s="18"/>
      <c r="P119" s="18"/>
      <c r="Q119" s="18"/>
      <c r="R119" s="18"/>
      <c r="S119" s="17"/>
      <c r="T119" s="19"/>
      <c r="U119" s="13"/>
      <c r="V119" s="13"/>
      <c r="W119" s="13"/>
      <c r="X119" s="13"/>
      <c r="Y119" s="13"/>
      <c r="Z119" s="13"/>
      <c r="AA119" s="13"/>
      <c r="AB119" s="13"/>
      <c r="AC119" s="13"/>
      <c r="AD119" s="2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c r="IK119" s="13"/>
      <c r="IL119" s="13"/>
      <c r="IM119" s="13"/>
      <c r="IN119" s="13"/>
      <c r="IO119" s="13"/>
    </row>
    <row r="120" spans="1:249">
      <c r="A120" s="220" t="s">
        <v>123</v>
      </c>
      <c r="B120" s="221" t="s">
        <v>387</v>
      </c>
      <c r="C120" s="222"/>
      <c r="D120" s="222"/>
      <c r="E120" s="222"/>
      <c r="F120" s="222"/>
      <c r="G120" s="222"/>
      <c r="H120" s="222"/>
      <c r="I120" s="222"/>
      <c r="J120" s="222"/>
      <c r="K120" s="222"/>
      <c r="L120" s="222"/>
      <c r="M120" s="222"/>
      <c r="N120" s="222"/>
      <c r="O120" s="222"/>
      <c r="P120" s="222"/>
      <c r="Q120" s="18"/>
      <c r="R120" s="18"/>
      <c r="S120" s="17"/>
      <c r="T120" s="19"/>
      <c r="U120" s="13"/>
      <c r="V120" s="13"/>
      <c r="W120" s="13"/>
      <c r="X120" s="13"/>
      <c r="Y120" s="13"/>
      <c r="Z120" s="13"/>
      <c r="AA120" s="13"/>
      <c r="AB120" s="13"/>
      <c r="AC120" s="13"/>
      <c r="AD120" s="2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c r="IK120" s="13"/>
      <c r="IL120" s="13"/>
      <c r="IM120" s="13"/>
      <c r="IN120" s="13"/>
      <c r="IO120" s="13"/>
    </row>
    <row r="121" spans="1:249">
      <c r="A121" s="220"/>
      <c r="B121" s="221"/>
      <c r="C121" s="222"/>
      <c r="D121" s="222"/>
      <c r="E121" s="222"/>
      <c r="F121" s="222"/>
      <c r="G121" s="222"/>
      <c r="H121" s="222"/>
      <c r="I121" s="222"/>
      <c r="J121" s="222"/>
      <c r="K121" s="222"/>
      <c r="L121" s="222"/>
      <c r="M121" s="222"/>
      <c r="N121" s="222"/>
      <c r="O121" s="222"/>
      <c r="P121" s="222"/>
      <c r="Q121" s="13"/>
      <c r="R121" s="13"/>
      <c r="S121" s="13"/>
      <c r="T121" s="13"/>
      <c r="U121" s="13"/>
      <c r="V121" s="13"/>
      <c r="W121" s="13"/>
      <c r="X121" s="13"/>
      <c r="Y121" s="13"/>
      <c r="Z121" s="13"/>
      <c r="AA121" s="13"/>
      <c r="AB121" s="13"/>
      <c r="AC121" s="13"/>
      <c r="AD121" s="2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c r="IK121" s="13"/>
      <c r="IL121" s="13"/>
      <c r="IM121" s="13"/>
      <c r="IN121" s="13"/>
      <c r="IO121" s="13"/>
    </row>
    <row r="122" spans="1:249" ht="13.8" thickBot="1">
      <c r="A122" s="2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2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c r="IK122" s="13"/>
      <c r="IL122" s="13"/>
      <c r="IM122" s="13"/>
      <c r="IN122" s="13"/>
      <c r="IO122" s="13"/>
    </row>
    <row r="123" spans="1:249" ht="26.25" customHeight="1" thickTop="1">
      <c r="A123" s="23"/>
      <c r="B123" s="223" t="s">
        <v>180</v>
      </c>
      <c r="C123" s="224"/>
      <c r="D123" s="224"/>
      <c r="E123" s="224"/>
      <c r="F123" s="224"/>
      <c r="G123" s="224"/>
      <c r="H123" s="224"/>
      <c r="I123" s="224"/>
      <c r="J123" s="224"/>
      <c r="K123" s="224"/>
      <c r="L123" s="224"/>
      <c r="M123" s="224"/>
      <c r="N123" s="224"/>
      <c r="O123" s="224"/>
      <c r="P123" s="224"/>
      <c r="Q123" s="224"/>
      <c r="R123" s="224"/>
      <c r="S123" s="225"/>
      <c r="T123" s="13"/>
      <c r="U123" s="13"/>
      <c r="V123" s="13"/>
      <c r="W123" s="13"/>
      <c r="X123" s="13"/>
      <c r="Y123" s="13"/>
      <c r="Z123" s="13"/>
      <c r="AA123" s="13"/>
      <c r="AB123" s="13"/>
      <c r="AC123" s="13"/>
      <c r="AD123" s="2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c r="IK123" s="13"/>
      <c r="IL123" s="13"/>
      <c r="IM123" s="13"/>
      <c r="IN123" s="13"/>
      <c r="IO123" s="13"/>
    </row>
    <row r="124" spans="1:249" ht="26.25" customHeight="1" thickBot="1">
      <c r="A124" s="23"/>
      <c r="B124" s="226" t="s">
        <v>181</v>
      </c>
      <c r="C124" s="227"/>
      <c r="D124" s="227"/>
      <c r="E124" s="227"/>
      <c r="F124" s="227"/>
      <c r="G124" s="227"/>
      <c r="H124" s="227"/>
      <c r="I124" s="227"/>
      <c r="J124" s="227"/>
      <c r="K124" s="227"/>
      <c r="L124" s="227"/>
      <c r="M124" s="227"/>
      <c r="N124" s="227"/>
      <c r="O124" s="227"/>
      <c r="P124" s="227"/>
      <c r="Q124" s="227"/>
      <c r="R124" s="227"/>
      <c r="S124" s="228"/>
      <c r="T124" s="13"/>
      <c r="U124" s="13"/>
      <c r="V124" s="13"/>
      <c r="W124" s="13"/>
      <c r="X124" s="13"/>
      <c r="Y124" s="13"/>
      <c r="Z124" s="13"/>
      <c r="AA124" s="13"/>
      <c r="AB124" s="13"/>
      <c r="AC124" s="13"/>
      <c r="AD124" s="2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13"/>
    </row>
    <row r="125" spans="1:249" ht="13.8" thickTop="1">
      <c r="A125" s="2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2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c r="IK125" s="13"/>
      <c r="IL125" s="13"/>
      <c r="IM125" s="13"/>
      <c r="IN125" s="13"/>
      <c r="IO125" s="13"/>
    </row>
    <row r="126" spans="1:249">
      <c r="A126" s="2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2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c r="IK126" s="13"/>
      <c r="IL126" s="13"/>
      <c r="IM126" s="13"/>
      <c r="IN126" s="13"/>
      <c r="IO126" s="13"/>
    </row>
    <row r="127" spans="1:249">
      <c r="A127" s="2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2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c r="IK127" s="13"/>
      <c r="IL127" s="13"/>
      <c r="IM127" s="13"/>
      <c r="IN127" s="13"/>
      <c r="IO127" s="13"/>
    </row>
    <row r="128" spans="1:249">
      <c r="A128" s="2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2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c r="IK128" s="13"/>
      <c r="IL128" s="13"/>
      <c r="IM128" s="13"/>
      <c r="IN128" s="13"/>
      <c r="IO128" s="13"/>
    </row>
    <row r="129" spans="1:249">
      <c r="A129" s="2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2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c r="IF129" s="13"/>
      <c r="IG129" s="13"/>
      <c r="IH129" s="13"/>
      <c r="II129" s="13"/>
      <c r="IJ129" s="13"/>
      <c r="IK129" s="13"/>
      <c r="IL129" s="13"/>
      <c r="IM129" s="13"/>
      <c r="IN129" s="13"/>
      <c r="IO129" s="13"/>
    </row>
    <row r="130" spans="1:249">
      <c r="A130" s="2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2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c r="IK130" s="13"/>
      <c r="IL130" s="13"/>
      <c r="IM130" s="13"/>
      <c r="IN130" s="13"/>
      <c r="IO130" s="13"/>
    </row>
    <row r="131" spans="1:249">
      <c r="A131" s="2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2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c r="IF131" s="13"/>
      <c r="IG131" s="13"/>
      <c r="IH131" s="13"/>
      <c r="II131" s="13"/>
      <c r="IJ131" s="13"/>
      <c r="IK131" s="13"/>
      <c r="IL131" s="13"/>
      <c r="IM131" s="13"/>
      <c r="IN131" s="13"/>
      <c r="IO131" s="13"/>
    </row>
    <row r="132" spans="1:249">
      <c r="A132" s="2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2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c r="IF132" s="13"/>
      <c r="IG132" s="13"/>
      <c r="IH132" s="13"/>
      <c r="II132" s="13"/>
      <c r="IJ132" s="13"/>
      <c r="IK132" s="13"/>
      <c r="IL132" s="13"/>
      <c r="IM132" s="13"/>
      <c r="IN132" s="13"/>
      <c r="IO132" s="13"/>
    </row>
    <row r="133" spans="1:249">
      <c r="A133" s="2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2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c r="IK133" s="13"/>
      <c r="IL133" s="13"/>
      <c r="IM133" s="13"/>
      <c r="IN133" s="13"/>
      <c r="IO133" s="13"/>
    </row>
    <row r="134" spans="1:249">
      <c r="A134" s="2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2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row>
    <row r="135" spans="1:249">
      <c r="A135" s="2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2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row>
    <row r="136" spans="1:249">
      <c r="A136" s="2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2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row>
    <row r="137" spans="1:249">
      <c r="A137" s="2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2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row>
    <row r="138" spans="1:249">
      <c r="A138" s="2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2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row>
    <row r="139" spans="1:249">
      <c r="A139" s="2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2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row>
    <row r="140" spans="1:249">
      <c r="A140" s="2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2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13"/>
    </row>
    <row r="141" spans="1:249">
      <c r="A141" s="2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2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row>
    <row r="142" spans="1:249">
      <c r="A142" s="2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2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c r="IK142" s="13"/>
      <c r="IL142" s="13"/>
      <c r="IM142" s="13"/>
      <c r="IN142" s="13"/>
      <c r="IO142" s="13"/>
    </row>
    <row r="143" spans="1:249">
      <c r="A143" s="2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2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row>
    <row r="144" spans="1:249">
      <c r="A144" s="2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2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13"/>
    </row>
    <row r="145" spans="1:249">
      <c r="A145" s="2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2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row>
    <row r="146" spans="1:249">
      <c r="A146" s="2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2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c r="IK146" s="13"/>
      <c r="IL146" s="13"/>
      <c r="IM146" s="13"/>
      <c r="IN146" s="13"/>
      <c r="IO146" s="13"/>
    </row>
    <row r="147" spans="1:249">
      <c r="A147" s="2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2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row>
    <row r="148" spans="1:249">
      <c r="A148" s="2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2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row>
    <row r="149" spans="1:249">
      <c r="A149" s="2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2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c r="IF149" s="13"/>
      <c r="IG149" s="13"/>
      <c r="IH149" s="13"/>
      <c r="II149" s="13"/>
      <c r="IJ149" s="13"/>
      <c r="IK149" s="13"/>
      <c r="IL149" s="13"/>
      <c r="IM149" s="13"/>
      <c r="IN149" s="13"/>
      <c r="IO149" s="13"/>
    </row>
    <row r="150" spans="1:249">
      <c r="A150" s="2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2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row>
    <row r="151" spans="1:249">
      <c r="A151" s="2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2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13"/>
      <c r="HB151" s="13"/>
      <c r="HC151" s="13"/>
      <c r="HD151" s="13"/>
      <c r="HE151" s="13"/>
      <c r="HF151" s="13"/>
      <c r="HG151" s="13"/>
      <c r="HH151" s="13"/>
      <c r="HI151" s="13"/>
      <c r="HJ151" s="13"/>
      <c r="HK151" s="13"/>
      <c r="HL151" s="13"/>
      <c r="HM151" s="13"/>
      <c r="HN151" s="13"/>
      <c r="HO151" s="13"/>
      <c r="HP151" s="13"/>
      <c r="HQ151" s="13"/>
      <c r="HR151" s="13"/>
      <c r="HS151" s="13"/>
      <c r="HT151" s="13"/>
      <c r="HU151" s="13"/>
      <c r="HV151" s="13"/>
      <c r="HW151" s="13"/>
      <c r="HX151" s="13"/>
      <c r="HY151" s="13"/>
      <c r="HZ151" s="13"/>
      <c r="IA151" s="13"/>
      <c r="IB151" s="13"/>
      <c r="IC151" s="13"/>
      <c r="ID151" s="13"/>
      <c r="IE151" s="13"/>
      <c r="IF151" s="13"/>
      <c r="IG151" s="13"/>
      <c r="IH151" s="13"/>
      <c r="II151" s="13"/>
      <c r="IJ151" s="13"/>
      <c r="IK151" s="13"/>
      <c r="IL151" s="13"/>
      <c r="IM151" s="13"/>
      <c r="IN151" s="13"/>
      <c r="IO151" s="13"/>
    </row>
    <row r="152" spans="1:249">
      <c r="A152" s="2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2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row>
    <row r="153" spans="1:249">
      <c r="A153" s="2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2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c r="IK153" s="13"/>
      <c r="IL153" s="13"/>
      <c r="IM153" s="13"/>
      <c r="IN153" s="13"/>
      <c r="IO153" s="13"/>
    </row>
    <row r="154" spans="1:249">
      <c r="A154" s="2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2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c r="IK154" s="13"/>
      <c r="IL154" s="13"/>
      <c r="IM154" s="13"/>
      <c r="IN154" s="13"/>
      <c r="IO154" s="13"/>
    </row>
    <row r="155" spans="1:249">
      <c r="A155" s="2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2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c r="IK155" s="13"/>
      <c r="IL155" s="13"/>
      <c r="IM155" s="13"/>
      <c r="IN155" s="13"/>
      <c r="IO155" s="13"/>
    </row>
    <row r="156" spans="1:249">
      <c r="A156" s="2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2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c r="IK156" s="13"/>
      <c r="IL156" s="13"/>
      <c r="IM156" s="13"/>
      <c r="IN156" s="13"/>
      <c r="IO156" s="13"/>
    </row>
    <row r="157" spans="1:249">
      <c r="A157" s="2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2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c r="IK157" s="13"/>
      <c r="IL157" s="13"/>
      <c r="IM157" s="13"/>
      <c r="IN157" s="13"/>
      <c r="IO157" s="13"/>
    </row>
    <row r="158" spans="1:249">
      <c r="A158" s="2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2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c r="IK158" s="13"/>
      <c r="IL158" s="13"/>
      <c r="IM158" s="13"/>
      <c r="IN158" s="13"/>
      <c r="IO158" s="13"/>
    </row>
    <row r="159" spans="1:249" ht="13.2" customHeight="1">
      <c r="A159" s="2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2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c r="IF159" s="13"/>
      <c r="IG159" s="13"/>
      <c r="IH159" s="13"/>
      <c r="II159" s="13"/>
      <c r="IJ159" s="13"/>
      <c r="IK159" s="13"/>
      <c r="IL159" s="13"/>
      <c r="IM159" s="13"/>
      <c r="IN159" s="13"/>
      <c r="IO159" s="13"/>
    </row>
    <row r="160" spans="1:249">
      <c r="A160" s="2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2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c r="IF160" s="13"/>
      <c r="IG160" s="13"/>
      <c r="IH160" s="13"/>
      <c r="II160" s="13"/>
      <c r="IJ160" s="13"/>
      <c r="IK160" s="13"/>
      <c r="IL160" s="13"/>
      <c r="IM160" s="13"/>
      <c r="IN160" s="13"/>
      <c r="IO160" s="13"/>
    </row>
    <row r="161" spans="1:249" ht="13.2" customHeight="1">
      <c r="A161" s="2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2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c r="IF161" s="13"/>
      <c r="IG161" s="13"/>
      <c r="IH161" s="13"/>
      <c r="II161" s="13"/>
      <c r="IJ161" s="13"/>
      <c r="IK161" s="13"/>
      <c r="IL161" s="13"/>
      <c r="IM161" s="13"/>
      <c r="IN161" s="13"/>
      <c r="IO161" s="13"/>
    </row>
    <row r="162" spans="1:249">
      <c r="A162" s="2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2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c r="IK162" s="13"/>
      <c r="IL162" s="13"/>
      <c r="IM162" s="13"/>
      <c r="IN162" s="13"/>
      <c r="IO162" s="13"/>
    </row>
    <row r="163" spans="1:249">
      <c r="A163" s="2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2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c r="IF163" s="13"/>
      <c r="IG163" s="13"/>
      <c r="IH163" s="13"/>
      <c r="II163" s="13"/>
      <c r="IJ163" s="13"/>
      <c r="IK163" s="13"/>
      <c r="IL163" s="13"/>
      <c r="IM163" s="13"/>
      <c r="IN163" s="13"/>
      <c r="IO163" s="13"/>
    </row>
    <row r="164" spans="1:249">
      <c r="A164" s="2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2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c r="IK164" s="13"/>
      <c r="IL164" s="13"/>
      <c r="IM164" s="13"/>
      <c r="IN164" s="13"/>
      <c r="IO164" s="13"/>
    </row>
    <row r="165" spans="1:249">
      <c r="A165" s="2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2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c r="IK165" s="13"/>
      <c r="IL165" s="13"/>
      <c r="IM165" s="13"/>
      <c r="IN165" s="13"/>
      <c r="IO165" s="13"/>
    </row>
    <row r="166" spans="1:249">
      <c r="A166" s="2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2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c r="IK166" s="13"/>
      <c r="IL166" s="13"/>
      <c r="IM166" s="13"/>
      <c r="IN166" s="13"/>
      <c r="IO166" s="13"/>
    </row>
    <row r="167" spans="1:249">
      <c r="A167" s="2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2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row>
    <row r="168" spans="1:249" ht="13.2" customHeight="1">
      <c r="A168" s="2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2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row>
    <row r="169" spans="1:249">
      <c r="A169" s="2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2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row>
    <row r="170" spans="1:249">
      <c r="A170" s="2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2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row>
    <row r="171" spans="1:249">
      <c r="A171" s="2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2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row>
    <row r="172" spans="1:249">
      <c r="A172" s="2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2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row>
    <row r="173" spans="1:249">
      <c r="A173" s="2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2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row>
    <row r="174" spans="1:249">
      <c r="A174" s="2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2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row>
    <row r="175" spans="1:249">
      <c r="A175" s="2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2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row>
    <row r="176" spans="1:249">
      <c r="A176" s="2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2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row>
    <row r="177" spans="1:249">
      <c r="A177" s="2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2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row>
    <row r="178" spans="1:249">
      <c r="A178" s="2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2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c r="IF178" s="13"/>
      <c r="IG178" s="13"/>
      <c r="IH178" s="13"/>
      <c r="II178" s="13"/>
      <c r="IJ178" s="13"/>
      <c r="IK178" s="13"/>
      <c r="IL178" s="13"/>
      <c r="IM178" s="13"/>
      <c r="IN178" s="13"/>
      <c r="IO178" s="13"/>
    </row>
    <row r="179" spans="1:249">
      <c r="A179" s="2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2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c r="IK179" s="13"/>
      <c r="IL179" s="13"/>
      <c r="IM179" s="13"/>
      <c r="IN179" s="13"/>
      <c r="IO179" s="13"/>
    </row>
    <row r="180" spans="1:249">
      <c r="A180" s="2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2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c r="IK180" s="13"/>
      <c r="IL180" s="13"/>
      <c r="IM180" s="13"/>
      <c r="IN180" s="13"/>
      <c r="IO180" s="13"/>
    </row>
    <row r="181" spans="1:249">
      <c r="A181" s="2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2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13"/>
    </row>
    <row r="182" spans="1:249">
      <c r="A182" s="2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2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c r="IK182" s="13"/>
      <c r="IL182" s="13"/>
      <c r="IM182" s="13"/>
      <c r="IN182" s="13"/>
      <c r="IO182" s="13"/>
    </row>
    <row r="183" spans="1:249">
      <c r="A183" s="2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2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c r="IK183" s="13"/>
      <c r="IL183" s="13"/>
      <c r="IM183" s="13"/>
      <c r="IN183" s="13"/>
      <c r="IO183" s="13"/>
    </row>
    <row r="184" spans="1:249" ht="13.2" customHeight="1">
      <c r="A184" s="2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2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c r="IK184" s="13"/>
      <c r="IL184" s="13"/>
      <c r="IM184" s="13"/>
      <c r="IN184" s="13"/>
      <c r="IO184" s="13"/>
    </row>
    <row r="185" spans="1:249">
      <c r="A185" s="2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2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c r="IF185" s="13"/>
      <c r="IG185" s="13"/>
      <c r="IH185" s="13"/>
      <c r="II185" s="13"/>
      <c r="IJ185" s="13"/>
      <c r="IK185" s="13"/>
      <c r="IL185" s="13"/>
      <c r="IM185" s="13"/>
      <c r="IN185" s="13"/>
      <c r="IO185" s="13"/>
    </row>
    <row r="186" spans="1:249">
      <c r="A186" s="2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2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c r="IK186" s="13"/>
      <c r="IL186" s="13"/>
      <c r="IM186" s="13"/>
      <c r="IN186" s="13"/>
      <c r="IO186" s="13"/>
    </row>
    <row r="187" spans="1:249">
      <c r="A187" s="2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2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c r="IF187" s="13"/>
      <c r="IG187" s="13"/>
      <c r="IH187" s="13"/>
      <c r="II187" s="13"/>
      <c r="IJ187" s="13"/>
      <c r="IK187" s="13"/>
      <c r="IL187" s="13"/>
      <c r="IM187" s="13"/>
      <c r="IN187" s="13"/>
      <c r="IO187" s="13"/>
    </row>
    <row r="188" spans="1:249">
      <c r="A188" s="2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2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c r="IK188" s="13"/>
      <c r="IL188" s="13"/>
      <c r="IM188" s="13"/>
      <c r="IN188" s="13"/>
      <c r="IO188" s="13"/>
    </row>
    <row r="189" spans="1:249">
      <c r="A189" s="2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2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c r="IK189" s="13"/>
      <c r="IL189" s="13"/>
      <c r="IM189" s="13"/>
      <c r="IN189" s="13"/>
      <c r="IO189" s="13"/>
    </row>
    <row r="190" spans="1:249">
      <c r="A190" s="2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2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c r="IK190" s="13"/>
      <c r="IL190" s="13"/>
      <c r="IM190" s="13"/>
      <c r="IN190" s="13"/>
      <c r="IO190" s="13"/>
    </row>
    <row r="191" spans="1:249">
      <c r="A191" s="2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2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row>
    <row r="192" spans="1:249">
      <c r="A192" s="2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2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c r="IF192" s="13"/>
      <c r="IG192" s="13"/>
      <c r="IH192" s="13"/>
      <c r="II192" s="13"/>
      <c r="IJ192" s="13"/>
      <c r="IK192" s="13"/>
      <c r="IL192" s="13"/>
      <c r="IM192" s="13"/>
      <c r="IN192" s="13"/>
      <c r="IO192" s="13"/>
    </row>
    <row r="193" spans="1:249">
      <c r="A193" s="2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2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c r="IF193" s="13"/>
      <c r="IG193" s="13"/>
      <c r="IH193" s="13"/>
      <c r="II193" s="13"/>
      <c r="IJ193" s="13"/>
      <c r="IK193" s="13"/>
      <c r="IL193" s="13"/>
      <c r="IM193" s="13"/>
      <c r="IN193" s="13"/>
      <c r="IO193" s="13"/>
    </row>
    <row r="194" spans="1:249">
      <c r="A194" s="2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2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c r="IK194" s="13"/>
      <c r="IL194" s="13"/>
      <c r="IM194" s="13"/>
      <c r="IN194" s="13"/>
      <c r="IO194" s="13"/>
    </row>
    <row r="195" spans="1:249">
      <c r="A195" s="2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2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c r="IF195" s="13"/>
      <c r="IG195" s="13"/>
      <c r="IH195" s="13"/>
      <c r="II195" s="13"/>
      <c r="IJ195" s="13"/>
      <c r="IK195" s="13"/>
      <c r="IL195" s="13"/>
      <c r="IM195" s="13"/>
      <c r="IN195" s="13"/>
      <c r="IO195" s="13"/>
    </row>
    <row r="196" spans="1:249">
      <c r="A196" s="2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2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c r="IF196" s="13"/>
      <c r="IG196" s="13"/>
      <c r="IH196" s="13"/>
      <c r="II196" s="13"/>
      <c r="IJ196" s="13"/>
      <c r="IK196" s="13"/>
      <c r="IL196" s="13"/>
      <c r="IM196" s="13"/>
      <c r="IN196" s="13"/>
      <c r="IO196" s="13"/>
    </row>
    <row r="197" spans="1:249">
      <c r="A197" s="2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2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c r="IF197" s="13"/>
      <c r="IG197" s="13"/>
      <c r="IH197" s="13"/>
      <c r="II197" s="13"/>
      <c r="IJ197" s="13"/>
      <c r="IK197" s="13"/>
      <c r="IL197" s="13"/>
      <c r="IM197" s="13"/>
      <c r="IN197" s="13"/>
      <c r="IO197" s="13"/>
    </row>
    <row r="198" spans="1:249">
      <c r="A198" s="2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2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c r="IF198" s="13"/>
      <c r="IG198" s="13"/>
      <c r="IH198" s="13"/>
      <c r="II198" s="13"/>
      <c r="IJ198" s="13"/>
      <c r="IK198" s="13"/>
      <c r="IL198" s="13"/>
      <c r="IM198" s="13"/>
      <c r="IN198" s="13"/>
      <c r="IO198" s="13"/>
    </row>
    <row r="199" spans="1:249">
      <c r="A199" s="2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2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c r="IF199" s="13"/>
      <c r="IG199" s="13"/>
      <c r="IH199" s="13"/>
      <c r="II199" s="13"/>
      <c r="IJ199" s="13"/>
      <c r="IK199" s="13"/>
      <c r="IL199" s="13"/>
      <c r="IM199" s="13"/>
      <c r="IN199" s="13"/>
      <c r="IO199" s="13"/>
    </row>
    <row r="200" spans="1:249">
      <c r="A200" s="2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2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c r="IF200" s="13"/>
      <c r="IG200" s="13"/>
      <c r="IH200" s="13"/>
      <c r="II200" s="13"/>
      <c r="IJ200" s="13"/>
      <c r="IK200" s="13"/>
      <c r="IL200" s="13"/>
      <c r="IM200" s="13"/>
      <c r="IN200" s="13"/>
      <c r="IO200" s="13"/>
    </row>
    <row r="201" spans="1:249">
      <c r="A201" s="2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2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c r="IF201" s="13"/>
      <c r="IG201" s="13"/>
      <c r="IH201" s="13"/>
      <c r="II201" s="13"/>
      <c r="IJ201" s="13"/>
      <c r="IK201" s="13"/>
      <c r="IL201" s="13"/>
      <c r="IM201" s="13"/>
      <c r="IN201" s="13"/>
      <c r="IO201" s="13"/>
    </row>
    <row r="202" spans="1:249">
      <c r="A202" s="2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2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c r="IK202" s="13"/>
      <c r="IL202" s="13"/>
      <c r="IM202" s="13"/>
      <c r="IN202" s="13"/>
      <c r="IO202" s="13"/>
    </row>
    <row r="203" spans="1:249">
      <c r="A203" s="2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2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c r="IF203" s="13"/>
      <c r="IG203" s="13"/>
      <c r="IH203" s="13"/>
      <c r="II203" s="13"/>
      <c r="IJ203" s="13"/>
      <c r="IK203" s="13"/>
      <c r="IL203" s="13"/>
      <c r="IM203" s="13"/>
      <c r="IN203" s="13"/>
      <c r="IO203" s="13"/>
    </row>
    <row r="204" spans="1:249">
      <c r="A204" s="2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2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c r="IK204" s="13"/>
      <c r="IL204" s="13"/>
      <c r="IM204" s="13"/>
      <c r="IN204" s="13"/>
      <c r="IO204" s="13"/>
    </row>
    <row r="205" spans="1:249">
      <c r="A205" s="2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2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c r="IF205" s="13"/>
      <c r="IG205" s="13"/>
      <c r="IH205" s="13"/>
      <c r="II205" s="13"/>
      <c r="IJ205" s="13"/>
      <c r="IK205" s="13"/>
      <c r="IL205" s="13"/>
      <c r="IM205" s="13"/>
      <c r="IN205" s="13"/>
      <c r="IO205" s="13"/>
    </row>
    <row r="206" spans="1:249">
      <c r="A206" s="2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2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row>
    <row r="207" spans="1:249">
      <c r="A207" s="2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2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c r="HK207" s="13"/>
      <c r="HL207" s="13"/>
      <c r="HM207" s="13"/>
      <c r="HN207" s="13"/>
      <c r="HO207" s="13"/>
      <c r="HP207" s="13"/>
      <c r="HQ207" s="13"/>
      <c r="HR207" s="13"/>
      <c r="HS207" s="13"/>
      <c r="HT207" s="13"/>
      <c r="HU207" s="13"/>
      <c r="HV207" s="13"/>
      <c r="HW207" s="13"/>
      <c r="HX207" s="13"/>
      <c r="HY207" s="13"/>
      <c r="HZ207" s="13"/>
      <c r="IA207" s="13"/>
      <c r="IB207" s="13"/>
      <c r="IC207" s="13"/>
      <c r="ID207" s="13"/>
      <c r="IE207" s="13"/>
      <c r="IF207" s="13"/>
      <c r="IG207" s="13"/>
      <c r="IH207" s="13"/>
      <c r="II207" s="13"/>
      <c r="IJ207" s="13"/>
      <c r="IK207" s="13"/>
      <c r="IL207" s="13"/>
      <c r="IM207" s="13"/>
      <c r="IN207" s="13"/>
      <c r="IO207" s="13"/>
    </row>
    <row r="208" spans="1:249">
      <c r="A208" s="2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2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c r="ID208" s="13"/>
      <c r="IE208" s="13"/>
      <c r="IF208" s="13"/>
      <c r="IG208" s="13"/>
      <c r="IH208" s="13"/>
      <c r="II208" s="13"/>
      <c r="IJ208" s="13"/>
      <c r="IK208" s="13"/>
      <c r="IL208" s="13"/>
      <c r="IM208" s="13"/>
      <c r="IN208" s="13"/>
      <c r="IO208" s="13"/>
    </row>
    <row r="209" spans="1:249">
      <c r="A209" s="2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2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c r="ID209" s="13"/>
      <c r="IE209" s="13"/>
      <c r="IF209" s="13"/>
      <c r="IG209" s="13"/>
      <c r="IH209" s="13"/>
      <c r="II209" s="13"/>
      <c r="IJ209" s="13"/>
      <c r="IK209" s="13"/>
      <c r="IL209" s="13"/>
      <c r="IM209" s="13"/>
      <c r="IN209" s="13"/>
      <c r="IO209" s="13"/>
    </row>
    <row r="210" spans="1:249">
      <c r="A210" s="2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2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c r="ID210" s="13"/>
      <c r="IE210" s="13"/>
      <c r="IF210" s="13"/>
      <c r="IG210" s="13"/>
      <c r="IH210" s="13"/>
      <c r="II210" s="13"/>
      <c r="IJ210" s="13"/>
      <c r="IK210" s="13"/>
      <c r="IL210" s="13"/>
      <c r="IM210" s="13"/>
      <c r="IN210" s="13"/>
      <c r="IO210" s="13"/>
    </row>
    <row r="211" spans="1:249">
      <c r="A211" s="2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2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c r="ID211" s="13"/>
      <c r="IE211" s="13"/>
      <c r="IF211" s="13"/>
      <c r="IG211" s="13"/>
      <c r="IH211" s="13"/>
      <c r="II211" s="13"/>
      <c r="IJ211" s="13"/>
      <c r="IK211" s="13"/>
      <c r="IL211" s="13"/>
      <c r="IM211" s="13"/>
      <c r="IN211" s="13"/>
      <c r="IO211" s="13"/>
    </row>
    <row r="212" spans="1:249">
      <c r="A212" s="2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2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c r="HK212" s="13"/>
      <c r="HL212" s="13"/>
      <c r="HM212" s="13"/>
      <c r="HN212" s="13"/>
      <c r="HO212" s="13"/>
      <c r="HP212" s="13"/>
      <c r="HQ212" s="13"/>
      <c r="HR212" s="13"/>
      <c r="HS212" s="13"/>
      <c r="HT212" s="13"/>
      <c r="HU212" s="13"/>
      <c r="HV212" s="13"/>
      <c r="HW212" s="13"/>
      <c r="HX212" s="13"/>
      <c r="HY212" s="13"/>
      <c r="HZ212" s="13"/>
      <c r="IA212" s="13"/>
      <c r="IB212" s="13"/>
      <c r="IC212" s="13"/>
      <c r="ID212" s="13"/>
      <c r="IE212" s="13"/>
      <c r="IF212" s="13"/>
      <c r="IG212" s="13"/>
      <c r="IH212" s="13"/>
      <c r="II212" s="13"/>
      <c r="IJ212" s="13"/>
      <c r="IK212" s="13"/>
      <c r="IL212" s="13"/>
      <c r="IM212" s="13"/>
      <c r="IN212" s="13"/>
      <c r="IO212" s="13"/>
    </row>
    <row r="213" spans="1:249">
      <c r="A213" s="2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2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c r="IK213" s="13"/>
      <c r="IL213" s="13"/>
      <c r="IM213" s="13"/>
      <c r="IN213" s="13"/>
      <c r="IO213" s="13"/>
    </row>
    <row r="214" spans="1:249">
      <c r="A214" s="2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2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c r="HK214" s="13"/>
      <c r="HL214" s="13"/>
      <c r="HM214" s="13"/>
      <c r="HN214" s="13"/>
      <c r="HO214" s="13"/>
      <c r="HP214" s="13"/>
      <c r="HQ214" s="13"/>
      <c r="HR214" s="13"/>
      <c r="HS214" s="13"/>
      <c r="HT214" s="13"/>
      <c r="HU214" s="13"/>
      <c r="HV214" s="13"/>
      <c r="HW214" s="13"/>
      <c r="HX214" s="13"/>
      <c r="HY214" s="13"/>
      <c r="HZ214" s="13"/>
      <c r="IA214" s="13"/>
      <c r="IB214" s="13"/>
      <c r="IC214" s="13"/>
      <c r="ID214" s="13"/>
      <c r="IE214" s="13"/>
      <c r="IF214" s="13"/>
      <c r="IG214" s="13"/>
      <c r="IH214" s="13"/>
      <c r="II214" s="13"/>
      <c r="IJ214" s="13"/>
      <c r="IK214" s="13"/>
      <c r="IL214" s="13"/>
      <c r="IM214" s="13"/>
      <c r="IN214" s="13"/>
      <c r="IO214" s="13"/>
    </row>
    <row r="215" spans="1:249">
      <c r="A215" s="2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2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c r="IK215" s="13"/>
      <c r="IL215" s="13"/>
      <c r="IM215" s="13"/>
      <c r="IN215" s="13"/>
      <c r="IO215" s="13"/>
    </row>
    <row r="216" spans="1:249">
      <c r="A216" s="2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2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13"/>
      <c r="HB216" s="13"/>
      <c r="HC216" s="13"/>
      <c r="HD216" s="13"/>
      <c r="HE216" s="13"/>
      <c r="HF216" s="13"/>
      <c r="HG216" s="13"/>
      <c r="HH216" s="13"/>
      <c r="HI216" s="13"/>
      <c r="HJ216" s="13"/>
      <c r="HK216" s="13"/>
      <c r="HL216" s="13"/>
      <c r="HM216" s="13"/>
      <c r="HN216" s="13"/>
      <c r="HO216" s="13"/>
      <c r="HP216" s="13"/>
      <c r="HQ216" s="13"/>
      <c r="HR216" s="13"/>
      <c r="HS216" s="13"/>
      <c r="HT216" s="13"/>
      <c r="HU216" s="13"/>
      <c r="HV216" s="13"/>
      <c r="HW216" s="13"/>
      <c r="HX216" s="13"/>
      <c r="HY216" s="13"/>
      <c r="HZ216" s="13"/>
      <c r="IA216" s="13"/>
      <c r="IB216" s="13"/>
      <c r="IC216" s="13"/>
      <c r="ID216" s="13"/>
      <c r="IE216" s="13"/>
      <c r="IF216" s="13"/>
      <c r="IG216" s="13"/>
      <c r="IH216" s="13"/>
      <c r="II216" s="13"/>
      <c r="IJ216" s="13"/>
      <c r="IK216" s="13"/>
      <c r="IL216" s="13"/>
      <c r="IM216" s="13"/>
      <c r="IN216" s="13"/>
      <c r="IO216" s="13"/>
    </row>
    <row r="217" spans="1:249">
      <c r="A217" s="2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2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c r="GX217" s="13"/>
      <c r="GY217" s="13"/>
      <c r="GZ217" s="13"/>
      <c r="HA217" s="13"/>
      <c r="HB217" s="13"/>
      <c r="HC217" s="13"/>
      <c r="HD217" s="13"/>
      <c r="HE217" s="13"/>
      <c r="HF217" s="13"/>
      <c r="HG217" s="13"/>
      <c r="HH217" s="13"/>
      <c r="HI217" s="13"/>
      <c r="HJ217" s="13"/>
      <c r="HK217" s="13"/>
      <c r="HL217" s="13"/>
      <c r="HM217" s="13"/>
      <c r="HN217" s="13"/>
      <c r="HO217" s="13"/>
      <c r="HP217" s="13"/>
      <c r="HQ217" s="13"/>
      <c r="HR217" s="13"/>
      <c r="HS217" s="13"/>
      <c r="HT217" s="13"/>
      <c r="HU217" s="13"/>
      <c r="HV217" s="13"/>
      <c r="HW217" s="13"/>
      <c r="HX217" s="13"/>
      <c r="HY217" s="13"/>
      <c r="HZ217" s="13"/>
      <c r="IA217" s="13"/>
      <c r="IB217" s="13"/>
      <c r="IC217" s="13"/>
      <c r="ID217" s="13"/>
      <c r="IE217" s="13"/>
      <c r="IF217" s="13"/>
      <c r="IG217" s="13"/>
      <c r="IH217" s="13"/>
      <c r="II217" s="13"/>
      <c r="IJ217" s="13"/>
      <c r="IK217" s="13"/>
      <c r="IL217" s="13"/>
      <c r="IM217" s="13"/>
      <c r="IN217" s="13"/>
      <c r="IO217" s="13"/>
    </row>
    <row r="218" spans="1:249">
      <c r="A218" s="2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2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c r="GX218" s="13"/>
      <c r="GY218" s="13"/>
      <c r="GZ218" s="13"/>
      <c r="HA218" s="13"/>
      <c r="HB218" s="13"/>
      <c r="HC218" s="13"/>
      <c r="HD218" s="13"/>
      <c r="HE218" s="13"/>
      <c r="HF218" s="13"/>
      <c r="HG218" s="13"/>
      <c r="HH218" s="13"/>
      <c r="HI218" s="13"/>
      <c r="HJ218" s="13"/>
      <c r="HK218" s="13"/>
      <c r="HL218" s="13"/>
      <c r="HM218" s="13"/>
      <c r="HN218" s="13"/>
      <c r="HO218" s="13"/>
      <c r="HP218" s="13"/>
      <c r="HQ218" s="13"/>
      <c r="HR218" s="13"/>
      <c r="HS218" s="13"/>
      <c r="HT218" s="13"/>
      <c r="HU218" s="13"/>
      <c r="HV218" s="13"/>
      <c r="HW218" s="13"/>
      <c r="HX218" s="13"/>
      <c r="HY218" s="13"/>
      <c r="HZ218" s="13"/>
      <c r="IA218" s="13"/>
      <c r="IB218" s="13"/>
      <c r="IC218" s="13"/>
      <c r="ID218" s="13"/>
      <c r="IE218" s="13"/>
      <c r="IF218" s="13"/>
      <c r="IG218" s="13"/>
      <c r="IH218" s="13"/>
      <c r="II218" s="13"/>
      <c r="IJ218" s="13"/>
      <c r="IK218" s="13"/>
      <c r="IL218" s="13"/>
      <c r="IM218" s="13"/>
      <c r="IN218" s="13"/>
      <c r="IO218" s="13"/>
    </row>
    <row r="219" spans="1:249">
      <c r="A219" s="2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2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c r="GX219" s="13"/>
      <c r="GY219" s="13"/>
      <c r="GZ219" s="13"/>
      <c r="HA219" s="13"/>
      <c r="HB219" s="13"/>
      <c r="HC219" s="13"/>
      <c r="HD219" s="13"/>
      <c r="HE219" s="13"/>
      <c r="HF219" s="13"/>
      <c r="HG219" s="13"/>
      <c r="HH219" s="13"/>
      <c r="HI219" s="13"/>
      <c r="HJ219" s="13"/>
      <c r="HK219" s="13"/>
      <c r="HL219" s="13"/>
      <c r="HM219" s="13"/>
      <c r="HN219" s="13"/>
      <c r="HO219" s="13"/>
      <c r="HP219" s="13"/>
      <c r="HQ219" s="13"/>
      <c r="HR219" s="13"/>
      <c r="HS219" s="13"/>
      <c r="HT219" s="13"/>
      <c r="HU219" s="13"/>
      <c r="HV219" s="13"/>
      <c r="HW219" s="13"/>
      <c r="HX219" s="13"/>
      <c r="HY219" s="13"/>
      <c r="HZ219" s="13"/>
      <c r="IA219" s="13"/>
      <c r="IB219" s="13"/>
      <c r="IC219" s="13"/>
      <c r="ID219" s="13"/>
      <c r="IE219" s="13"/>
      <c r="IF219" s="13"/>
      <c r="IG219" s="13"/>
      <c r="IH219" s="13"/>
      <c r="II219" s="13"/>
      <c r="IJ219" s="13"/>
      <c r="IK219" s="13"/>
      <c r="IL219" s="13"/>
      <c r="IM219" s="13"/>
      <c r="IN219" s="13"/>
      <c r="IO219" s="13"/>
    </row>
    <row r="220" spans="1:249">
      <c r="A220" s="2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2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c r="GX220" s="13"/>
      <c r="GY220" s="13"/>
      <c r="GZ220" s="13"/>
      <c r="HA220" s="13"/>
      <c r="HB220" s="13"/>
      <c r="HC220" s="13"/>
      <c r="HD220" s="13"/>
      <c r="HE220" s="13"/>
      <c r="HF220" s="13"/>
      <c r="HG220" s="13"/>
      <c r="HH220" s="13"/>
      <c r="HI220" s="13"/>
      <c r="HJ220" s="13"/>
      <c r="HK220" s="13"/>
      <c r="HL220" s="13"/>
      <c r="HM220" s="13"/>
      <c r="HN220" s="13"/>
      <c r="HO220" s="13"/>
      <c r="HP220" s="13"/>
      <c r="HQ220" s="13"/>
      <c r="HR220" s="13"/>
      <c r="HS220" s="13"/>
      <c r="HT220" s="13"/>
      <c r="HU220" s="13"/>
      <c r="HV220" s="13"/>
      <c r="HW220" s="13"/>
      <c r="HX220" s="13"/>
      <c r="HY220" s="13"/>
      <c r="HZ220" s="13"/>
      <c r="IA220" s="13"/>
      <c r="IB220" s="13"/>
      <c r="IC220" s="13"/>
      <c r="ID220" s="13"/>
      <c r="IE220" s="13"/>
      <c r="IF220" s="13"/>
      <c r="IG220" s="13"/>
      <c r="IH220" s="13"/>
      <c r="II220" s="13"/>
      <c r="IJ220" s="13"/>
      <c r="IK220" s="13"/>
      <c r="IL220" s="13"/>
      <c r="IM220" s="13"/>
      <c r="IN220" s="13"/>
      <c r="IO220" s="13"/>
    </row>
    <row r="221" spans="1:249">
      <c r="A221" s="2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2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c r="GX221" s="13"/>
      <c r="GY221" s="13"/>
      <c r="GZ221" s="13"/>
      <c r="HA221" s="13"/>
      <c r="HB221" s="13"/>
      <c r="HC221" s="13"/>
      <c r="HD221" s="13"/>
      <c r="HE221" s="13"/>
      <c r="HF221" s="13"/>
      <c r="HG221" s="13"/>
      <c r="HH221" s="13"/>
      <c r="HI221" s="13"/>
      <c r="HJ221" s="13"/>
      <c r="HK221" s="13"/>
      <c r="HL221" s="13"/>
      <c r="HM221" s="13"/>
      <c r="HN221" s="13"/>
      <c r="HO221" s="13"/>
      <c r="HP221" s="13"/>
      <c r="HQ221" s="13"/>
      <c r="HR221" s="13"/>
      <c r="HS221" s="13"/>
      <c r="HT221" s="13"/>
      <c r="HU221" s="13"/>
      <c r="HV221" s="13"/>
      <c r="HW221" s="13"/>
      <c r="HX221" s="13"/>
      <c r="HY221" s="13"/>
      <c r="HZ221" s="13"/>
      <c r="IA221" s="13"/>
      <c r="IB221" s="13"/>
      <c r="IC221" s="13"/>
      <c r="ID221" s="13"/>
      <c r="IE221" s="13"/>
      <c r="IF221" s="13"/>
      <c r="IG221" s="13"/>
      <c r="IH221" s="13"/>
      <c r="II221" s="13"/>
      <c r="IJ221" s="13"/>
      <c r="IK221" s="13"/>
      <c r="IL221" s="13"/>
      <c r="IM221" s="13"/>
      <c r="IN221" s="13"/>
      <c r="IO221" s="13"/>
    </row>
    <row r="222" spans="1:249">
      <c r="A222" s="2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2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c r="GX222" s="13"/>
      <c r="GY222" s="13"/>
      <c r="GZ222" s="13"/>
      <c r="HA222" s="13"/>
      <c r="HB222" s="13"/>
      <c r="HC222" s="13"/>
      <c r="HD222" s="13"/>
      <c r="HE222" s="13"/>
      <c r="HF222" s="13"/>
      <c r="HG222" s="13"/>
      <c r="HH222" s="13"/>
      <c r="HI222" s="13"/>
      <c r="HJ222" s="13"/>
      <c r="HK222" s="13"/>
      <c r="HL222" s="13"/>
      <c r="HM222" s="13"/>
      <c r="HN222" s="13"/>
      <c r="HO222" s="13"/>
      <c r="HP222" s="13"/>
      <c r="HQ222" s="13"/>
      <c r="HR222" s="13"/>
      <c r="HS222" s="13"/>
      <c r="HT222" s="13"/>
      <c r="HU222" s="13"/>
      <c r="HV222" s="13"/>
      <c r="HW222" s="13"/>
      <c r="HX222" s="13"/>
      <c r="HY222" s="13"/>
      <c r="HZ222" s="13"/>
      <c r="IA222" s="13"/>
      <c r="IB222" s="13"/>
      <c r="IC222" s="13"/>
      <c r="ID222" s="13"/>
      <c r="IE222" s="13"/>
      <c r="IF222" s="13"/>
      <c r="IG222" s="13"/>
      <c r="IH222" s="13"/>
      <c r="II222" s="13"/>
      <c r="IJ222" s="13"/>
      <c r="IK222" s="13"/>
      <c r="IL222" s="13"/>
      <c r="IM222" s="13"/>
      <c r="IN222" s="13"/>
      <c r="IO222" s="13"/>
    </row>
    <row r="223" spans="1:249">
      <c r="A223" s="2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2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c r="GX223" s="13"/>
      <c r="GY223" s="13"/>
      <c r="GZ223" s="13"/>
      <c r="HA223" s="13"/>
      <c r="HB223" s="13"/>
      <c r="HC223" s="13"/>
      <c r="HD223" s="13"/>
      <c r="HE223" s="13"/>
      <c r="HF223" s="13"/>
      <c r="HG223" s="13"/>
      <c r="HH223" s="13"/>
      <c r="HI223" s="13"/>
      <c r="HJ223" s="13"/>
      <c r="HK223" s="13"/>
      <c r="HL223" s="13"/>
      <c r="HM223" s="13"/>
      <c r="HN223" s="13"/>
      <c r="HO223" s="13"/>
      <c r="HP223" s="13"/>
      <c r="HQ223" s="13"/>
      <c r="HR223" s="13"/>
      <c r="HS223" s="13"/>
      <c r="HT223" s="13"/>
      <c r="HU223" s="13"/>
      <c r="HV223" s="13"/>
      <c r="HW223" s="13"/>
      <c r="HX223" s="13"/>
      <c r="HY223" s="13"/>
      <c r="HZ223" s="13"/>
      <c r="IA223" s="13"/>
      <c r="IB223" s="13"/>
      <c r="IC223" s="13"/>
      <c r="ID223" s="13"/>
      <c r="IE223" s="13"/>
      <c r="IF223" s="13"/>
      <c r="IG223" s="13"/>
      <c r="IH223" s="13"/>
      <c r="II223" s="13"/>
      <c r="IJ223" s="13"/>
      <c r="IK223" s="13"/>
      <c r="IL223" s="13"/>
      <c r="IM223" s="13"/>
      <c r="IN223" s="13"/>
      <c r="IO223" s="13"/>
    </row>
    <row r="224" spans="1:249">
      <c r="A224" s="2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2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c r="GX224" s="13"/>
      <c r="GY224" s="13"/>
      <c r="GZ224" s="13"/>
      <c r="HA224" s="13"/>
      <c r="HB224" s="13"/>
      <c r="HC224" s="13"/>
      <c r="HD224" s="13"/>
      <c r="HE224" s="13"/>
      <c r="HF224" s="13"/>
      <c r="HG224" s="13"/>
      <c r="HH224" s="13"/>
      <c r="HI224" s="13"/>
      <c r="HJ224" s="13"/>
      <c r="HK224" s="13"/>
      <c r="HL224" s="13"/>
      <c r="HM224" s="13"/>
      <c r="HN224" s="13"/>
      <c r="HO224" s="13"/>
      <c r="HP224" s="13"/>
      <c r="HQ224" s="13"/>
      <c r="HR224" s="13"/>
      <c r="HS224" s="13"/>
      <c r="HT224" s="13"/>
      <c r="HU224" s="13"/>
      <c r="HV224" s="13"/>
      <c r="HW224" s="13"/>
      <c r="HX224" s="13"/>
      <c r="HY224" s="13"/>
      <c r="HZ224" s="13"/>
      <c r="IA224" s="13"/>
      <c r="IB224" s="13"/>
      <c r="IC224" s="13"/>
      <c r="ID224" s="13"/>
      <c r="IE224" s="13"/>
      <c r="IF224" s="13"/>
      <c r="IG224" s="13"/>
      <c r="IH224" s="13"/>
      <c r="II224" s="13"/>
      <c r="IJ224" s="13"/>
      <c r="IK224" s="13"/>
      <c r="IL224" s="13"/>
      <c r="IM224" s="13"/>
      <c r="IN224" s="13"/>
      <c r="IO224" s="13"/>
    </row>
    <row r="225" spans="1:249">
      <c r="A225" s="2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2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c r="GX225" s="13"/>
      <c r="GY225" s="13"/>
      <c r="GZ225" s="13"/>
      <c r="HA225" s="13"/>
      <c r="HB225" s="13"/>
      <c r="HC225" s="13"/>
      <c r="HD225" s="13"/>
      <c r="HE225" s="13"/>
      <c r="HF225" s="13"/>
      <c r="HG225" s="13"/>
      <c r="HH225" s="13"/>
      <c r="HI225" s="13"/>
      <c r="HJ225" s="13"/>
      <c r="HK225" s="13"/>
      <c r="HL225" s="13"/>
      <c r="HM225" s="13"/>
      <c r="HN225" s="13"/>
      <c r="HO225" s="13"/>
      <c r="HP225" s="13"/>
      <c r="HQ225" s="13"/>
      <c r="HR225" s="13"/>
      <c r="HS225" s="13"/>
      <c r="HT225" s="13"/>
      <c r="HU225" s="13"/>
      <c r="HV225" s="13"/>
      <c r="HW225" s="13"/>
      <c r="HX225" s="13"/>
      <c r="HY225" s="13"/>
      <c r="HZ225" s="13"/>
      <c r="IA225" s="13"/>
      <c r="IB225" s="13"/>
      <c r="IC225" s="13"/>
      <c r="ID225" s="13"/>
      <c r="IE225" s="13"/>
      <c r="IF225" s="13"/>
      <c r="IG225" s="13"/>
      <c r="IH225" s="13"/>
      <c r="II225" s="13"/>
      <c r="IJ225" s="13"/>
      <c r="IK225" s="13"/>
      <c r="IL225" s="13"/>
      <c r="IM225" s="13"/>
      <c r="IN225" s="13"/>
      <c r="IO225" s="13"/>
    </row>
    <row r="226" spans="1:249">
      <c r="A226" s="2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2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c r="GX226" s="13"/>
      <c r="GY226" s="13"/>
      <c r="GZ226" s="13"/>
      <c r="HA226" s="13"/>
      <c r="HB226" s="13"/>
      <c r="HC226" s="13"/>
      <c r="HD226" s="13"/>
      <c r="HE226" s="13"/>
      <c r="HF226" s="13"/>
      <c r="HG226" s="13"/>
      <c r="HH226" s="13"/>
      <c r="HI226" s="13"/>
      <c r="HJ226" s="13"/>
      <c r="HK226" s="13"/>
      <c r="HL226" s="13"/>
      <c r="HM226" s="13"/>
      <c r="HN226" s="13"/>
      <c r="HO226" s="13"/>
      <c r="HP226" s="13"/>
      <c r="HQ226" s="13"/>
      <c r="HR226" s="13"/>
      <c r="HS226" s="13"/>
      <c r="HT226" s="13"/>
      <c r="HU226" s="13"/>
      <c r="HV226" s="13"/>
      <c r="HW226" s="13"/>
      <c r="HX226" s="13"/>
      <c r="HY226" s="13"/>
      <c r="HZ226" s="13"/>
      <c r="IA226" s="13"/>
      <c r="IB226" s="13"/>
      <c r="IC226" s="13"/>
      <c r="ID226" s="13"/>
      <c r="IE226" s="13"/>
      <c r="IF226" s="13"/>
      <c r="IG226" s="13"/>
      <c r="IH226" s="13"/>
      <c r="II226" s="13"/>
      <c r="IJ226" s="13"/>
      <c r="IK226" s="13"/>
      <c r="IL226" s="13"/>
      <c r="IM226" s="13"/>
      <c r="IN226" s="13"/>
      <c r="IO226" s="13"/>
    </row>
    <row r="227" spans="1:249">
      <c r="A227" s="2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2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13"/>
      <c r="HB227" s="13"/>
      <c r="HC227" s="13"/>
      <c r="HD227" s="13"/>
      <c r="HE227" s="13"/>
      <c r="HF227" s="13"/>
      <c r="HG227" s="13"/>
      <c r="HH227" s="13"/>
      <c r="HI227" s="13"/>
      <c r="HJ227" s="13"/>
      <c r="HK227" s="13"/>
      <c r="HL227" s="13"/>
      <c r="HM227" s="13"/>
      <c r="HN227" s="13"/>
      <c r="HO227" s="13"/>
      <c r="HP227" s="13"/>
      <c r="HQ227" s="13"/>
      <c r="HR227" s="13"/>
      <c r="HS227" s="13"/>
      <c r="HT227" s="13"/>
      <c r="HU227" s="13"/>
      <c r="HV227" s="13"/>
      <c r="HW227" s="13"/>
      <c r="HX227" s="13"/>
      <c r="HY227" s="13"/>
      <c r="HZ227" s="13"/>
      <c r="IA227" s="13"/>
      <c r="IB227" s="13"/>
      <c r="IC227" s="13"/>
      <c r="ID227" s="13"/>
      <c r="IE227" s="13"/>
      <c r="IF227" s="13"/>
      <c r="IG227" s="13"/>
      <c r="IH227" s="13"/>
      <c r="II227" s="13"/>
      <c r="IJ227" s="13"/>
      <c r="IK227" s="13"/>
      <c r="IL227" s="13"/>
      <c r="IM227" s="13"/>
      <c r="IN227" s="13"/>
      <c r="IO227" s="13"/>
    </row>
    <row r="228" spans="1:249">
      <c r="A228" s="2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2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13"/>
      <c r="HB228" s="13"/>
      <c r="HC228" s="13"/>
      <c r="HD228" s="13"/>
      <c r="HE228" s="13"/>
      <c r="HF228" s="13"/>
      <c r="HG228" s="13"/>
      <c r="HH228" s="13"/>
      <c r="HI228" s="13"/>
      <c r="HJ228" s="13"/>
      <c r="HK228" s="13"/>
      <c r="HL228" s="13"/>
      <c r="HM228" s="13"/>
      <c r="HN228" s="13"/>
      <c r="HO228" s="13"/>
      <c r="HP228" s="13"/>
      <c r="HQ228" s="13"/>
      <c r="HR228" s="13"/>
      <c r="HS228" s="13"/>
      <c r="HT228" s="13"/>
      <c r="HU228" s="13"/>
      <c r="HV228" s="13"/>
      <c r="HW228" s="13"/>
      <c r="HX228" s="13"/>
      <c r="HY228" s="13"/>
      <c r="HZ228" s="13"/>
      <c r="IA228" s="13"/>
      <c r="IB228" s="13"/>
      <c r="IC228" s="13"/>
      <c r="ID228" s="13"/>
      <c r="IE228" s="13"/>
      <c r="IF228" s="13"/>
      <c r="IG228" s="13"/>
      <c r="IH228" s="13"/>
      <c r="II228" s="13"/>
      <c r="IJ228" s="13"/>
      <c r="IK228" s="13"/>
      <c r="IL228" s="13"/>
      <c r="IM228" s="13"/>
      <c r="IN228" s="13"/>
      <c r="IO228" s="13"/>
    </row>
    <row r="229" spans="1:249">
      <c r="A229" s="2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2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13"/>
      <c r="HB229" s="13"/>
      <c r="HC229" s="13"/>
      <c r="HD229" s="13"/>
      <c r="HE229" s="13"/>
      <c r="HF229" s="13"/>
      <c r="HG229" s="13"/>
      <c r="HH229" s="13"/>
      <c r="HI229" s="13"/>
      <c r="HJ229" s="13"/>
      <c r="HK229" s="13"/>
      <c r="HL229" s="13"/>
      <c r="HM229" s="13"/>
      <c r="HN229" s="13"/>
      <c r="HO229" s="13"/>
      <c r="HP229" s="13"/>
      <c r="HQ229" s="13"/>
      <c r="HR229" s="13"/>
      <c r="HS229" s="13"/>
      <c r="HT229" s="13"/>
      <c r="HU229" s="13"/>
      <c r="HV229" s="13"/>
      <c r="HW229" s="13"/>
      <c r="HX229" s="13"/>
      <c r="HY229" s="13"/>
      <c r="HZ229" s="13"/>
      <c r="IA229" s="13"/>
      <c r="IB229" s="13"/>
      <c r="IC229" s="13"/>
      <c r="ID229" s="13"/>
      <c r="IE229" s="13"/>
      <c r="IF229" s="13"/>
      <c r="IG229" s="13"/>
      <c r="IH229" s="13"/>
      <c r="II229" s="13"/>
      <c r="IJ229" s="13"/>
      <c r="IK229" s="13"/>
      <c r="IL229" s="13"/>
      <c r="IM229" s="13"/>
      <c r="IN229" s="13"/>
      <c r="IO229" s="13"/>
    </row>
    <row r="230" spans="1:249">
      <c r="A230" s="2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2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c r="GX230" s="13"/>
      <c r="GY230" s="13"/>
      <c r="GZ230" s="13"/>
      <c r="HA230" s="13"/>
      <c r="HB230" s="13"/>
      <c r="HC230" s="13"/>
      <c r="HD230" s="13"/>
      <c r="HE230" s="13"/>
      <c r="HF230" s="13"/>
      <c r="HG230" s="13"/>
      <c r="HH230" s="13"/>
      <c r="HI230" s="13"/>
      <c r="HJ230" s="13"/>
      <c r="HK230" s="13"/>
      <c r="HL230" s="13"/>
      <c r="HM230" s="13"/>
      <c r="HN230" s="13"/>
      <c r="HO230" s="13"/>
      <c r="HP230" s="13"/>
      <c r="HQ230" s="13"/>
      <c r="HR230" s="13"/>
      <c r="HS230" s="13"/>
      <c r="HT230" s="13"/>
      <c r="HU230" s="13"/>
      <c r="HV230" s="13"/>
      <c r="HW230" s="13"/>
      <c r="HX230" s="13"/>
      <c r="HY230" s="13"/>
      <c r="HZ230" s="13"/>
      <c r="IA230" s="13"/>
      <c r="IB230" s="13"/>
      <c r="IC230" s="13"/>
      <c r="ID230" s="13"/>
      <c r="IE230" s="13"/>
      <c r="IF230" s="13"/>
      <c r="IG230" s="13"/>
      <c r="IH230" s="13"/>
      <c r="II230" s="13"/>
      <c r="IJ230" s="13"/>
      <c r="IK230" s="13"/>
      <c r="IL230" s="13"/>
      <c r="IM230" s="13"/>
      <c r="IN230" s="13"/>
      <c r="IO230" s="13"/>
    </row>
    <row r="231" spans="1:249">
      <c r="A231" s="2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2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c r="HK231" s="13"/>
      <c r="HL231" s="13"/>
      <c r="HM231" s="13"/>
      <c r="HN231" s="13"/>
      <c r="HO231" s="13"/>
      <c r="HP231" s="13"/>
      <c r="HQ231" s="13"/>
      <c r="HR231" s="13"/>
      <c r="HS231" s="13"/>
      <c r="HT231" s="13"/>
      <c r="HU231" s="13"/>
      <c r="HV231" s="13"/>
      <c r="HW231" s="13"/>
      <c r="HX231" s="13"/>
      <c r="HY231" s="13"/>
      <c r="HZ231" s="13"/>
      <c r="IA231" s="13"/>
      <c r="IB231" s="13"/>
      <c r="IC231" s="13"/>
      <c r="ID231" s="13"/>
      <c r="IE231" s="13"/>
      <c r="IF231" s="13"/>
      <c r="IG231" s="13"/>
      <c r="IH231" s="13"/>
      <c r="II231" s="13"/>
      <c r="IJ231" s="13"/>
      <c r="IK231" s="13"/>
      <c r="IL231" s="13"/>
      <c r="IM231" s="13"/>
      <c r="IN231" s="13"/>
      <c r="IO231" s="13"/>
    </row>
    <row r="232" spans="1:249">
      <c r="A232" s="2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2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c r="HK232" s="13"/>
      <c r="HL232" s="13"/>
      <c r="HM232" s="13"/>
      <c r="HN232" s="13"/>
      <c r="HO232" s="13"/>
      <c r="HP232" s="13"/>
      <c r="HQ232" s="13"/>
      <c r="HR232" s="13"/>
      <c r="HS232" s="13"/>
      <c r="HT232" s="13"/>
      <c r="HU232" s="13"/>
      <c r="HV232" s="13"/>
      <c r="HW232" s="13"/>
      <c r="HX232" s="13"/>
      <c r="HY232" s="13"/>
      <c r="HZ232" s="13"/>
      <c r="IA232" s="13"/>
      <c r="IB232" s="13"/>
      <c r="IC232" s="13"/>
      <c r="ID232" s="13"/>
      <c r="IE232" s="13"/>
      <c r="IF232" s="13"/>
      <c r="IG232" s="13"/>
      <c r="IH232" s="13"/>
      <c r="II232" s="13"/>
      <c r="IJ232" s="13"/>
      <c r="IK232" s="13"/>
      <c r="IL232" s="13"/>
      <c r="IM232" s="13"/>
      <c r="IN232" s="13"/>
      <c r="IO232" s="13"/>
    </row>
    <row r="233" spans="1:249">
      <c r="A233" s="2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2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c r="IK233" s="13"/>
      <c r="IL233" s="13"/>
      <c r="IM233" s="13"/>
      <c r="IN233" s="13"/>
      <c r="IO233" s="13"/>
    </row>
    <row r="234" spans="1:249">
      <c r="A234" s="2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2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c r="HY234" s="13"/>
      <c r="HZ234" s="13"/>
      <c r="IA234" s="13"/>
      <c r="IB234" s="13"/>
      <c r="IC234" s="13"/>
      <c r="ID234" s="13"/>
      <c r="IE234" s="13"/>
      <c r="IF234" s="13"/>
      <c r="IG234" s="13"/>
      <c r="IH234" s="13"/>
      <c r="II234" s="13"/>
      <c r="IJ234" s="13"/>
      <c r="IK234" s="13"/>
      <c r="IL234" s="13"/>
      <c r="IM234" s="13"/>
      <c r="IN234" s="13"/>
      <c r="IO234" s="13"/>
    </row>
    <row r="235" spans="1:249">
      <c r="A235" s="2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2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13"/>
    </row>
    <row r="236" spans="1:249">
      <c r="A236" s="2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2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c r="HK236" s="13"/>
      <c r="HL236" s="13"/>
      <c r="HM236" s="13"/>
      <c r="HN236" s="13"/>
      <c r="HO236" s="13"/>
      <c r="HP236" s="13"/>
      <c r="HQ236" s="13"/>
      <c r="HR236" s="13"/>
      <c r="HS236" s="13"/>
      <c r="HT236" s="13"/>
      <c r="HU236" s="13"/>
      <c r="HV236" s="13"/>
      <c r="HW236" s="13"/>
      <c r="HX236" s="13"/>
      <c r="HY236" s="13"/>
      <c r="HZ236" s="13"/>
      <c r="IA236" s="13"/>
      <c r="IB236" s="13"/>
      <c r="IC236" s="13"/>
      <c r="ID236" s="13"/>
      <c r="IE236" s="13"/>
      <c r="IF236" s="13"/>
      <c r="IG236" s="13"/>
      <c r="IH236" s="13"/>
      <c r="II236" s="13"/>
      <c r="IJ236" s="13"/>
      <c r="IK236" s="13"/>
      <c r="IL236" s="13"/>
      <c r="IM236" s="13"/>
      <c r="IN236" s="13"/>
      <c r="IO236" s="13"/>
    </row>
    <row r="237" spans="1:249">
      <c r="A237" s="2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2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c r="HK237" s="13"/>
      <c r="HL237" s="13"/>
      <c r="HM237" s="13"/>
      <c r="HN237" s="13"/>
      <c r="HO237" s="13"/>
      <c r="HP237" s="13"/>
      <c r="HQ237" s="13"/>
      <c r="HR237" s="13"/>
      <c r="HS237" s="13"/>
      <c r="HT237" s="13"/>
      <c r="HU237" s="13"/>
      <c r="HV237" s="13"/>
      <c r="HW237" s="13"/>
      <c r="HX237" s="13"/>
      <c r="HY237" s="13"/>
      <c r="HZ237" s="13"/>
      <c r="IA237" s="13"/>
      <c r="IB237" s="13"/>
      <c r="IC237" s="13"/>
      <c r="ID237" s="13"/>
      <c r="IE237" s="13"/>
      <c r="IF237" s="13"/>
      <c r="IG237" s="13"/>
      <c r="IH237" s="13"/>
      <c r="II237" s="13"/>
      <c r="IJ237" s="13"/>
      <c r="IK237" s="13"/>
      <c r="IL237" s="13"/>
      <c r="IM237" s="13"/>
      <c r="IN237" s="13"/>
      <c r="IO237" s="13"/>
    </row>
    <row r="238" spans="1:249">
      <c r="A238" s="2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2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13"/>
      <c r="HB238" s="13"/>
      <c r="HC238" s="13"/>
      <c r="HD238" s="13"/>
      <c r="HE238" s="13"/>
      <c r="HF238" s="13"/>
      <c r="HG238" s="13"/>
      <c r="HH238" s="13"/>
      <c r="HI238" s="13"/>
      <c r="HJ238" s="13"/>
      <c r="HK238" s="13"/>
      <c r="HL238" s="13"/>
      <c r="HM238" s="13"/>
      <c r="HN238" s="13"/>
      <c r="HO238" s="13"/>
      <c r="HP238" s="13"/>
      <c r="HQ238" s="13"/>
      <c r="HR238" s="13"/>
      <c r="HS238" s="13"/>
      <c r="HT238" s="13"/>
      <c r="HU238" s="13"/>
      <c r="HV238" s="13"/>
      <c r="HW238" s="13"/>
      <c r="HX238" s="13"/>
      <c r="HY238" s="13"/>
      <c r="HZ238" s="13"/>
      <c r="IA238" s="13"/>
      <c r="IB238" s="13"/>
      <c r="IC238" s="13"/>
      <c r="ID238" s="13"/>
      <c r="IE238" s="13"/>
      <c r="IF238" s="13"/>
      <c r="IG238" s="13"/>
      <c r="IH238" s="13"/>
      <c r="II238" s="13"/>
      <c r="IJ238" s="13"/>
      <c r="IK238" s="13"/>
      <c r="IL238" s="13"/>
      <c r="IM238" s="13"/>
      <c r="IN238" s="13"/>
      <c r="IO238" s="13"/>
    </row>
    <row r="239" spans="1:249">
      <c r="A239" s="2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2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13"/>
      <c r="HB239" s="13"/>
      <c r="HC239" s="13"/>
      <c r="HD239" s="13"/>
      <c r="HE239" s="13"/>
      <c r="HF239" s="13"/>
      <c r="HG239" s="13"/>
      <c r="HH239" s="13"/>
      <c r="HI239" s="13"/>
      <c r="HJ239" s="13"/>
      <c r="HK239" s="13"/>
      <c r="HL239" s="13"/>
      <c r="HM239" s="13"/>
      <c r="HN239" s="13"/>
      <c r="HO239" s="13"/>
      <c r="HP239" s="13"/>
      <c r="HQ239" s="13"/>
      <c r="HR239" s="13"/>
      <c r="HS239" s="13"/>
      <c r="HT239" s="13"/>
      <c r="HU239" s="13"/>
      <c r="HV239" s="13"/>
      <c r="HW239" s="13"/>
      <c r="HX239" s="13"/>
      <c r="HY239" s="13"/>
      <c r="HZ239" s="13"/>
      <c r="IA239" s="13"/>
      <c r="IB239" s="13"/>
      <c r="IC239" s="13"/>
      <c r="ID239" s="13"/>
      <c r="IE239" s="13"/>
      <c r="IF239" s="13"/>
      <c r="IG239" s="13"/>
      <c r="IH239" s="13"/>
      <c r="II239" s="13"/>
      <c r="IJ239" s="13"/>
      <c r="IK239" s="13"/>
      <c r="IL239" s="13"/>
      <c r="IM239" s="13"/>
      <c r="IN239" s="13"/>
      <c r="IO239" s="13"/>
    </row>
    <row r="240" spans="1:249">
      <c r="A240" s="2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2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row>
    <row r="241" spans="1:249">
      <c r="A241" s="2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2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c r="GX241" s="13"/>
      <c r="GY241" s="13"/>
      <c r="GZ241" s="13"/>
      <c r="HA241" s="13"/>
      <c r="HB241" s="13"/>
      <c r="HC241" s="13"/>
      <c r="HD241" s="13"/>
      <c r="HE241" s="13"/>
      <c r="HF241" s="13"/>
      <c r="HG241" s="13"/>
      <c r="HH241" s="13"/>
      <c r="HI241" s="13"/>
      <c r="HJ241" s="13"/>
      <c r="HK241" s="13"/>
      <c r="HL241" s="13"/>
      <c r="HM241" s="13"/>
      <c r="HN241" s="13"/>
      <c r="HO241" s="13"/>
      <c r="HP241" s="13"/>
      <c r="HQ241" s="13"/>
      <c r="HR241" s="13"/>
      <c r="HS241" s="13"/>
      <c r="HT241" s="13"/>
      <c r="HU241" s="13"/>
      <c r="HV241" s="13"/>
      <c r="HW241" s="13"/>
      <c r="HX241" s="13"/>
      <c r="HY241" s="13"/>
      <c r="HZ241" s="13"/>
      <c r="IA241" s="13"/>
      <c r="IB241" s="13"/>
      <c r="IC241" s="13"/>
      <c r="ID241" s="13"/>
      <c r="IE241" s="13"/>
      <c r="IF241" s="13"/>
      <c r="IG241" s="13"/>
      <c r="IH241" s="13"/>
      <c r="II241" s="13"/>
      <c r="IJ241" s="13"/>
      <c r="IK241" s="13"/>
      <c r="IL241" s="13"/>
      <c r="IM241" s="13"/>
      <c r="IN241" s="13"/>
      <c r="IO241" s="13"/>
    </row>
    <row r="242" spans="1:249">
      <c r="A242" s="2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2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13"/>
      <c r="HB242" s="13"/>
      <c r="HC242" s="13"/>
      <c r="HD242" s="13"/>
      <c r="HE242" s="13"/>
      <c r="HF242" s="13"/>
      <c r="HG242" s="13"/>
      <c r="HH242" s="13"/>
      <c r="HI242" s="13"/>
      <c r="HJ242" s="13"/>
      <c r="HK242" s="13"/>
      <c r="HL242" s="13"/>
      <c r="HM242" s="13"/>
      <c r="HN242" s="13"/>
      <c r="HO242" s="13"/>
      <c r="HP242" s="13"/>
      <c r="HQ242" s="13"/>
      <c r="HR242" s="13"/>
      <c r="HS242" s="13"/>
      <c r="HT242" s="13"/>
      <c r="HU242" s="13"/>
      <c r="HV242" s="13"/>
      <c r="HW242" s="13"/>
      <c r="HX242" s="13"/>
      <c r="HY242" s="13"/>
      <c r="HZ242" s="13"/>
      <c r="IA242" s="13"/>
      <c r="IB242" s="13"/>
      <c r="IC242" s="13"/>
      <c r="ID242" s="13"/>
      <c r="IE242" s="13"/>
      <c r="IF242" s="13"/>
      <c r="IG242" s="13"/>
      <c r="IH242" s="13"/>
      <c r="II242" s="13"/>
      <c r="IJ242" s="13"/>
      <c r="IK242" s="13"/>
      <c r="IL242" s="13"/>
      <c r="IM242" s="13"/>
      <c r="IN242" s="13"/>
      <c r="IO242" s="13"/>
    </row>
    <row r="243" spans="1:249">
      <c r="A243" s="2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2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c r="HK243" s="13"/>
      <c r="HL243" s="13"/>
      <c r="HM243" s="13"/>
      <c r="HN243" s="13"/>
      <c r="HO243" s="13"/>
      <c r="HP243" s="13"/>
      <c r="HQ243" s="13"/>
      <c r="HR243" s="13"/>
      <c r="HS243" s="13"/>
      <c r="HT243" s="13"/>
      <c r="HU243" s="13"/>
      <c r="HV243" s="13"/>
      <c r="HW243" s="13"/>
      <c r="HX243" s="13"/>
      <c r="HY243" s="13"/>
      <c r="HZ243" s="13"/>
      <c r="IA243" s="13"/>
      <c r="IB243" s="13"/>
      <c r="IC243" s="13"/>
      <c r="ID243" s="13"/>
      <c r="IE243" s="13"/>
      <c r="IF243" s="13"/>
      <c r="IG243" s="13"/>
      <c r="IH243" s="13"/>
      <c r="II243" s="13"/>
      <c r="IJ243" s="13"/>
      <c r="IK243" s="13"/>
      <c r="IL243" s="13"/>
      <c r="IM243" s="13"/>
      <c r="IN243" s="13"/>
      <c r="IO243" s="13"/>
    </row>
    <row r="244" spans="1:249">
      <c r="A244" s="2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2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c r="GX244" s="13"/>
      <c r="GY244" s="13"/>
      <c r="GZ244" s="13"/>
      <c r="HA244" s="13"/>
      <c r="HB244" s="13"/>
      <c r="HC244" s="13"/>
      <c r="HD244" s="13"/>
      <c r="HE244" s="13"/>
      <c r="HF244" s="13"/>
      <c r="HG244" s="13"/>
      <c r="HH244" s="13"/>
      <c r="HI244" s="13"/>
      <c r="HJ244" s="13"/>
      <c r="HK244" s="13"/>
      <c r="HL244" s="13"/>
      <c r="HM244" s="13"/>
      <c r="HN244" s="13"/>
      <c r="HO244" s="13"/>
      <c r="HP244" s="13"/>
      <c r="HQ244" s="13"/>
      <c r="HR244" s="13"/>
      <c r="HS244" s="13"/>
      <c r="HT244" s="13"/>
      <c r="HU244" s="13"/>
      <c r="HV244" s="13"/>
      <c r="HW244" s="13"/>
      <c r="HX244" s="13"/>
      <c r="HY244" s="13"/>
      <c r="HZ244" s="13"/>
      <c r="IA244" s="13"/>
      <c r="IB244" s="13"/>
      <c r="IC244" s="13"/>
      <c r="ID244" s="13"/>
      <c r="IE244" s="13"/>
      <c r="IF244" s="13"/>
      <c r="IG244" s="13"/>
      <c r="IH244" s="13"/>
      <c r="II244" s="13"/>
      <c r="IJ244" s="13"/>
      <c r="IK244" s="13"/>
      <c r="IL244" s="13"/>
      <c r="IM244" s="13"/>
      <c r="IN244" s="13"/>
      <c r="IO244" s="13"/>
    </row>
    <row r="245" spans="1:249">
      <c r="A245" s="2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2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13"/>
      <c r="HB245" s="13"/>
      <c r="HC245" s="13"/>
      <c r="HD245" s="13"/>
      <c r="HE245" s="13"/>
      <c r="HF245" s="13"/>
      <c r="HG245" s="13"/>
      <c r="HH245" s="13"/>
      <c r="HI245" s="13"/>
      <c r="HJ245" s="13"/>
      <c r="HK245" s="13"/>
      <c r="HL245" s="13"/>
      <c r="HM245" s="13"/>
      <c r="HN245" s="13"/>
      <c r="HO245" s="13"/>
      <c r="HP245" s="13"/>
      <c r="HQ245" s="13"/>
      <c r="HR245" s="13"/>
      <c r="HS245" s="13"/>
      <c r="HT245" s="13"/>
      <c r="HU245" s="13"/>
      <c r="HV245" s="13"/>
      <c r="HW245" s="13"/>
      <c r="HX245" s="13"/>
      <c r="HY245" s="13"/>
      <c r="HZ245" s="13"/>
      <c r="IA245" s="13"/>
      <c r="IB245" s="13"/>
      <c r="IC245" s="13"/>
      <c r="ID245" s="13"/>
      <c r="IE245" s="13"/>
      <c r="IF245" s="13"/>
      <c r="IG245" s="13"/>
      <c r="IH245" s="13"/>
      <c r="II245" s="13"/>
      <c r="IJ245" s="13"/>
      <c r="IK245" s="13"/>
      <c r="IL245" s="13"/>
      <c r="IM245" s="13"/>
      <c r="IN245" s="13"/>
      <c r="IO245" s="13"/>
    </row>
    <row r="246" spans="1:249">
      <c r="A246" s="2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2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13"/>
      <c r="HB246" s="13"/>
      <c r="HC246" s="13"/>
      <c r="HD246" s="13"/>
      <c r="HE246" s="13"/>
      <c r="HF246" s="13"/>
      <c r="HG246" s="13"/>
      <c r="HH246" s="13"/>
      <c r="HI246" s="13"/>
      <c r="HJ246" s="13"/>
      <c r="HK246" s="13"/>
      <c r="HL246" s="13"/>
      <c r="HM246" s="13"/>
      <c r="HN246" s="13"/>
      <c r="HO246" s="13"/>
      <c r="HP246" s="13"/>
      <c r="HQ246" s="13"/>
      <c r="HR246" s="13"/>
      <c r="HS246" s="13"/>
      <c r="HT246" s="13"/>
      <c r="HU246" s="13"/>
      <c r="HV246" s="13"/>
      <c r="HW246" s="13"/>
      <c r="HX246" s="13"/>
      <c r="HY246" s="13"/>
      <c r="HZ246" s="13"/>
      <c r="IA246" s="13"/>
      <c r="IB246" s="13"/>
      <c r="IC246" s="13"/>
      <c r="ID246" s="13"/>
      <c r="IE246" s="13"/>
      <c r="IF246" s="13"/>
      <c r="IG246" s="13"/>
      <c r="IH246" s="13"/>
      <c r="II246" s="13"/>
      <c r="IJ246" s="13"/>
      <c r="IK246" s="13"/>
      <c r="IL246" s="13"/>
      <c r="IM246" s="13"/>
      <c r="IN246" s="13"/>
      <c r="IO246" s="13"/>
    </row>
    <row r="247" spans="1:249">
      <c r="A247" s="2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2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c r="HK247" s="13"/>
      <c r="HL247" s="13"/>
      <c r="HM247" s="13"/>
      <c r="HN247" s="13"/>
      <c r="HO247" s="13"/>
      <c r="HP247" s="13"/>
      <c r="HQ247" s="13"/>
      <c r="HR247" s="13"/>
      <c r="HS247" s="13"/>
      <c r="HT247" s="13"/>
      <c r="HU247" s="13"/>
      <c r="HV247" s="13"/>
      <c r="HW247" s="13"/>
      <c r="HX247" s="13"/>
      <c r="HY247" s="13"/>
      <c r="HZ247" s="13"/>
      <c r="IA247" s="13"/>
      <c r="IB247" s="13"/>
      <c r="IC247" s="13"/>
      <c r="ID247" s="13"/>
      <c r="IE247" s="13"/>
      <c r="IF247" s="13"/>
      <c r="IG247" s="13"/>
      <c r="IH247" s="13"/>
      <c r="II247" s="13"/>
      <c r="IJ247" s="13"/>
      <c r="IK247" s="13"/>
      <c r="IL247" s="13"/>
      <c r="IM247" s="13"/>
      <c r="IN247" s="13"/>
      <c r="IO247" s="13"/>
    </row>
    <row r="248" spans="1:249">
      <c r="A248" s="2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2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13"/>
      <c r="HB248" s="13"/>
      <c r="HC248" s="13"/>
      <c r="HD248" s="13"/>
      <c r="HE248" s="13"/>
      <c r="HF248" s="13"/>
      <c r="HG248" s="13"/>
      <c r="HH248" s="13"/>
      <c r="HI248" s="13"/>
      <c r="HJ248" s="13"/>
      <c r="HK248" s="13"/>
      <c r="HL248" s="13"/>
      <c r="HM248" s="13"/>
      <c r="HN248" s="13"/>
      <c r="HO248" s="13"/>
      <c r="HP248" s="13"/>
      <c r="HQ248" s="13"/>
      <c r="HR248" s="13"/>
      <c r="HS248" s="13"/>
      <c r="HT248" s="13"/>
      <c r="HU248" s="13"/>
      <c r="HV248" s="13"/>
      <c r="HW248" s="13"/>
      <c r="HX248" s="13"/>
      <c r="HY248" s="13"/>
      <c r="HZ248" s="13"/>
      <c r="IA248" s="13"/>
      <c r="IB248" s="13"/>
      <c r="IC248" s="13"/>
      <c r="ID248" s="13"/>
      <c r="IE248" s="13"/>
      <c r="IF248" s="13"/>
      <c r="IG248" s="13"/>
      <c r="IH248" s="13"/>
      <c r="II248" s="13"/>
      <c r="IJ248" s="13"/>
      <c r="IK248" s="13"/>
      <c r="IL248" s="13"/>
      <c r="IM248" s="13"/>
      <c r="IN248" s="13"/>
      <c r="IO248" s="13"/>
    </row>
    <row r="249" spans="1:249">
      <c r="A249" s="2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2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c r="HK249" s="13"/>
      <c r="HL249" s="13"/>
      <c r="HM249" s="13"/>
      <c r="HN249" s="13"/>
      <c r="HO249" s="13"/>
      <c r="HP249" s="13"/>
      <c r="HQ249" s="13"/>
      <c r="HR249" s="13"/>
      <c r="HS249" s="13"/>
      <c r="HT249" s="13"/>
      <c r="HU249" s="13"/>
      <c r="HV249" s="13"/>
      <c r="HW249" s="13"/>
      <c r="HX249" s="13"/>
      <c r="HY249" s="13"/>
      <c r="HZ249" s="13"/>
      <c r="IA249" s="13"/>
      <c r="IB249" s="13"/>
      <c r="IC249" s="13"/>
      <c r="ID249" s="13"/>
      <c r="IE249" s="13"/>
      <c r="IF249" s="13"/>
      <c r="IG249" s="13"/>
      <c r="IH249" s="13"/>
      <c r="II249" s="13"/>
      <c r="IJ249" s="13"/>
      <c r="IK249" s="13"/>
      <c r="IL249" s="13"/>
      <c r="IM249" s="13"/>
      <c r="IN249" s="13"/>
      <c r="IO249" s="13"/>
    </row>
    <row r="250" spans="1:249">
      <c r="A250" s="2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2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13"/>
      <c r="HB250" s="13"/>
      <c r="HC250" s="13"/>
      <c r="HD250" s="13"/>
      <c r="HE250" s="13"/>
      <c r="HF250" s="13"/>
      <c r="HG250" s="13"/>
      <c r="HH250" s="13"/>
      <c r="HI250" s="13"/>
      <c r="HJ250" s="13"/>
      <c r="HK250" s="13"/>
      <c r="HL250" s="13"/>
      <c r="HM250" s="13"/>
      <c r="HN250" s="13"/>
      <c r="HO250" s="13"/>
      <c r="HP250" s="13"/>
      <c r="HQ250" s="13"/>
      <c r="HR250" s="13"/>
      <c r="HS250" s="13"/>
      <c r="HT250" s="13"/>
      <c r="HU250" s="13"/>
      <c r="HV250" s="13"/>
      <c r="HW250" s="13"/>
      <c r="HX250" s="13"/>
      <c r="HY250" s="13"/>
      <c r="HZ250" s="13"/>
      <c r="IA250" s="13"/>
      <c r="IB250" s="13"/>
      <c r="IC250" s="13"/>
      <c r="ID250" s="13"/>
      <c r="IE250" s="13"/>
      <c r="IF250" s="13"/>
      <c r="IG250" s="13"/>
      <c r="IH250" s="13"/>
      <c r="II250" s="13"/>
      <c r="IJ250" s="13"/>
      <c r="IK250" s="13"/>
      <c r="IL250" s="13"/>
      <c r="IM250" s="13"/>
      <c r="IN250" s="13"/>
      <c r="IO250" s="13"/>
    </row>
    <row r="251" spans="1:249">
      <c r="A251" s="2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2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c r="IK251" s="13"/>
      <c r="IL251" s="13"/>
      <c r="IM251" s="13"/>
      <c r="IN251" s="13"/>
      <c r="IO251" s="13"/>
    </row>
    <row r="252" spans="1:249">
      <c r="A252" s="2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2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13"/>
      <c r="HB252" s="13"/>
      <c r="HC252" s="13"/>
      <c r="HD252" s="13"/>
      <c r="HE252" s="13"/>
      <c r="HF252" s="13"/>
      <c r="HG252" s="13"/>
      <c r="HH252" s="13"/>
      <c r="HI252" s="13"/>
      <c r="HJ252" s="13"/>
      <c r="HK252" s="13"/>
      <c r="HL252" s="13"/>
      <c r="HM252" s="13"/>
      <c r="HN252" s="13"/>
      <c r="HO252" s="13"/>
      <c r="HP252" s="13"/>
      <c r="HQ252" s="13"/>
      <c r="HR252" s="13"/>
      <c r="HS252" s="13"/>
      <c r="HT252" s="13"/>
      <c r="HU252" s="13"/>
      <c r="HV252" s="13"/>
      <c r="HW252" s="13"/>
      <c r="HX252" s="13"/>
      <c r="HY252" s="13"/>
      <c r="HZ252" s="13"/>
      <c r="IA252" s="13"/>
      <c r="IB252" s="13"/>
      <c r="IC252" s="13"/>
      <c r="ID252" s="13"/>
      <c r="IE252" s="13"/>
      <c r="IF252" s="13"/>
      <c r="IG252" s="13"/>
      <c r="IH252" s="13"/>
      <c r="II252" s="13"/>
      <c r="IJ252" s="13"/>
      <c r="IK252" s="13"/>
      <c r="IL252" s="13"/>
      <c r="IM252" s="13"/>
      <c r="IN252" s="13"/>
      <c r="IO252" s="13"/>
    </row>
    <row r="253" spans="1:249">
      <c r="A253" s="2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2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c r="HK253" s="13"/>
      <c r="HL253" s="13"/>
      <c r="HM253" s="13"/>
      <c r="HN253" s="13"/>
      <c r="HO253" s="13"/>
      <c r="HP253" s="13"/>
      <c r="HQ253" s="13"/>
      <c r="HR253" s="13"/>
      <c r="HS253" s="13"/>
      <c r="HT253" s="13"/>
      <c r="HU253" s="13"/>
      <c r="HV253" s="13"/>
      <c r="HW253" s="13"/>
      <c r="HX253" s="13"/>
      <c r="HY253" s="13"/>
      <c r="HZ253" s="13"/>
      <c r="IA253" s="13"/>
      <c r="IB253" s="13"/>
      <c r="IC253" s="13"/>
      <c r="ID253" s="13"/>
      <c r="IE253" s="13"/>
      <c r="IF253" s="13"/>
      <c r="IG253" s="13"/>
      <c r="IH253" s="13"/>
      <c r="II253" s="13"/>
      <c r="IJ253" s="13"/>
      <c r="IK253" s="13"/>
      <c r="IL253" s="13"/>
      <c r="IM253" s="13"/>
      <c r="IN253" s="13"/>
      <c r="IO253" s="13"/>
    </row>
    <row r="254" spans="1:249">
      <c r="A254" s="2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2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row>
    <row r="255" spans="1:249">
      <c r="A255" s="2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2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c r="IK255" s="13"/>
      <c r="IL255" s="13"/>
      <c r="IM255" s="13"/>
      <c r="IN255" s="13"/>
      <c r="IO255" s="13"/>
    </row>
    <row r="256" spans="1:249">
      <c r="A256" s="2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2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13"/>
      <c r="HB256" s="13"/>
      <c r="HC256" s="13"/>
      <c r="HD256" s="13"/>
      <c r="HE256" s="13"/>
      <c r="HF256" s="13"/>
      <c r="HG256" s="13"/>
      <c r="HH256" s="13"/>
      <c r="HI256" s="13"/>
      <c r="HJ256" s="13"/>
      <c r="HK256" s="13"/>
      <c r="HL256" s="13"/>
      <c r="HM256" s="13"/>
      <c r="HN256" s="13"/>
      <c r="HO256" s="13"/>
      <c r="HP256" s="13"/>
      <c r="HQ256" s="13"/>
      <c r="HR256" s="13"/>
      <c r="HS256" s="13"/>
      <c r="HT256" s="13"/>
      <c r="HU256" s="13"/>
      <c r="HV256" s="13"/>
      <c r="HW256" s="13"/>
      <c r="HX256" s="13"/>
      <c r="HY256" s="13"/>
      <c r="HZ256" s="13"/>
      <c r="IA256" s="13"/>
      <c r="IB256" s="13"/>
      <c r="IC256" s="13"/>
      <c r="ID256" s="13"/>
      <c r="IE256" s="13"/>
      <c r="IF256" s="13"/>
      <c r="IG256" s="13"/>
      <c r="IH256" s="13"/>
      <c r="II256" s="13"/>
      <c r="IJ256" s="13"/>
      <c r="IK256" s="13"/>
      <c r="IL256" s="13"/>
      <c r="IM256" s="13"/>
      <c r="IN256" s="13"/>
      <c r="IO256" s="13"/>
    </row>
    <row r="257" spans="1:249">
      <c r="A257" s="2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2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c r="IK257" s="13"/>
      <c r="IL257" s="13"/>
      <c r="IM257" s="13"/>
      <c r="IN257" s="13"/>
      <c r="IO257" s="13"/>
    </row>
    <row r="258" spans="1:249">
      <c r="A258" s="2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2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13"/>
      <c r="HB258" s="13"/>
      <c r="HC258" s="13"/>
      <c r="HD258" s="13"/>
      <c r="HE258" s="13"/>
      <c r="HF258" s="13"/>
      <c r="HG258" s="13"/>
      <c r="HH258" s="13"/>
      <c r="HI258" s="13"/>
      <c r="HJ258" s="13"/>
      <c r="HK258" s="13"/>
      <c r="HL258" s="13"/>
      <c r="HM258" s="13"/>
      <c r="HN258" s="13"/>
      <c r="HO258" s="13"/>
      <c r="HP258" s="13"/>
      <c r="HQ258" s="13"/>
      <c r="HR258" s="13"/>
      <c r="HS258" s="13"/>
      <c r="HT258" s="13"/>
      <c r="HU258" s="13"/>
      <c r="HV258" s="13"/>
      <c r="HW258" s="13"/>
      <c r="HX258" s="13"/>
      <c r="HY258" s="13"/>
      <c r="HZ258" s="13"/>
      <c r="IA258" s="13"/>
      <c r="IB258" s="13"/>
      <c r="IC258" s="13"/>
      <c r="ID258" s="13"/>
      <c r="IE258" s="13"/>
      <c r="IF258" s="13"/>
      <c r="IG258" s="13"/>
      <c r="IH258" s="13"/>
      <c r="II258" s="13"/>
      <c r="IJ258" s="13"/>
      <c r="IK258" s="13"/>
      <c r="IL258" s="13"/>
      <c r="IM258" s="13"/>
      <c r="IN258" s="13"/>
      <c r="IO258" s="13"/>
    </row>
    <row r="259" spans="1:249">
      <c r="A259" s="2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2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c r="HK259" s="13"/>
      <c r="HL259" s="13"/>
      <c r="HM259" s="13"/>
      <c r="HN259" s="13"/>
      <c r="HO259" s="13"/>
      <c r="HP259" s="13"/>
      <c r="HQ259" s="13"/>
      <c r="HR259" s="13"/>
      <c r="HS259" s="13"/>
      <c r="HT259" s="13"/>
      <c r="HU259" s="13"/>
      <c r="HV259" s="13"/>
      <c r="HW259" s="13"/>
      <c r="HX259" s="13"/>
      <c r="HY259" s="13"/>
      <c r="HZ259" s="13"/>
      <c r="IA259" s="13"/>
      <c r="IB259" s="13"/>
      <c r="IC259" s="13"/>
      <c r="ID259" s="13"/>
      <c r="IE259" s="13"/>
      <c r="IF259" s="13"/>
      <c r="IG259" s="13"/>
      <c r="IH259" s="13"/>
      <c r="II259" s="13"/>
      <c r="IJ259" s="13"/>
      <c r="IK259" s="13"/>
      <c r="IL259" s="13"/>
      <c r="IM259" s="13"/>
      <c r="IN259" s="13"/>
      <c r="IO259" s="13"/>
    </row>
    <row r="260" spans="1:249">
      <c r="A260" s="2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2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13"/>
      <c r="HB260" s="13"/>
      <c r="HC260" s="13"/>
      <c r="HD260" s="13"/>
      <c r="HE260" s="13"/>
      <c r="HF260" s="13"/>
      <c r="HG260" s="13"/>
      <c r="HH260" s="13"/>
      <c r="HI260" s="13"/>
      <c r="HJ260" s="13"/>
      <c r="HK260" s="13"/>
      <c r="HL260" s="13"/>
      <c r="HM260" s="13"/>
      <c r="HN260" s="13"/>
      <c r="HO260" s="13"/>
      <c r="HP260" s="13"/>
      <c r="HQ260" s="13"/>
      <c r="HR260" s="13"/>
      <c r="HS260" s="13"/>
      <c r="HT260" s="13"/>
      <c r="HU260" s="13"/>
      <c r="HV260" s="13"/>
      <c r="HW260" s="13"/>
      <c r="HX260" s="13"/>
      <c r="HY260" s="13"/>
      <c r="HZ260" s="13"/>
      <c r="IA260" s="13"/>
      <c r="IB260" s="13"/>
      <c r="IC260" s="13"/>
      <c r="ID260" s="13"/>
      <c r="IE260" s="13"/>
      <c r="IF260" s="13"/>
      <c r="IG260" s="13"/>
      <c r="IH260" s="13"/>
      <c r="II260" s="13"/>
      <c r="IJ260" s="13"/>
      <c r="IK260" s="13"/>
      <c r="IL260" s="13"/>
      <c r="IM260" s="13"/>
      <c r="IN260" s="13"/>
      <c r="IO260" s="13"/>
    </row>
    <row r="261" spans="1:249">
      <c r="A261" s="2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2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c r="IK261" s="13"/>
      <c r="IL261" s="13"/>
      <c r="IM261" s="13"/>
      <c r="IN261" s="13"/>
      <c r="IO261" s="13"/>
    </row>
    <row r="262" spans="1:249">
      <c r="A262" s="2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2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13"/>
      <c r="HB262" s="13"/>
      <c r="HC262" s="13"/>
      <c r="HD262" s="13"/>
      <c r="HE262" s="13"/>
      <c r="HF262" s="13"/>
      <c r="HG262" s="13"/>
      <c r="HH262" s="13"/>
      <c r="HI262" s="13"/>
      <c r="HJ262" s="13"/>
      <c r="HK262" s="13"/>
      <c r="HL262" s="13"/>
      <c r="HM262" s="13"/>
      <c r="HN262" s="13"/>
      <c r="HO262" s="13"/>
      <c r="HP262" s="13"/>
      <c r="HQ262" s="13"/>
      <c r="HR262" s="13"/>
      <c r="HS262" s="13"/>
      <c r="HT262" s="13"/>
      <c r="HU262" s="13"/>
      <c r="HV262" s="13"/>
      <c r="HW262" s="13"/>
      <c r="HX262" s="13"/>
      <c r="HY262" s="13"/>
      <c r="HZ262" s="13"/>
      <c r="IA262" s="13"/>
      <c r="IB262" s="13"/>
      <c r="IC262" s="13"/>
      <c r="ID262" s="13"/>
      <c r="IE262" s="13"/>
      <c r="IF262" s="13"/>
      <c r="IG262" s="13"/>
      <c r="IH262" s="13"/>
      <c r="II262" s="13"/>
      <c r="IJ262" s="13"/>
      <c r="IK262" s="13"/>
      <c r="IL262" s="13"/>
      <c r="IM262" s="13"/>
      <c r="IN262" s="13"/>
      <c r="IO262" s="13"/>
    </row>
    <row r="263" spans="1:249">
      <c r="A263" s="2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2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13"/>
      <c r="HB263" s="13"/>
      <c r="HC263" s="13"/>
      <c r="HD263" s="13"/>
      <c r="HE263" s="13"/>
      <c r="HF263" s="13"/>
      <c r="HG263" s="13"/>
      <c r="HH263" s="13"/>
      <c r="HI263" s="13"/>
      <c r="HJ263" s="13"/>
      <c r="HK263" s="13"/>
      <c r="HL263" s="13"/>
      <c r="HM263" s="13"/>
      <c r="HN263" s="13"/>
      <c r="HO263" s="13"/>
      <c r="HP263" s="13"/>
      <c r="HQ263" s="13"/>
      <c r="HR263" s="13"/>
      <c r="HS263" s="13"/>
      <c r="HT263" s="13"/>
      <c r="HU263" s="13"/>
      <c r="HV263" s="13"/>
      <c r="HW263" s="13"/>
      <c r="HX263" s="13"/>
      <c r="HY263" s="13"/>
      <c r="HZ263" s="13"/>
      <c r="IA263" s="13"/>
      <c r="IB263" s="13"/>
      <c r="IC263" s="13"/>
      <c r="ID263" s="13"/>
      <c r="IE263" s="13"/>
      <c r="IF263" s="13"/>
      <c r="IG263" s="13"/>
      <c r="IH263" s="13"/>
      <c r="II263" s="13"/>
      <c r="IJ263" s="13"/>
      <c r="IK263" s="13"/>
      <c r="IL263" s="13"/>
      <c r="IM263" s="13"/>
      <c r="IN263" s="13"/>
      <c r="IO263" s="13"/>
    </row>
    <row r="264" spans="1:249">
      <c r="A264" s="2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2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c r="IK264" s="13"/>
      <c r="IL264" s="13"/>
      <c r="IM264" s="13"/>
      <c r="IN264" s="13"/>
      <c r="IO264" s="13"/>
    </row>
    <row r="265" spans="1:249">
      <c r="A265" s="2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2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c r="IK265" s="13"/>
      <c r="IL265" s="13"/>
      <c r="IM265" s="13"/>
      <c r="IN265" s="13"/>
      <c r="IO265" s="13"/>
    </row>
    <row r="266" spans="1:249">
      <c r="A266" s="2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2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c r="IK266" s="13"/>
      <c r="IL266" s="13"/>
      <c r="IM266" s="13"/>
      <c r="IN266" s="13"/>
      <c r="IO266" s="13"/>
    </row>
    <row r="267" spans="1:249">
      <c r="A267" s="2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2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c r="IK267" s="13"/>
      <c r="IL267" s="13"/>
      <c r="IM267" s="13"/>
      <c r="IN267" s="13"/>
      <c r="IO267" s="13"/>
    </row>
    <row r="268" spans="1:249">
      <c r="A268" s="2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2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c r="IK268" s="13"/>
      <c r="IL268" s="13"/>
      <c r="IM268" s="13"/>
      <c r="IN268" s="13"/>
      <c r="IO268" s="13"/>
    </row>
    <row r="269" spans="1:249">
      <c r="A269" s="2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2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13"/>
      <c r="HB269" s="13"/>
      <c r="HC269" s="13"/>
      <c r="HD269" s="13"/>
      <c r="HE269" s="13"/>
      <c r="HF269" s="13"/>
      <c r="HG269" s="13"/>
      <c r="HH269" s="13"/>
      <c r="HI269" s="13"/>
      <c r="HJ269" s="13"/>
      <c r="HK269" s="13"/>
      <c r="HL269" s="13"/>
      <c r="HM269" s="13"/>
      <c r="HN269" s="13"/>
      <c r="HO269" s="13"/>
      <c r="HP269" s="13"/>
      <c r="HQ269" s="13"/>
      <c r="HR269" s="13"/>
      <c r="HS269" s="13"/>
      <c r="HT269" s="13"/>
      <c r="HU269" s="13"/>
      <c r="HV269" s="13"/>
      <c r="HW269" s="13"/>
      <c r="HX269" s="13"/>
      <c r="HY269" s="13"/>
      <c r="HZ269" s="13"/>
      <c r="IA269" s="13"/>
      <c r="IB269" s="13"/>
      <c r="IC269" s="13"/>
      <c r="ID269" s="13"/>
      <c r="IE269" s="13"/>
      <c r="IF269" s="13"/>
      <c r="IG269" s="13"/>
      <c r="IH269" s="13"/>
      <c r="II269" s="13"/>
      <c r="IJ269" s="13"/>
      <c r="IK269" s="13"/>
      <c r="IL269" s="13"/>
      <c r="IM269" s="13"/>
      <c r="IN269" s="13"/>
      <c r="IO269" s="13"/>
    </row>
    <row r="270" spans="1:249">
      <c r="A270" s="2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2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13"/>
      <c r="HB270" s="13"/>
      <c r="HC270" s="13"/>
      <c r="HD270" s="13"/>
      <c r="HE270" s="13"/>
      <c r="HF270" s="13"/>
      <c r="HG270" s="13"/>
      <c r="HH270" s="13"/>
      <c r="HI270" s="13"/>
      <c r="HJ270" s="13"/>
      <c r="HK270" s="13"/>
      <c r="HL270" s="13"/>
      <c r="HM270" s="13"/>
      <c r="HN270" s="13"/>
      <c r="HO270" s="13"/>
      <c r="HP270" s="13"/>
      <c r="HQ270" s="13"/>
      <c r="HR270" s="13"/>
      <c r="HS270" s="13"/>
      <c r="HT270" s="13"/>
      <c r="HU270" s="13"/>
      <c r="HV270" s="13"/>
      <c r="HW270" s="13"/>
      <c r="HX270" s="13"/>
      <c r="HY270" s="13"/>
      <c r="HZ270" s="13"/>
      <c r="IA270" s="13"/>
      <c r="IB270" s="13"/>
      <c r="IC270" s="13"/>
      <c r="ID270" s="13"/>
      <c r="IE270" s="13"/>
      <c r="IF270" s="13"/>
      <c r="IG270" s="13"/>
      <c r="IH270" s="13"/>
      <c r="II270" s="13"/>
      <c r="IJ270" s="13"/>
      <c r="IK270" s="13"/>
      <c r="IL270" s="13"/>
      <c r="IM270" s="13"/>
      <c r="IN270" s="13"/>
      <c r="IO270" s="13"/>
    </row>
    <row r="271" spans="1:249">
      <c r="A271" s="2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2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c r="IK271" s="13"/>
      <c r="IL271" s="13"/>
      <c r="IM271" s="13"/>
      <c r="IN271" s="13"/>
      <c r="IO271" s="13"/>
    </row>
    <row r="272" spans="1:249">
      <c r="A272" s="2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2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13"/>
      <c r="HB272" s="13"/>
      <c r="HC272" s="13"/>
      <c r="HD272" s="13"/>
      <c r="HE272" s="13"/>
      <c r="HF272" s="13"/>
      <c r="HG272" s="13"/>
      <c r="HH272" s="13"/>
      <c r="HI272" s="13"/>
      <c r="HJ272" s="13"/>
      <c r="HK272" s="13"/>
      <c r="HL272" s="13"/>
      <c r="HM272" s="13"/>
      <c r="HN272" s="13"/>
      <c r="HO272" s="13"/>
      <c r="HP272" s="13"/>
      <c r="HQ272" s="13"/>
      <c r="HR272" s="13"/>
      <c r="HS272" s="13"/>
      <c r="HT272" s="13"/>
      <c r="HU272" s="13"/>
      <c r="HV272" s="13"/>
      <c r="HW272" s="13"/>
      <c r="HX272" s="13"/>
      <c r="HY272" s="13"/>
      <c r="HZ272" s="13"/>
      <c r="IA272" s="13"/>
      <c r="IB272" s="13"/>
      <c r="IC272" s="13"/>
      <c r="ID272" s="13"/>
      <c r="IE272" s="13"/>
      <c r="IF272" s="13"/>
      <c r="IG272" s="13"/>
      <c r="IH272" s="13"/>
      <c r="II272" s="13"/>
      <c r="IJ272" s="13"/>
      <c r="IK272" s="13"/>
      <c r="IL272" s="13"/>
      <c r="IM272" s="13"/>
      <c r="IN272" s="13"/>
      <c r="IO272" s="13"/>
    </row>
    <row r="273" spans="1:249">
      <c r="A273" s="2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2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c r="IK273" s="13"/>
      <c r="IL273" s="13"/>
      <c r="IM273" s="13"/>
      <c r="IN273" s="13"/>
      <c r="IO273" s="13"/>
    </row>
    <row r="274" spans="1:249">
      <c r="A274" s="2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2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13"/>
      <c r="HB274" s="13"/>
      <c r="HC274" s="13"/>
      <c r="HD274" s="13"/>
      <c r="HE274" s="13"/>
      <c r="HF274" s="13"/>
      <c r="HG274" s="13"/>
      <c r="HH274" s="13"/>
      <c r="HI274" s="13"/>
      <c r="HJ274" s="13"/>
      <c r="HK274" s="13"/>
      <c r="HL274" s="13"/>
      <c r="HM274" s="13"/>
      <c r="HN274" s="13"/>
      <c r="HO274" s="13"/>
      <c r="HP274" s="13"/>
      <c r="HQ274" s="13"/>
      <c r="HR274" s="13"/>
      <c r="HS274" s="13"/>
      <c r="HT274" s="13"/>
      <c r="HU274" s="13"/>
      <c r="HV274" s="13"/>
      <c r="HW274" s="13"/>
      <c r="HX274" s="13"/>
      <c r="HY274" s="13"/>
      <c r="HZ274" s="13"/>
      <c r="IA274" s="13"/>
      <c r="IB274" s="13"/>
      <c r="IC274" s="13"/>
      <c r="ID274" s="13"/>
      <c r="IE274" s="13"/>
      <c r="IF274" s="13"/>
      <c r="IG274" s="13"/>
      <c r="IH274" s="13"/>
      <c r="II274" s="13"/>
      <c r="IJ274" s="13"/>
      <c r="IK274" s="13"/>
      <c r="IL274" s="13"/>
      <c r="IM274" s="13"/>
      <c r="IN274" s="13"/>
      <c r="IO274" s="13"/>
    </row>
    <row r="275" spans="1:249">
      <c r="A275" s="2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2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c r="IK275" s="13"/>
      <c r="IL275" s="13"/>
      <c r="IM275" s="13"/>
      <c r="IN275" s="13"/>
      <c r="IO275" s="13"/>
    </row>
    <row r="276" spans="1:249">
      <c r="A276" s="2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2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13"/>
      <c r="HB276" s="13"/>
      <c r="HC276" s="13"/>
      <c r="HD276" s="13"/>
      <c r="HE276" s="13"/>
      <c r="HF276" s="13"/>
      <c r="HG276" s="13"/>
      <c r="HH276" s="13"/>
      <c r="HI276" s="13"/>
      <c r="HJ276" s="13"/>
      <c r="HK276" s="13"/>
      <c r="HL276" s="13"/>
      <c r="HM276" s="13"/>
      <c r="HN276" s="13"/>
      <c r="HO276" s="13"/>
      <c r="HP276" s="13"/>
      <c r="HQ276" s="13"/>
      <c r="HR276" s="13"/>
      <c r="HS276" s="13"/>
      <c r="HT276" s="13"/>
      <c r="HU276" s="13"/>
      <c r="HV276" s="13"/>
      <c r="HW276" s="13"/>
      <c r="HX276" s="13"/>
      <c r="HY276" s="13"/>
      <c r="HZ276" s="13"/>
      <c r="IA276" s="13"/>
      <c r="IB276" s="13"/>
      <c r="IC276" s="13"/>
      <c r="ID276" s="13"/>
      <c r="IE276" s="13"/>
      <c r="IF276" s="13"/>
      <c r="IG276" s="13"/>
      <c r="IH276" s="13"/>
      <c r="II276" s="13"/>
      <c r="IJ276" s="13"/>
      <c r="IK276" s="13"/>
      <c r="IL276" s="13"/>
      <c r="IM276" s="13"/>
      <c r="IN276" s="13"/>
      <c r="IO276" s="13"/>
    </row>
    <row r="277" spans="1:249">
      <c r="A277" s="2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2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c r="GX277" s="13"/>
      <c r="GY277" s="13"/>
      <c r="GZ277" s="13"/>
      <c r="HA277" s="13"/>
      <c r="HB277" s="13"/>
      <c r="HC277" s="13"/>
      <c r="HD277" s="13"/>
      <c r="HE277" s="13"/>
      <c r="HF277" s="13"/>
      <c r="HG277" s="13"/>
      <c r="HH277" s="13"/>
      <c r="HI277" s="13"/>
      <c r="HJ277" s="13"/>
      <c r="HK277" s="13"/>
      <c r="HL277" s="13"/>
      <c r="HM277" s="13"/>
      <c r="HN277" s="13"/>
      <c r="HO277" s="13"/>
      <c r="HP277" s="13"/>
      <c r="HQ277" s="13"/>
      <c r="HR277" s="13"/>
      <c r="HS277" s="13"/>
      <c r="HT277" s="13"/>
      <c r="HU277" s="13"/>
      <c r="HV277" s="13"/>
      <c r="HW277" s="13"/>
      <c r="HX277" s="13"/>
      <c r="HY277" s="13"/>
      <c r="HZ277" s="13"/>
      <c r="IA277" s="13"/>
      <c r="IB277" s="13"/>
      <c r="IC277" s="13"/>
      <c r="ID277" s="13"/>
      <c r="IE277" s="13"/>
      <c r="IF277" s="13"/>
      <c r="IG277" s="13"/>
      <c r="IH277" s="13"/>
      <c r="II277" s="13"/>
      <c r="IJ277" s="13"/>
      <c r="IK277" s="13"/>
      <c r="IL277" s="13"/>
      <c r="IM277" s="13"/>
      <c r="IN277" s="13"/>
      <c r="IO277" s="13"/>
    </row>
    <row r="278" spans="1:249">
      <c r="A278" s="2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2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c r="GR278" s="13"/>
      <c r="GS278" s="13"/>
      <c r="GT278" s="13"/>
      <c r="GU278" s="13"/>
      <c r="GV278" s="13"/>
      <c r="GW278" s="13"/>
      <c r="GX278" s="13"/>
      <c r="GY278" s="13"/>
      <c r="GZ278" s="13"/>
      <c r="HA278" s="13"/>
      <c r="HB278" s="13"/>
      <c r="HC278" s="13"/>
      <c r="HD278" s="13"/>
      <c r="HE278" s="13"/>
      <c r="HF278" s="13"/>
      <c r="HG278" s="13"/>
      <c r="HH278" s="13"/>
      <c r="HI278" s="13"/>
      <c r="HJ278" s="13"/>
      <c r="HK278" s="13"/>
      <c r="HL278" s="13"/>
      <c r="HM278" s="13"/>
      <c r="HN278" s="13"/>
      <c r="HO278" s="13"/>
      <c r="HP278" s="13"/>
      <c r="HQ278" s="13"/>
      <c r="HR278" s="13"/>
      <c r="HS278" s="13"/>
      <c r="HT278" s="13"/>
      <c r="HU278" s="13"/>
      <c r="HV278" s="13"/>
      <c r="HW278" s="13"/>
      <c r="HX278" s="13"/>
      <c r="HY278" s="13"/>
      <c r="HZ278" s="13"/>
      <c r="IA278" s="13"/>
      <c r="IB278" s="13"/>
      <c r="IC278" s="13"/>
      <c r="ID278" s="13"/>
      <c r="IE278" s="13"/>
      <c r="IF278" s="13"/>
      <c r="IG278" s="13"/>
      <c r="IH278" s="13"/>
      <c r="II278" s="13"/>
      <c r="IJ278" s="13"/>
      <c r="IK278" s="13"/>
      <c r="IL278" s="13"/>
      <c r="IM278" s="13"/>
      <c r="IN278" s="13"/>
      <c r="IO278" s="13"/>
    </row>
    <row r="279" spans="1:249">
      <c r="A279" s="2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2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c r="GX279" s="13"/>
      <c r="GY279" s="13"/>
      <c r="GZ279" s="13"/>
      <c r="HA279" s="13"/>
      <c r="HB279" s="13"/>
      <c r="HC279" s="13"/>
      <c r="HD279" s="13"/>
      <c r="HE279" s="13"/>
      <c r="HF279" s="13"/>
      <c r="HG279" s="13"/>
      <c r="HH279" s="13"/>
      <c r="HI279" s="13"/>
      <c r="HJ279" s="13"/>
      <c r="HK279" s="13"/>
      <c r="HL279" s="13"/>
      <c r="HM279" s="13"/>
      <c r="HN279" s="13"/>
      <c r="HO279" s="13"/>
      <c r="HP279" s="13"/>
      <c r="HQ279" s="13"/>
      <c r="HR279" s="13"/>
      <c r="HS279" s="13"/>
      <c r="HT279" s="13"/>
      <c r="HU279" s="13"/>
      <c r="HV279" s="13"/>
      <c r="HW279" s="13"/>
      <c r="HX279" s="13"/>
      <c r="HY279" s="13"/>
      <c r="HZ279" s="13"/>
      <c r="IA279" s="13"/>
      <c r="IB279" s="13"/>
      <c r="IC279" s="13"/>
      <c r="ID279" s="13"/>
      <c r="IE279" s="13"/>
      <c r="IF279" s="13"/>
      <c r="IG279" s="13"/>
      <c r="IH279" s="13"/>
      <c r="II279" s="13"/>
      <c r="IJ279" s="13"/>
      <c r="IK279" s="13"/>
      <c r="IL279" s="13"/>
      <c r="IM279" s="13"/>
      <c r="IN279" s="13"/>
      <c r="IO279" s="13"/>
    </row>
    <row r="280" spans="1:249">
      <c r="A280" s="2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2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c r="GX280" s="13"/>
      <c r="GY280" s="13"/>
      <c r="GZ280" s="13"/>
      <c r="HA280" s="13"/>
      <c r="HB280" s="13"/>
      <c r="HC280" s="13"/>
      <c r="HD280" s="13"/>
      <c r="HE280" s="13"/>
      <c r="HF280" s="13"/>
      <c r="HG280" s="13"/>
      <c r="HH280" s="13"/>
      <c r="HI280" s="13"/>
      <c r="HJ280" s="13"/>
      <c r="HK280" s="13"/>
      <c r="HL280" s="13"/>
      <c r="HM280" s="13"/>
      <c r="HN280" s="13"/>
      <c r="HO280" s="13"/>
      <c r="HP280" s="13"/>
      <c r="HQ280" s="13"/>
      <c r="HR280" s="13"/>
      <c r="HS280" s="13"/>
      <c r="HT280" s="13"/>
      <c r="HU280" s="13"/>
      <c r="HV280" s="13"/>
      <c r="HW280" s="13"/>
      <c r="HX280" s="13"/>
      <c r="HY280" s="13"/>
      <c r="HZ280" s="13"/>
      <c r="IA280" s="13"/>
      <c r="IB280" s="13"/>
      <c r="IC280" s="13"/>
      <c r="ID280" s="13"/>
      <c r="IE280" s="13"/>
      <c r="IF280" s="13"/>
      <c r="IG280" s="13"/>
      <c r="IH280" s="13"/>
      <c r="II280" s="13"/>
      <c r="IJ280" s="13"/>
      <c r="IK280" s="13"/>
      <c r="IL280" s="13"/>
      <c r="IM280" s="13"/>
      <c r="IN280" s="13"/>
      <c r="IO280" s="13"/>
    </row>
    <row r="281" spans="1:249">
      <c r="A281" s="2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2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c r="GX281" s="13"/>
      <c r="GY281" s="13"/>
      <c r="GZ281" s="13"/>
      <c r="HA281" s="13"/>
      <c r="HB281" s="13"/>
      <c r="HC281" s="13"/>
      <c r="HD281" s="13"/>
      <c r="HE281" s="13"/>
      <c r="HF281" s="13"/>
      <c r="HG281" s="13"/>
      <c r="HH281" s="13"/>
      <c r="HI281" s="13"/>
      <c r="HJ281" s="13"/>
      <c r="HK281" s="13"/>
      <c r="HL281" s="13"/>
      <c r="HM281" s="13"/>
      <c r="HN281" s="13"/>
      <c r="HO281" s="13"/>
      <c r="HP281" s="13"/>
      <c r="HQ281" s="13"/>
      <c r="HR281" s="13"/>
      <c r="HS281" s="13"/>
      <c r="HT281" s="13"/>
      <c r="HU281" s="13"/>
      <c r="HV281" s="13"/>
      <c r="HW281" s="13"/>
      <c r="HX281" s="13"/>
      <c r="HY281" s="13"/>
      <c r="HZ281" s="13"/>
      <c r="IA281" s="13"/>
      <c r="IB281" s="13"/>
      <c r="IC281" s="13"/>
      <c r="ID281" s="13"/>
      <c r="IE281" s="13"/>
      <c r="IF281" s="13"/>
      <c r="IG281" s="13"/>
      <c r="IH281" s="13"/>
      <c r="II281" s="13"/>
      <c r="IJ281" s="13"/>
      <c r="IK281" s="13"/>
      <c r="IL281" s="13"/>
      <c r="IM281" s="13"/>
      <c r="IN281" s="13"/>
      <c r="IO281" s="13"/>
    </row>
    <row r="282" spans="1:249">
      <c r="A282" s="2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2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c r="GX282" s="13"/>
      <c r="GY282" s="13"/>
      <c r="GZ282" s="13"/>
      <c r="HA282" s="13"/>
      <c r="HB282" s="13"/>
      <c r="HC282" s="13"/>
      <c r="HD282" s="13"/>
      <c r="HE282" s="13"/>
      <c r="HF282" s="13"/>
      <c r="HG282" s="13"/>
      <c r="HH282" s="13"/>
      <c r="HI282" s="13"/>
      <c r="HJ282" s="13"/>
      <c r="HK282" s="13"/>
      <c r="HL282" s="13"/>
      <c r="HM282" s="13"/>
      <c r="HN282" s="13"/>
      <c r="HO282" s="13"/>
      <c r="HP282" s="13"/>
      <c r="HQ282" s="13"/>
      <c r="HR282" s="13"/>
      <c r="HS282" s="13"/>
      <c r="HT282" s="13"/>
      <c r="HU282" s="13"/>
      <c r="HV282" s="13"/>
      <c r="HW282" s="13"/>
      <c r="HX282" s="13"/>
      <c r="HY282" s="13"/>
      <c r="HZ282" s="13"/>
      <c r="IA282" s="13"/>
      <c r="IB282" s="13"/>
      <c r="IC282" s="13"/>
      <c r="ID282" s="13"/>
      <c r="IE282" s="13"/>
      <c r="IF282" s="13"/>
      <c r="IG282" s="13"/>
      <c r="IH282" s="13"/>
      <c r="II282" s="13"/>
      <c r="IJ282" s="13"/>
      <c r="IK282" s="13"/>
      <c r="IL282" s="13"/>
      <c r="IM282" s="13"/>
      <c r="IN282" s="13"/>
      <c r="IO282" s="13"/>
    </row>
    <row r="283" spans="1:249">
      <c r="A283" s="2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2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c r="GX283" s="13"/>
      <c r="GY283" s="13"/>
      <c r="GZ283" s="13"/>
      <c r="HA283" s="13"/>
      <c r="HB283" s="13"/>
      <c r="HC283" s="13"/>
      <c r="HD283" s="13"/>
      <c r="HE283" s="13"/>
      <c r="HF283" s="13"/>
      <c r="HG283" s="13"/>
      <c r="HH283" s="13"/>
      <c r="HI283" s="13"/>
      <c r="HJ283" s="13"/>
      <c r="HK283" s="13"/>
      <c r="HL283" s="13"/>
      <c r="HM283" s="13"/>
      <c r="HN283" s="13"/>
      <c r="HO283" s="13"/>
      <c r="HP283" s="13"/>
      <c r="HQ283" s="13"/>
      <c r="HR283" s="13"/>
      <c r="HS283" s="13"/>
      <c r="HT283" s="13"/>
      <c r="HU283" s="13"/>
      <c r="HV283" s="13"/>
      <c r="HW283" s="13"/>
      <c r="HX283" s="13"/>
      <c r="HY283" s="13"/>
      <c r="HZ283" s="13"/>
      <c r="IA283" s="13"/>
      <c r="IB283" s="13"/>
      <c r="IC283" s="13"/>
      <c r="ID283" s="13"/>
      <c r="IE283" s="13"/>
      <c r="IF283" s="13"/>
      <c r="IG283" s="13"/>
      <c r="IH283" s="13"/>
      <c r="II283" s="13"/>
      <c r="IJ283" s="13"/>
      <c r="IK283" s="13"/>
      <c r="IL283" s="13"/>
      <c r="IM283" s="13"/>
      <c r="IN283" s="13"/>
      <c r="IO283" s="13"/>
    </row>
    <row r="284" spans="1:249">
      <c r="A284" s="2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2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c r="GR284" s="13"/>
      <c r="GS284" s="13"/>
      <c r="GT284" s="13"/>
      <c r="GU284" s="13"/>
      <c r="GV284" s="13"/>
      <c r="GW284" s="13"/>
      <c r="GX284" s="13"/>
      <c r="GY284" s="13"/>
      <c r="GZ284" s="13"/>
      <c r="HA284" s="13"/>
      <c r="HB284" s="13"/>
      <c r="HC284" s="13"/>
      <c r="HD284" s="13"/>
      <c r="HE284" s="13"/>
      <c r="HF284" s="13"/>
      <c r="HG284" s="13"/>
      <c r="HH284" s="13"/>
      <c r="HI284" s="13"/>
      <c r="HJ284" s="13"/>
      <c r="HK284" s="13"/>
      <c r="HL284" s="13"/>
      <c r="HM284" s="13"/>
      <c r="HN284" s="13"/>
      <c r="HO284" s="13"/>
      <c r="HP284" s="13"/>
      <c r="HQ284" s="13"/>
      <c r="HR284" s="13"/>
      <c r="HS284" s="13"/>
      <c r="HT284" s="13"/>
      <c r="HU284" s="13"/>
      <c r="HV284" s="13"/>
      <c r="HW284" s="13"/>
      <c r="HX284" s="13"/>
      <c r="HY284" s="13"/>
      <c r="HZ284" s="13"/>
      <c r="IA284" s="13"/>
      <c r="IB284" s="13"/>
      <c r="IC284" s="13"/>
      <c r="ID284" s="13"/>
      <c r="IE284" s="13"/>
      <c r="IF284" s="13"/>
      <c r="IG284" s="13"/>
      <c r="IH284" s="13"/>
      <c r="II284" s="13"/>
      <c r="IJ284" s="13"/>
      <c r="IK284" s="13"/>
      <c r="IL284" s="13"/>
      <c r="IM284" s="13"/>
      <c r="IN284" s="13"/>
      <c r="IO284" s="13"/>
    </row>
    <row r="285" spans="1:249">
      <c r="A285" s="2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2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c r="GR285" s="13"/>
      <c r="GS285" s="13"/>
      <c r="GT285" s="13"/>
      <c r="GU285" s="13"/>
      <c r="GV285" s="13"/>
      <c r="GW285" s="13"/>
      <c r="GX285" s="13"/>
      <c r="GY285" s="13"/>
      <c r="GZ285" s="13"/>
      <c r="HA285" s="13"/>
      <c r="HB285" s="13"/>
      <c r="HC285" s="13"/>
      <c r="HD285" s="13"/>
      <c r="HE285" s="13"/>
      <c r="HF285" s="13"/>
      <c r="HG285" s="13"/>
      <c r="HH285" s="13"/>
      <c r="HI285" s="13"/>
      <c r="HJ285" s="13"/>
      <c r="HK285" s="13"/>
      <c r="HL285" s="13"/>
      <c r="HM285" s="13"/>
      <c r="HN285" s="13"/>
      <c r="HO285" s="13"/>
      <c r="HP285" s="13"/>
      <c r="HQ285" s="13"/>
      <c r="HR285" s="13"/>
      <c r="HS285" s="13"/>
      <c r="HT285" s="13"/>
      <c r="HU285" s="13"/>
      <c r="HV285" s="13"/>
      <c r="HW285" s="13"/>
      <c r="HX285" s="13"/>
      <c r="HY285" s="13"/>
      <c r="HZ285" s="13"/>
      <c r="IA285" s="13"/>
      <c r="IB285" s="13"/>
      <c r="IC285" s="13"/>
      <c r="ID285" s="13"/>
      <c r="IE285" s="13"/>
      <c r="IF285" s="13"/>
      <c r="IG285" s="13"/>
      <c r="IH285" s="13"/>
      <c r="II285" s="13"/>
      <c r="IJ285" s="13"/>
      <c r="IK285" s="13"/>
      <c r="IL285" s="13"/>
      <c r="IM285" s="13"/>
      <c r="IN285" s="13"/>
      <c r="IO285" s="13"/>
    </row>
    <row r="286" spans="1:249">
      <c r="A286" s="2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2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c r="GR286" s="13"/>
      <c r="GS286" s="13"/>
      <c r="GT286" s="13"/>
      <c r="GU286" s="13"/>
      <c r="GV286" s="13"/>
      <c r="GW286" s="13"/>
      <c r="GX286" s="13"/>
      <c r="GY286" s="13"/>
      <c r="GZ286" s="13"/>
      <c r="HA286" s="13"/>
      <c r="HB286" s="13"/>
      <c r="HC286" s="13"/>
      <c r="HD286" s="13"/>
      <c r="HE286" s="13"/>
      <c r="HF286" s="13"/>
      <c r="HG286" s="13"/>
      <c r="HH286" s="13"/>
      <c r="HI286" s="13"/>
      <c r="HJ286" s="13"/>
      <c r="HK286" s="13"/>
      <c r="HL286" s="13"/>
      <c r="HM286" s="13"/>
      <c r="HN286" s="13"/>
      <c r="HO286" s="13"/>
      <c r="HP286" s="13"/>
      <c r="HQ286" s="13"/>
      <c r="HR286" s="13"/>
      <c r="HS286" s="13"/>
      <c r="HT286" s="13"/>
      <c r="HU286" s="13"/>
      <c r="HV286" s="13"/>
      <c r="HW286" s="13"/>
      <c r="HX286" s="13"/>
      <c r="HY286" s="13"/>
      <c r="HZ286" s="13"/>
      <c r="IA286" s="13"/>
      <c r="IB286" s="13"/>
      <c r="IC286" s="13"/>
      <c r="ID286" s="13"/>
      <c r="IE286" s="13"/>
      <c r="IF286" s="13"/>
      <c r="IG286" s="13"/>
      <c r="IH286" s="13"/>
      <c r="II286" s="13"/>
      <c r="IJ286" s="13"/>
      <c r="IK286" s="13"/>
      <c r="IL286" s="13"/>
      <c r="IM286" s="13"/>
      <c r="IN286" s="13"/>
      <c r="IO286" s="13"/>
    </row>
    <row r="287" spans="1:249">
      <c r="A287" s="2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2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c r="GR287" s="13"/>
      <c r="GS287" s="13"/>
      <c r="GT287" s="13"/>
      <c r="GU287" s="13"/>
      <c r="GV287" s="13"/>
      <c r="GW287" s="13"/>
      <c r="GX287" s="13"/>
      <c r="GY287" s="13"/>
      <c r="GZ287" s="13"/>
      <c r="HA287" s="13"/>
      <c r="HB287" s="13"/>
      <c r="HC287" s="13"/>
      <c r="HD287" s="13"/>
      <c r="HE287" s="13"/>
      <c r="HF287" s="13"/>
      <c r="HG287" s="13"/>
      <c r="HH287" s="13"/>
      <c r="HI287" s="13"/>
      <c r="HJ287" s="13"/>
      <c r="HK287" s="13"/>
      <c r="HL287" s="13"/>
      <c r="HM287" s="13"/>
      <c r="HN287" s="13"/>
      <c r="HO287" s="13"/>
      <c r="HP287" s="13"/>
      <c r="HQ287" s="13"/>
      <c r="HR287" s="13"/>
      <c r="HS287" s="13"/>
      <c r="HT287" s="13"/>
      <c r="HU287" s="13"/>
      <c r="HV287" s="13"/>
      <c r="HW287" s="13"/>
      <c r="HX287" s="13"/>
      <c r="HY287" s="13"/>
      <c r="HZ287" s="13"/>
      <c r="IA287" s="13"/>
      <c r="IB287" s="13"/>
      <c r="IC287" s="13"/>
      <c r="ID287" s="13"/>
      <c r="IE287" s="13"/>
      <c r="IF287" s="13"/>
      <c r="IG287" s="13"/>
      <c r="IH287" s="13"/>
      <c r="II287" s="13"/>
      <c r="IJ287" s="13"/>
      <c r="IK287" s="13"/>
      <c r="IL287" s="13"/>
      <c r="IM287" s="13"/>
      <c r="IN287" s="13"/>
      <c r="IO287" s="13"/>
    </row>
    <row r="288" spans="1:249">
      <c r="A288" s="2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2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c r="GR288" s="13"/>
      <c r="GS288" s="13"/>
      <c r="GT288" s="13"/>
      <c r="GU288" s="13"/>
      <c r="GV288" s="13"/>
      <c r="GW288" s="13"/>
      <c r="GX288" s="13"/>
      <c r="GY288" s="13"/>
      <c r="GZ288" s="13"/>
      <c r="HA288" s="13"/>
      <c r="HB288" s="13"/>
      <c r="HC288" s="13"/>
      <c r="HD288" s="13"/>
      <c r="HE288" s="13"/>
      <c r="HF288" s="13"/>
      <c r="HG288" s="13"/>
      <c r="HH288" s="13"/>
      <c r="HI288" s="13"/>
      <c r="HJ288" s="13"/>
      <c r="HK288" s="13"/>
      <c r="HL288" s="13"/>
      <c r="HM288" s="13"/>
      <c r="HN288" s="13"/>
      <c r="HO288" s="13"/>
      <c r="HP288" s="13"/>
      <c r="HQ288" s="13"/>
      <c r="HR288" s="13"/>
      <c r="HS288" s="13"/>
      <c r="HT288" s="13"/>
      <c r="HU288" s="13"/>
      <c r="HV288" s="13"/>
      <c r="HW288" s="13"/>
      <c r="HX288" s="13"/>
      <c r="HY288" s="13"/>
      <c r="HZ288" s="13"/>
      <c r="IA288" s="13"/>
      <c r="IB288" s="13"/>
      <c r="IC288" s="13"/>
      <c r="ID288" s="13"/>
      <c r="IE288" s="13"/>
      <c r="IF288" s="13"/>
      <c r="IG288" s="13"/>
      <c r="IH288" s="13"/>
      <c r="II288" s="13"/>
      <c r="IJ288" s="13"/>
      <c r="IK288" s="13"/>
      <c r="IL288" s="13"/>
      <c r="IM288" s="13"/>
      <c r="IN288" s="13"/>
      <c r="IO288" s="13"/>
    </row>
    <row r="289" spans="1:249">
      <c r="A289" s="2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2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c r="GR289" s="13"/>
      <c r="GS289" s="13"/>
      <c r="GT289" s="13"/>
      <c r="GU289" s="13"/>
      <c r="GV289" s="13"/>
      <c r="GW289" s="13"/>
      <c r="GX289" s="13"/>
      <c r="GY289" s="13"/>
      <c r="GZ289" s="13"/>
      <c r="HA289" s="13"/>
      <c r="HB289" s="13"/>
      <c r="HC289" s="13"/>
      <c r="HD289" s="13"/>
      <c r="HE289" s="13"/>
      <c r="HF289" s="13"/>
      <c r="HG289" s="13"/>
      <c r="HH289" s="13"/>
      <c r="HI289" s="13"/>
      <c r="HJ289" s="13"/>
      <c r="HK289" s="13"/>
      <c r="HL289" s="13"/>
      <c r="HM289" s="13"/>
      <c r="HN289" s="13"/>
      <c r="HO289" s="13"/>
      <c r="HP289" s="13"/>
      <c r="HQ289" s="13"/>
      <c r="HR289" s="13"/>
      <c r="HS289" s="13"/>
      <c r="HT289" s="13"/>
      <c r="HU289" s="13"/>
      <c r="HV289" s="13"/>
      <c r="HW289" s="13"/>
      <c r="HX289" s="13"/>
      <c r="HY289" s="13"/>
      <c r="HZ289" s="13"/>
      <c r="IA289" s="13"/>
      <c r="IB289" s="13"/>
      <c r="IC289" s="13"/>
      <c r="ID289" s="13"/>
      <c r="IE289" s="13"/>
      <c r="IF289" s="13"/>
      <c r="IG289" s="13"/>
      <c r="IH289" s="13"/>
      <c r="II289" s="13"/>
      <c r="IJ289" s="13"/>
      <c r="IK289" s="13"/>
      <c r="IL289" s="13"/>
      <c r="IM289" s="13"/>
      <c r="IN289" s="13"/>
      <c r="IO289" s="13"/>
    </row>
    <row r="290" spans="1:249">
      <c r="A290" s="2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2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c r="GR290" s="13"/>
      <c r="GS290" s="13"/>
      <c r="GT290" s="13"/>
      <c r="GU290" s="13"/>
      <c r="GV290" s="13"/>
      <c r="GW290" s="13"/>
      <c r="GX290" s="13"/>
      <c r="GY290" s="13"/>
      <c r="GZ290" s="13"/>
      <c r="HA290" s="13"/>
      <c r="HB290" s="13"/>
      <c r="HC290" s="13"/>
      <c r="HD290" s="13"/>
      <c r="HE290" s="13"/>
      <c r="HF290" s="13"/>
      <c r="HG290" s="13"/>
      <c r="HH290" s="13"/>
      <c r="HI290" s="13"/>
      <c r="HJ290" s="13"/>
      <c r="HK290" s="13"/>
      <c r="HL290" s="13"/>
      <c r="HM290" s="13"/>
      <c r="HN290" s="13"/>
      <c r="HO290" s="13"/>
      <c r="HP290" s="13"/>
      <c r="HQ290" s="13"/>
      <c r="HR290" s="13"/>
      <c r="HS290" s="13"/>
      <c r="HT290" s="13"/>
      <c r="HU290" s="13"/>
      <c r="HV290" s="13"/>
      <c r="HW290" s="13"/>
      <c r="HX290" s="13"/>
      <c r="HY290" s="13"/>
      <c r="HZ290" s="13"/>
      <c r="IA290" s="13"/>
      <c r="IB290" s="13"/>
      <c r="IC290" s="13"/>
      <c r="ID290" s="13"/>
      <c r="IE290" s="13"/>
      <c r="IF290" s="13"/>
      <c r="IG290" s="13"/>
      <c r="IH290" s="13"/>
      <c r="II290" s="13"/>
      <c r="IJ290" s="13"/>
      <c r="IK290" s="13"/>
      <c r="IL290" s="13"/>
      <c r="IM290" s="13"/>
      <c r="IN290" s="13"/>
      <c r="IO290" s="13"/>
    </row>
    <row r="291" spans="1:249">
      <c r="A291" s="2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2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c r="GR291" s="13"/>
      <c r="GS291" s="13"/>
      <c r="GT291" s="13"/>
      <c r="GU291" s="13"/>
      <c r="GV291" s="13"/>
      <c r="GW291" s="13"/>
      <c r="GX291" s="13"/>
      <c r="GY291" s="13"/>
      <c r="GZ291" s="13"/>
      <c r="HA291" s="13"/>
      <c r="HB291" s="13"/>
      <c r="HC291" s="13"/>
      <c r="HD291" s="13"/>
      <c r="HE291" s="13"/>
      <c r="HF291" s="13"/>
      <c r="HG291" s="13"/>
      <c r="HH291" s="13"/>
      <c r="HI291" s="13"/>
      <c r="HJ291" s="13"/>
      <c r="HK291" s="13"/>
      <c r="HL291" s="13"/>
      <c r="HM291" s="13"/>
      <c r="HN291" s="13"/>
      <c r="HO291" s="13"/>
      <c r="HP291" s="13"/>
      <c r="HQ291" s="13"/>
      <c r="HR291" s="13"/>
      <c r="HS291" s="13"/>
      <c r="HT291" s="13"/>
      <c r="HU291" s="13"/>
      <c r="HV291" s="13"/>
      <c r="HW291" s="13"/>
      <c r="HX291" s="13"/>
      <c r="HY291" s="13"/>
      <c r="HZ291" s="13"/>
      <c r="IA291" s="13"/>
      <c r="IB291" s="13"/>
      <c r="IC291" s="13"/>
      <c r="ID291" s="13"/>
      <c r="IE291" s="13"/>
      <c r="IF291" s="13"/>
      <c r="IG291" s="13"/>
      <c r="IH291" s="13"/>
      <c r="II291" s="13"/>
      <c r="IJ291" s="13"/>
      <c r="IK291" s="13"/>
      <c r="IL291" s="13"/>
      <c r="IM291" s="13"/>
      <c r="IN291" s="13"/>
      <c r="IO291" s="13"/>
    </row>
    <row r="292" spans="1:249">
      <c r="A292" s="2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2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c r="GR292" s="13"/>
      <c r="GS292" s="13"/>
      <c r="GT292" s="13"/>
      <c r="GU292" s="13"/>
      <c r="GV292" s="13"/>
      <c r="GW292" s="13"/>
      <c r="GX292" s="13"/>
      <c r="GY292" s="13"/>
      <c r="GZ292" s="13"/>
      <c r="HA292" s="13"/>
      <c r="HB292" s="13"/>
      <c r="HC292" s="13"/>
      <c r="HD292" s="13"/>
      <c r="HE292" s="13"/>
      <c r="HF292" s="13"/>
      <c r="HG292" s="13"/>
      <c r="HH292" s="13"/>
      <c r="HI292" s="13"/>
      <c r="HJ292" s="13"/>
      <c r="HK292" s="13"/>
      <c r="HL292" s="13"/>
      <c r="HM292" s="13"/>
      <c r="HN292" s="13"/>
      <c r="HO292" s="13"/>
      <c r="HP292" s="13"/>
      <c r="HQ292" s="13"/>
      <c r="HR292" s="13"/>
      <c r="HS292" s="13"/>
      <c r="HT292" s="13"/>
      <c r="HU292" s="13"/>
      <c r="HV292" s="13"/>
      <c r="HW292" s="13"/>
      <c r="HX292" s="13"/>
      <c r="HY292" s="13"/>
      <c r="HZ292" s="13"/>
      <c r="IA292" s="13"/>
      <c r="IB292" s="13"/>
      <c r="IC292" s="13"/>
      <c r="ID292" s="13"/>
      <c r="IE292" s="13"/>
      <c r="IF292" s="13"/>
      <c r="IG292" s="13"/>
      <c r="IH292" s="13"/>
      <c r="II292" s="13"/>
      <c r="IJ292" s="13"/>
      <c r="IK292" s="13"/>
      <c r="IL292" s="13"/>
      <c r="IM292" s="13"/>
      <c r="IN292" s="13"/>
      <c r="IO292" s="13"/>
    </row>
    <row r="293" spans="1:249">
      <c r="A293" s="2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2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c r="GR293" s="13"/>
      <c r="GS293" s="13"/>
      <c r="GT293" s="13"/>
      <c r="GU293" s="13"/>
      <c r="GV293" s="13"/>
      <c r="GW293" s="13"/>
      <c r="GX293" s="13"/>
      <c r="GY293" s="13"/>
      <c r="GZ293" s="13"/>
      <c r="HA293" s="13"/>
      <c r="HB293" s="13"/>
      <c r="HC293" s="13"/>
      <c r="HD293" s="13"/>
      <c r="HE293" s="13"/>
      <c r="HF293" s="13"/>
      <c r="HG293" s="13"/>
      <c r="HH293" s="13"/>
      <c r="HI293" s="13"/>
      <c r="HJ293" s="13"/>
      <c r="HK293" s="13"/>
      <c r="HL293" s="13"/>
      <c r="HM293" s="13"/>
      <c r="HN293" s="13"/>
      <c r="HO293" s="13"/>
      <c r="HP293" s="13"/>
      <c r="HQ293" s="13"/>
      <c r="HR293" s="13"/>
      <c r="HS293" s="13"/>
      <c r="HT293" s="13"/>
      <c r="HU293" s="13"/>
      <c r="HV293" s="13"/>
      <c r="HW293" s="13"/>
      <c r="HX293" s="13"/>
      <c r="HY293" s="13"/>
      <c r="HZ293" s="13"/>
      <c r="IA293" s="13"/>
      <c r="IB293" s="13"/>
      <c r="IC293" s="13"/>
      <c r="ID293" s="13"/>
      <c r="IE293" s="13"/>
      <c r="IF293" s="13"/>
      <c r="IG293" s="13"/>
      <c r="IH293" s="13"/>
      <c r="II293" s="13"/>
      <c r="IJ293" s="13"/>
      <c r="IK293" s="13"/>
      <c r="IL293" s="13"/>
      <c r="IM293" s="13"/>
      <c r="IN293" s="13"/>
      <c r="IO293" s="13"/>
    </row>
    <row r="294" spans="1:249">
      <c r="A294" s="2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2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c r="GR294" s="13"/>
      <c r="GS294" s="13"/>
      <c r="GT294" s="13"/>
      <c r="GU294" s="13"/>
      <c r="GV294" s="13"/>
      <c r="GW294" s="13"/>
      <c r="GX294" s="13"/>
      <c r="GY294" s="13"/>
      <c r="GZ294" s="13"/>
      <c r="HA294" s="13"/>
      <c r="HB294" s="13"/>
      <c r="HC294" s="13"/>
      <c r="HD294" s="13"/>
      <c r="HE294" s="13"/>
      <c r="HF294" s="13"/>
      <c r="HG294" s="13"/>
      <c r="HH294" s="13"/>
      <c r="HI294" s="13"/>
      <c r="HJ294" s="13"/>
      <c r="HK294" s="13"/>
      <c r="HL294" s="13"/>
      <c r="HM294" s="13"/>
      <c r="HN294" s="13"/>
      <c r="HO294" s="13"/>
      <c r="HP294" s="13"/>
      <c r="HQ294" s="13"/>
      <c r="HR294" s="13"/>
      <c r="HS294" s="13"/>
      <c r="HT294" s="13"/>
      <c r="HU294" s="13"/>
      <c r="HV294" s="13"/>
      <c r="HW294" s="13"/>
      <c r="HX294" s="13"/>
      <c r="HY294" s="13"/>
      <c r="HZ294" s="13"/>
      <c r="IA294" s="13"/>
      <c r="IB294" s="13"/>
      <c r="IC294" s="13"/>
      <c r="ID294" s="13"/>
      <c r="IE294" s="13"/>
      <c r="IF294" s="13"/>
      <c r="IG294" s="13"/>
      <c r="IH294" s="13"/>
      <c r="II294" s="13"/>
      <c r="IJ294" s="13"/>
      <c r="IK294" s="13"/>
      <c r="IL294" s="13"/>
      <c r="IM294" s="13"/>
      <c r="IN294" s="13"/>
      <c r="IO294" s="13"/>
    </row>
    <row r="295" spans="1:249">
      <c r="A295" s="2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2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row>
    <row r="296" spans="1:249">
      <c r="A296" s="2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2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c r="GR296" s="13"/>
      <c r="GS296" s="13"/>
      <c r="GT296" s="13"/>
      <c r="GU296" s="13"/>
      <c r="GV296" s="13"/>
      <c r="GW296" s="13"/>
      <c r="GX296" s="13"/>
      <c r="GY296" s="13"/>
      <c r="GZ296" s="13"/>
      <c r="HA296" s="13"/>
      <c r="HB296" s="13"/>
      <c r="HC296" s="13"/>
      <c r="HD296" s="13"/>
      <c r="HE296" s="13"/>
      <c r="HF296" s="13"/>
      <c r="HG296" s="13"/>
      <c r="HH296" s="13"/>
      <c r="HI296" s="13"/>
      <c r="HJ296" s="13"/>
      <c r="HK296" s="13"/>
      <c r="HL296" s="13"/>
      <c r="HM296" s="13"/>
      <c r="HN296" s="13"/>
      <c r="HO296" s="13"/>
      <c r="HP296" s="13"/>
      <c r="HQ296" s="13"/>
      <c r="HR296" s="13"/>
      <c r="HS296" s="13"/>
      <c r="HT296" s="13"/>
      <c r="HU296" s="13"/>
      <c r="HV296" s="13"/>
      <c r="HW296" s="13"/>
      <c r="HX296" s="13"/>
      <c r="HY296" s="13"/>
      <c r="HZ296" s="13"/>
      <c r="IA296" s="13"/>
      <c r="IB296" s="13"/>
      <c r="IC296" s="13"/>
      <c r="ID296" s="13"/>
      <c r="IE296" s="13"/>
      <c r="IF296" s="13"/>
      <c r="IG296" s="13"/>
      <c r="IH296" s="13"/>
      <c r="II296" s="13"/>
      <c r="IJ296" s="13"/>
      <c r="IK296" s="13"/>
      <c r="IL296" s="13"/>
      <c r="IM296" s="13"/>
      <c r="IN296" s="13"/>
      <c r="IO296" s="13"/>
    </row>
    <row r="297" spans="1:249">
      <c r="A297" s="2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2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c r="GR297" s="13"/>
      <c r="GS297" s="13"/>
      <c r="GT297" s="13"/>
      <c r="GU297" s="13"/>
      <c r="GV297" s="13"/>
      <c r="GW297" s="13"/>
      <c r="GX297" s="13"/>
      <c r="GY297" s="13"/>
      <c r="GZ297" s="13"/>
      <c r="HA297" s="13"/>
      <c r="HB297" s="13"/>
      <c r="HC297" s="13"/>
      <c r="HD297" s="13"/>
      <c r="HE297" s="13"/>
      <c r="HF297" s="13"/>
      <c r="HG297" s="13"/>
      <c r="HH297" s="13"/>
      <c r="HI297" s="13"/>
      <c r="HJ297" s="13"/>
      <c r="HK297" s="13"/>
      <c r="HL297" s="13"/>
      <c r="HM297" s="13"/>
      <c r="HN297" s="13"/>
      <c r="HO297" s="13"/>
      <c r="HP297" s="13"/>
      <c r="HQ297" s="13"/>
      <c r="HR297" s="13"/>
      <c r="HS297" s="13"/>
      <c r="HT297" s="13"/>
      <c r="HU297" s="13"/>
      <c r="HV297" s="13"/>
      <c r="HW297" s="13"/>
      <c r="HX297" s="13"/>
      <c r="HY297" s="13"/>
      <c r="HZ297" s="13"/>
      <c r="IA297" s="13"/>
      <c r="IB297" s="13"/>
      <c r="IC297" s="13"/>
      <c r="ID297" s="13"/>
      <c r="IE297" s="13"/>
      <c r="IF297" s="13"/>
      <c r="IG297" s="13"/>
      <c r="IH297" s="13"/>
      <c r="II297" s="13"/>
      <c r="IJ297" s="13"/>
      <c r="IK297" s="13"/>
      <c r="IL297" s="13"/>
      <c r="IM297" s="13"/>
      <c r="IN297" s="13"/>
      <c r="IO297" s="13"/>
    </row>
    <row r="298" spans="1:249">
      <c r="A298" s="2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2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c r="GR298" s="13"/>
      <c r="GS298" s="13"/>
      <c r="GT298" s="13"/>
      <c r="GU298" s="13"/>
      <c r="GV298" s="13"/>
      <c r="GW298" s="13"/>
      <c r="GX298" s="13"/>
      <c r="GY298" s="13"/>
      <c r="GZ298" s="13"/>
      <c r="HA298" s="13"/>
      <c r="HB298" s="13"/>
      <c r="HC298" s="13"/>
      <c r="HD298" s="13"/>
      <c r="HE298" s="13"/>
      <c r="HF298" s="13"/>
      <c r="HG298" s="13"/>
      <c r="HH298" s="13"/>
      <c r="HI298" s="13"/>
      <c r="HJ298" s="13"/>
      <c r="HK298" s="13"/>
      <c r="HL298" s="13"/>
      <c r="HM298" s="13"/>
      <c r="HN298" s="13"/>
      <c r="HO298" s="13"/>
      <c r="HP298" s="13"/>
      <c r="HQ298" s="13"/>
      <c r="HR298" s="13"/>
      <c r="HS298" s="13"/>
      <c r="HT298" s="13"/>
      <c r="HU298" s="13"/>
      <c r="HV298" s="13"/>
      <c r="HW298" s="13"/>
      <c r="HX298" s="13"/>
      <c r="HY298" s="13"/>
      <c r="HZ298" s="13"/>
      <c r="IA298" s="13"/>
      <c r="IB298" s="13"/>
      <c r="IC298" s="13"/>
      <c r="ID298" s="13"/>
      <c r="IE298" s="13"/>
      <c r="IF298" s="13"/>
      <c r="IG298" s="13"/>
      <c r="IH298" s="13"/>
      <c r="II298" s="13"/>
      <c r="IJ298" s="13"/>
      <c r="IK298" s="13"/>
      <c r="IL298" s="13"/>
      <c r="IM298" s="13"/>
      <c r="IN298" s="13"/>
      <c r="IO298" s="13"/>
    </row>
    <row r="299" spans="1:249">
      <c r="A299" s="2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2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c r="GR299" s="13"/>
      <c r="GS299" s="13"/>
      <c r="GT299" s="13"/>
      <c r="GU299" s="13"/>
      <c r="GV299" s="13"/>
      <c r="GW299" s="13"/>
      <c r="GX299" s="13"/>
      <c r="GY299" s="13"/>
      <c r="GZ299" s="13"/>
      <c r="HA299" s="13"/>
      <c r="HB299" s="13"/>
      <c r="HC299" s="13"/>
      <c r="HD299" s="13"/>
      <c r="HE299" s="13"/>
      <c r="HF299" s="13"/>
      <c r="HG299" s="13"/>
      <c r="HH299" s="13"/>
      <c r="HI299" s="13"/>
      <c r="HJ299" s="13"/>
      <c r="HK299" s="13"/>
      <c r="HL299" s="13"/>
      <c r="HM299" s="13"/>
      <c r="HN299" s="13"/>
      <c r="HO299" s="13"/>
      <c r="HP299" s="13"/>
      <c r="HQ299" s="13"/>
      <c r="HR299" s="13"/>
      <c r="HS299" s="13"/>
      <c r="HT299" s="13"/>
      <c r="HU299" s="13"/>
      <c r="HV299" s="13"/>
      <c r="HW299" s="13"/>
      <c r="HX299" s="13"/>
      <c r="HY299" s="13"/>
      <c r="HZ299" s="13"/>
      <c r="IA299" s="13"/>
      <c r="IB299" s="13"/>
      <c r="IC299" s="13"/>
      <c r="ID299" s="13"/>
      <c r="IE299" s="13"/>
      <c r="IF299" s="13"/>
      <c r="IG299" s="13"/>
      <c r="IH299" s="13"/>
      <c r="II299" s="13"/>
      <c r="IJ299" s="13"/>
      <c r="IK299" s="13"/>
      <c r="IL299" s="13"/>
      <c r="IM299" s="13"/>
      <c r="IN299" s="13"/>
      <c r="IO299" s="13"/>
    </row>
    <row r="300" spans="1:249">
      <c r="A300" s="2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2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c r="HY300" s="13"/>
      <c r="HZ300" s="13"/>
      <c r="IA300" s="13"/>
      <c r="IB300" s="13"/>
      <c r="IC300" s="13"/>
      <c r="ID300" s="13"/>
      <c r="IE300" s="13"/>
      <c r="IF300" s="13"/>
      <c r="IG300" s="13"/>
      <c r="IH300" s="13"/>
      <c r="II300" s="13"/>
      <c r="IJ300" s="13"/>
      <c r="IK300" s="13"/>
      <c r="IL300" s="13"/>
      <c r="IM300" s="13"/>
      <c r="IN300" s="13"/>
      <c r="IO300" s="13"/>
    </row>
    <row r="301" spans="1:249">
      <c r="A301" s="2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2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c r="HY301" s="13"/>
      <c r="HZ301" s="13"/>
      <c r="IA301" s="13"/>
      <c r="IB301" s="13"/>
      <c r="IC301" s="13"/>
      <c r="ID301" s="13"/>
      <c r="IE301" s="13"/>
      <c r="IF301" s="13"/>
      <c r="IG301" s="13"/>
      <c r="IH301" s="13"/>
      <c r="II301" s="13"/>
      <c r="IJ301" s="13"/>
      <c r="IK301" s="13"/>
      <c r="IL301" s="13"/>
      <c r="IM301" s="13"/>
      <c r="IN301" s="13"/>
      <c r="IO301" s="13"/>
    </row>
    <row r="302" spans="1:249">
      <c r="A302" s="2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2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c r="GR302" s="13"/>
      <c r="GS302" s="13"/>
      <c r="GT302" s="13"/>
      <c r="GU302" s="13"/>
      <c r="GV302" s="13"/>
      <c r="GW302" s="13"/>
      <c r="GX302" s="13"/>
      <c r="GY302" s="13"/>
      <c r="GZ302" s="13"/>
      <c r="HA302" s="13"/>
      <c r="HB302" s="13"/>
      <c r="HC302" s="13"/>
      <c r="HD302" s="13"/>
      <c r="HE302" s="13"/>
      <c r="HF302" s="13"/>
      <c r="HG302" s="13"/>
      <c r="HH302" s="13"/>
      <c r="HI302" s="13"/>
      <c r="HJ302" s="13"/>
      <c r="HK302" s="13"/>
      <c r="HL302" s="13"/>
      <c r="HM302" s="13"/>
      <c r="HN302" s="13"/>
      <c r="HO302" s="13"/>
      <c r="HP302" s="13"/>
      <c r="HQ302" s="13"/>
      <c r="HR302" s="13"/>
      <c r="HS302" s="13"/>
      <c r="HT302" s="13"/>
      <c r="HU302" s="13"/>
      <c r="HV302" s="13"/>
      <c r="HW302" s="13"/>
      <c r="HX302" s="13"/>
      <c r="HY302" s="13"/>
      <c r="HZ302" s="13"/>
      <c r="IA302" s="13"/>
      <c r="IB302" s="13"/>
      <c r="IC302" s="13"/>
      <c r="ID302" s="13"/>
      <c r="IE302" s="13"/>
      <c r="IF302" s="13"/>
      <c r="IG302" s="13"/>
      <c r="IH302" s="13"/>
      <c r="II302" s="13"/>
      <c r="IJ302" s="13"/>
      <c r="IK302" s="13"/>
      <c r="IL302" s="13"/>
      <c r="IM302" s="13"/>
      <c r="IN302" s="13"/>
      <c r="IO302" s="13"/>
    </row>
    <row r="303" spans="1:249">
      <c r="A303" s="2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2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c r="GX303" s="13"/>
      <c r="GY303" s="13"/>
      <c r="GZ303" s="13"/>
      <c r="HA303" s="13"/>
      <c r="HB303" s="13"/>
      <c r="HC303" s="13"/>
      <c r="HD303" s="13"/>
      <c r="HE303" s="13"/>
      <c r="HF303" s="13"/>
      <c r="HG303" s="13"/>
      <c r="HH303" s="13"/>
      <c r="HI303" s="13"/>
      <c r="HJ303" s="13"/>
      <c r="HK303" s="13"/>
      <c r="HL303" s="13"/>
      <c r="HM303" s="13"/>
      <c r="HN303" s="13"/>
      <c r="HO303" s="13"/>
      <c r="HP303" s="13"/>
      <c r="HQ303" s="13"/>
      <c r="HR303" s="13"/>
      <c r="HS303" s="13"/>
      <c r="HT303" s="13"/>
      <c r="HU303" s="13"/>
      <c r="HV303" s="13"/>
      <c r="HW303" s="13"/>
      <c r="HX303" s="13"/>
      <c r="HY303" s="13"/>
      <c r="HZ303" s="13"/>
      <c r="IA303" s="13"/>
      <c r="IB303" s="13"/>
      <c r="IC303" s="13"/>
      <c r="ID303" s="13"/>
      <c r="IE303" s="13"/>
      <c r="IF303" s="13"/>
      <c r="IG303" s="13"/>
      <c r="IH303" s="13"/>
      <c r="II303" s="13"/>
      <c r="IJ303" s="13"/>
      <c r="IK303" s="13"/>
      <c r="IL303" s="13"/>
      <c r="IM303" s="13"/>
      <c r="IN303" s="13"/>
      <c r="IO303" s="13"/>
    </row>
    <row r="304" spans="1:249">
      <c r="A304" s="2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2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c r="GR304" s="13"/>
      <c r="GS304" s="13"/>
      <c r="GT304" s="13"/>
      <c r="GU304" s="13"/>
      <c r="GV304" s="13"/>
      <c r="GW304" s="13"/>
      <c r="GX304" s="13"/>
      <c r="GY304" s="13"/>
      <c r="GZ304" s="13"/>
      <c r="HA304" s="13"/>
      <c r="HB304" s="13"/>
      <c r="HC304" s="13"/>
      <c r="HD304" s="13"/>
      <c r="HE304" s="13"/>
      <c r="HF304" s="13"/>
      <c r="HG304" s="13"/>
      <c r="HH304" s="13"/>
      <c r="HI304" s="13"/>
      <c r="HJ304" s="13"/>
      <c r="HK304" s="13"/>
      <c r="HL304" s="13"/>
      <c r="HM304" s="13"/>
      <c r="HN304" s="13"/>
      <c r="HO304" s="13"/>
      <c r="HP304" s="13"/>
      <c r="HQ304" s="13"/>
      <c r="HR304" s="13"/>
      <c r="HS304" s="13"/>
      <c r="HT304" s="13"/>
      <c r="HU304" s="13"/>
      <c r="HV304" s="13"/>
      <c r="HW304" s="13"/>
      <c r="HX304" s="13"/>
      <c r="HY304" s="13"/>
      <c r="HZ304" s="13"/>
      <c r="IA304" s="13"/>
      <c r="IB304" s="13"/>
      <c r="IC304" s="13"/>
      <c r="ID304" s="13"/>
      <c r="IE304" s="13"/>
      <c r="IF304" s="13"/>
      <c r="IG304" s="13"/>
      <c r="IH304" s="13"/>
      <c r="II304" s="13"/>
      <c r="IJ304" s="13"/>
      <c r="IK304" s="13"/>
      <c r="IL304" s="13"/>
      <c r="IM304" s="13"/>
      <c r="IN304" s="13"/>
      <c r="IO304" s="13"/>
    </row>
    <row r="305" spans="1:249">
      <c r="A305" s="2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2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c r="GX305" s="13"/>
      <c r="GY305" s="13"/>
      <c r="GZ305" s="13"/>
      <c r="HA305" s="13"/>
      <c r="HB305" s="13"/>
      <c r="HC305" s="13"/>
      <c r="HD305" s="13"/>
      <c r="HE305" s="13"/>
      <c r="HF305" s="13"/>
      <c r="HG305" s="13"/>
      <c r="HH305" s="13"/>
      <c r="HI305" s="13"/>
      <c r="HJ305" s="13"/>
      <c r="HK305" s="13"/>
      <c r="HL305" s="13"/>
      <c r="HM305" s="13"/>
      <c r="HN305" s="13"/>
      <c r="HO305" s="13"/>
      <c r="HP305" s="13"/>
      <c r="HQ305" s="13"/>
      <c r="HR305" s="13"/>
      <c r="HS305" s="13"/>
      <c r="HT305" s="13"/>
      <c r="HU305" s="13"/>
      <c r="HV305" s="13"/>
      <c r="HW305" s="13"/>
      <c r="HX305" s="13"/>
      <c r="HY305" s="13"/>
      <c r="HZ305" s="13"/>
      <c r="IA305" s="13"/>
      <c r="IB305" s="13"/>
      <c r="IC305" s="13"/>
      <c r="ID305" s="13"/>
      <c r="IE305" s="13"/>
      <c r="IF305" s="13"/>
      <c r="IG305" s="13"/>
      <c r="IH305" s="13"/>
      <c r="II305" s="13"/>
      <c r="IJ305" s="13"/>
      <c r="IK305" s="13"/>
      <c r="IL305" s="13"/>
      <c r="IM305" s="13"/>
      <c r="IN305" s="13"/>
      <c r="IO305" s="13"/>
    </row>
    <row r="306" spans="1:249">
      <c r="A306" s="2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2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c r="GR306" s="13"/>
      <c r="GS306" s="13"/>
      <c r="GT306" s="13"/>
      <c r="GU306" s="13"/>
      <c r="GV306" s="13"/>
      <c r="GW306" s="13"/>
      <c r="GX306" s="13"/>
      <c r="GY306" s="13"/>
      <c r="GZ306" s="13"/>
      <c r="HA306" s="13"/>
      <c r="HB306" s="13"/>
      <c r="HC306" s="13"/>
      <c r="HD306" s="13"/>
      <c r="HE306" s="13"/>
      <c r="HF306" s="13"/>
      <c r="HG306" s="13"/>
      <c r="HH306" s="13"/>
      <c r="HI306" s="13"/>
      <c r="HJ306" s="13"/>
      <c r="HK306" s="13"/>
      <c r="HL306" s="13"/>
      <c r="HM306" s="13"/>
      <c r="HN306" s="13"/>
      <c r="HO306" s="13"/>
      <c r="HP306" s="13"/>
      <c r="HQ306" s="13"/>
      <c r="HR306" s="13"/>
      <c r="HS306" s="13"/>
      <c r="HT306" s="13"/>
      <c r="HU306" s="13"/>
      <c r="HV306" s="13"/>
      <c r="HW306" s="13"/>
      <c r="HX306" s="13"/>
      <c r="HY306" s="13"/>
      <c r="HZ306" s="13"/>
      <c r="IA306" s="13"/>
      <c r="IB306" s="13"/>
      <c r="IC306" s="13"/>
      <c r="ID306" s="13"/>
      <c r="IE306" s="13"/>
      <c r="IF306" s="13"/>
      <c r="IG306" s="13"/>
      <c r="IH306" s="13"/>
      <c r="II306" s="13"/>
      <c r="IJ306" s="13"/>
      <c r="IK306" s="13"/>
      <c r="IL306" s="13"/>
      <c r="IM306" s="13"/>
      <c r="IN306" s="13"/>
      <c r="IO306" s="13"/>
    </row>
    <row r="307" spans="1:249">
      <c r="A307" s="2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2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13"/>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c r="GR307" s="13"/>
      <c r="GS307" s="13"/>
      <c r="GT307" s="13"/>
      <c r="GU307" s="13"/>
      <c r="GV307" s="13"/>
      <c r="GW307" s="13"/>
      <c r="GX307" s="13"/>
      <c r="GY307" s="13"/>
      <c r="GZ307" s="13"/>
      <c r="HA307" s="13"/>
      <c r="HB307" s="13"/>
      <c r="HC307" s="13"/>
      <c r="HD307" s="13"/>
      <c r="HE307" s="13"/>
      <c r="HF307" s="13"/>
      <c r="HG307" s="13"/>
      <c r="HH307" s="13"/>
      <c r="HI307" s="13"/>
      <c r="HJ307" s="13"/>
      <c r="HK307" s="13"/>
      <c r="HL307" s="13"/>
      <c r="HM307" s="13"/>
      <c r="HN307" s="13"/>
      <c r="HO307" s="13"/>
      <c r="HP307" s="13"/>
      <c r="HQ307" s="13"/>
      <c r="HR307" s="13"/>
      <c r="HS307" s="13"/>
      <c r="HT307" s="13"/>
      <c r="HU307" s="13"/>
      <c r="HV307" s="13"/>
      <c r="HW307" s="13"/>
      <c r="HX307" s="13"/>
      <c r="HY307" s="13"/>
      <c r="HZ307" s="13"/>
      <c r="IA307" s="13"/>
      <c r="IB307" s="13"/>
      <c r="IC307" s="13"/>
      <c r="ID307" s="13"/>
      <c r="IE307" s="13"/>
      <c r="IF307" s="13"/>
      <c r="IG307" s="13"/>
      <c r="IH307" s="13"/>
      <c r="II307" s="13"/>
      <c r="IJ307" s="13"/>
      <c r="IK307" s="13"/>
      <c r="IL307" s="13"/>
      <c r="IM307" s="13"/>
      <c r="IN307" s="13"/>
      <c r="IO307" s="13"/>
    </row>
    <row r="308" spans="1:249">
      <c r="A308" s="2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2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13"/>
      <c r="HB308" s="13"/>
      <c r="HC308" s="13"/>
      <c r="HD308" s="13"/>
      <c r="HE308" s="13"/>
      <c r="HF308" s="13"/>
      <c r="HG308" s="13"/>
      <c r="HH308" s="13"/>
      <c r="HI308" s="13"/>
      <c r="HJ308" s="13"/>
      <c r="HK308" s="13"/>
      <c r="HL308" s="13"/>
      <c r="HM308" s="13"/>
      <c r="HN308" s="13"/>
      <c r="HO308" s="13"/>
      <c r="HP308" s="13"/>
      <c r="HQ308" s="13"/>
      <c r="HR308" s="13"/>
      <c r="HS308" s="13"/>
      <c r="HT308" s="13"/>
      <c r="HU308" s="13"/>
      <c r="HV308" s="13"/>
      <c r="HW308" s="13"/>
      <c r="HX308" s="13"/>
      <c r="HY308" s="13"/>
      <c r="HZ308" s="13"/>
      <c r="IA308" s="13"/>
      <c r="IB308" s="13"/>
      <c r="IC308" s="13"/>
      <c r="ID308" s="13"/>
      <c r="IE308" s="13"/>
      <c r="IF308" s="13"/>
      <c r="IG308" s="13"/>
      <c r="IH308" s="13"/>
      <c r="II308" s="13"/>
      <c r="IJ308" s="13"/>
      <c r="IK308" s="13"/>
      <c r="IL308" s="13"/>
      <c r="IM308" s="13"/>
      <c r="IN308" s="13"/>
      <c r="IO308" s="13"/>
    </row>
    <row r="309" spans="1:249">
      <c r="A309" s="2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2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13"/>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c r="GR309" s="13"/>
      <c r="GS309" s="13"/>
      <c r="GT309" s="13"/>
      <c r="GU309" s="13"/>
      <c r="GV309" s="13"/>
      <c r="GW309" s="13"/>
      <c r="GX309" s="13"/>
      <c r="GY309" s="13"/>
      <c r="GZ309" s="13"/>
      <c r="HA309" s="13"/>
      <c r="HB309" s="13"/>
      <c r="HC309" s="13"/>
      <c r="HD309" s="13"/>
      <c r="HE309" s="13"/>
      <c r="HF309" s="13"/>
      <c r="HG309" s="13"/>
      <c r="HH309" s="13"/>
      <c r="HI309" s="13"/>
      <c r="HJ309" s="13"/>
      <c r="HK309" s="13"/>
      <c r="HL309" s="13"/>
      <c r="HM309" s="13"/>
      <c r="HN309" s="13"/>
      <c r="HO309" s="13"/>
      <c r="HP309" s="13"/>
      <c r="HQ309" s="13"/>
      <c r="HR309" s="13"/>
      <c r="HS309" s="13"/>
      <c r="HT309" s="13"/>
      <c r="HU309" s="13"/>
      <c r="HV309" s="13"/>
      <c r="HW309" s="13"/>
      <c r="HX309" s="13"/>
      <c r="HY309" s="13"/>
      <c r="HZ309" s="13"/>
      <c r="IA309" s="13"/>
      <c r="IB309" s="13"/>
      <c r="IC309" s="13"/>
      <c r="ID309" s="13"/>
      <c r="IE309" s="13"/>
      <c r="IF309" s="13"/>
      <c r="IG309" s="13"/>
      <c r="IH309" s="13"/>
      <c r="II309" s="13"/>
      <c r="IJ309" s="13"/>
      <c r="IK309" s="13"/>
      <c r="IL309" s="13"/>
      <c r="IM309" s="13"/>
      <c r="IN309" s="13"/>
      <c r="IO309" s="13"/>
    </row>
    <row r="310" spans="1:249">
      <c r="A310" s="2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2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13"/>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c r="GR310" s="13"/>
      <c r="GS310" s="13"/>
      <c r="GT310" s="13"/>
      <c r="GU310" s="13"/>
      <c r="GV310" s="13"/>
      <c r="GW310" s="13"/>
      <c r="GX310" s="13"/>
      <c r="GY310" s="13"/>
      <c r="GZ310" s="13"/>
      <c r="HA310" s="13"/>
      <c r="HB310" s="13"/>
      <c r="HC310" s="13"/>
      <c r="HD310" s="13"/>
      <c r="HE310" s="13"/>
      <c r="HF310" s="13"/>
      <c r="HG310" s="13"/>
      <c r="HH310" s="13"/>
      <c r="HI310" s="13"/>
      <c r="HJ310" s="13"/>
      <c r="HK310" s="13"/>
      <c r="HL310" s="13"/>
      <c r="HM310" s="13"/>
      <c r="HN310" s="13"/>
      <c r="HO310" s="13"/>
      <c r="HP310" s="13"/>
      <c r="HQ310" s="13"/>
      <c r="HR310" s="13"/>
      <c r="HS310" s="13"/>
      <c r="HT310" s="13"/>
      <c r="HU310" s="13"/>
      <c r="HV310" s="13"/>
      <c r="HW310" s="13"/>
      <c r="HX310" s="13"/>
      <c r="HY310" s="13"/>
      <c r="HZ310" s="13"/>
      <c r="IA310" s="13"/>
      <c r="IB310" s="13"/>
      <c r="IC310" s="13"/>
      <c r="ID310" s="13"/>
      <c r="IE310" s="13"/>
      <c r="IF310" s="13"/>
      <c r="IG310" s="13"/>
      <c r="IH310" s="13"/>
      <c r="II310" s="13"/>
      <c r="IJ310" s="13"/>
      <c r="IK310" s="13"/>
      <c r="IL310" s="13"/>
      <c r="IM310" s="13"/>
      <c r="IN310" s="13"/>
      <c r="IO310" s="13"/>
    </row>
    <row r="311" spans="1:249">
      <c r="A311" s="2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2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13"/>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c r="GR311" s="13"/>
      <c r="GS311" s="13"/>
      <c r="GT311" s="13"/>
      <c r="GU311" s="13"/>
      <c r="GV311" s="13"/>
      <c r="GW311" s="13"/>
      <c r="GX311" s="13"/>
      <c r="GY311" s="13"/>
      <c r="GZ311" s="13"/>
      <c r="HA311" s="13"/>
      <c r="HB311" s="13"/>
      <c r="HC311" s="13"/>
      <c r="HD311" s="13"/>
      <c r="HE311" s="13"/>
      <c r="HF311" s="13"/>
      <c r="HG311" s="13"/>
      <c r="HH311" s="13"/>
      <c r="HI311" s="13"/>
      <c r="HJ311" s="13"/>
      <c r="HK311" s="13"/>
      <c r="HL311" s="13"/>
      <c r="HM311" s="13"/>
      <c r="HN311" s="13"/>
      <c r="HO311" s="13"/>
      <c r="HP311" s="13"/>
      <c r="HQ311" s="13"/>
      <c r="HR311" s="13"/>
      <c r="HS311" s="13"/>
      <c r="HT311" s="13"/>
      <c r="HU311" s="13"/>
      <c r="HV311" s="13"/>
      <c r="HW311" s="13"/>
      <c r="HX311" s="13"/>
      <c r="HY311" s="13"/>
      <c r="HZ311" s="13"/>
      <c r="IA311" s="13"/>
      <c r="IB311" s="13"/>
      <c r="IC311" s="13"/>
      <c r="ID311" s="13"/>
      <c r="IE311" s="13"/>
      <c r="IF311" s="13"/>
      <c r="IG311" s="13"/>
      <c r="IH311" s="13"/>
      <c r="II311" s="13"/>
      <c r="IJ311" s="13"/>
      <c r="IK311" s="13"/>
      <c r="IL311" s="13"/>
      <c r="IM311" s="13"/>
      <c r="IN311" s="13"/>
      <c r="IO311" s="13"/>
    </row>
    <row r="312" spans="1:249">
      <c r="A312" s="2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2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c r="GX312" s="13"/>
      <c r="GY312" s="13"/>
      <c r="GZ312" s="13"/>
      <c r="HA312" s="13"/>
      <c r="HB312" s="13"/>
      <c r="HC312" s="13"/>
      <c r="HD312" s="13"/>
      <c r="HE312" s="13"/>
      <c r="HF312" s="13"/>
      <c r="HG312" s="13"/>
      <c r="HH312" s="13"/>
      <c r="HI312" s="13"/>
      <c r="HJ312" s="13"/>
      <c r="HK312" s="13"/>
      <c r="HL312" s="13"/>
      <c r="HM312" s="13"/>
      <c r="HN312" s="13"/>
      <c r="HO312" s="13"/>
      <c r="HP312" s="13"/>
      <c r="HQ312" s="13"/>
      <c r="HR312" s="13"/>
      <c r="HS312" s="13"/>
      <c r="HT312" s="13"/>
      <c r="HU312" s="13"/>
      <c r="HV312" s="13"/>
      <c r="HW312" s="13"/>
      <c r="HX312" s="13"/>
      <c r="HY312" s="13"/>
      <c r="HZ312" s="13"/>
      <c r="IA312" s="13"/>
      <c r="IB312" s="13"/>
      <c r="IC312" s="13"/>
      <c r="ID312" s="13"/>
      <c r="IE312" s="13"/>
      <c r="IF312" s="13"/>
      <c r="IG312" s="13"/>
      <c r="IH312" s="13"/>
      <c r="II312" s="13"/>
      <c r="IJ312" s="13"/>
      <c r="IK312" s="13"/>
      <c r="IL312" s="13"/>
      <c r="IM312" s="13"/>
      <c r="IN312" s="13"/>
      <c r="IO312" s="13"/>
    </row>
    <row r="313" spans="1:249">
      <c r="A313" s="2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2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c r="GX313" s="13"/>
      <c r="GY313" s="13"/>
      <c r="GZ313" s="13"/>
      <c r="HA313" s="13"/>
      <c r="HB313" s="13"/>
      <c r="HC313" s="13"/>
      <c r="HD313" s="13"/>
      <c r="HE313" s="13"/>
      <c r="HF313" s="13"/>
      <c r="HG313" s="13"/>
      <c r="HH313" s="13"/>
      <c r="HI313" s="13"/>
      <c r="HJ313" s="13"/>
      <c r="HK313" s="13"/>
      <c r="HL313" s="13"/>
      <c r="HM313" s="13"/>
      <c r="HN313" s="13"/>
      <c r="HO313" s="13"/>
      <c r="HP313" s="13"/>
      <c r="HQ313" s="13"/>
      <c r="HR313" s="13"/>
      <c r="HS313" s="13"/>
      <c r="HT313" s="13"/>
      <c r="HU313" s="13"/>
      <c r="HV313" s="13"/>
      <c r="HW313" s="13"/>
      <c r="HX313" s="13"/>
      <c r="HY313" s="13"/>
      <c r="HZ313" s="13"/>
      <c r="IA313" s="13"/>
      <c r="IB313" s="13"/>
      <c r="IC313" s="13"/>
      <c r="ID313" s="13"/>
      <c r="IE313" s="13"/>
      <c r="IF313" s="13"/>
      <c r="IG313" s="13"/>
      <c r="IH313" s="13"/>
      <c r="II313" s="13"/>
      <c r="IJ313" s="13"/>
      <c r="IK313" s="13"/>
      <c r="IL313" s="13"/>
      <c r="IM313" s="13"/>
      <c r="IN313" s="13"/>
      <c r="IO313" s="13"/>
    </row>
    <row r="314" spans="1:249">
      <c r="A314" s="2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2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c r="DR314" s="13"/>
      <c r="DS314" s="13"/>
      <c r="DT314" s="13"/>
      <c r="DU314" s="13"/>
      <c r="DV314" s="13"/>
      <c r="DW314" s="13"/>
      <c r="DX314" s="13"/>
      <c r="DY314" s="13"/>
      <c r="DZ314" s="13"/>
      <c r="EA314" s="13"/>
      <c r="EB314" s="13"/>
      <c r="EC314" s="13"/>
      <c r="ED314" s="13"/>
      <c r="EE314" s="13"/>
      <c r="EF314" s="13"/>
      <c r="EG314" s="13"/>
      <c r="EH314" s="13"/>
      <c r="EI314" s="13"/>
      <c r="EJ314" s="13"/>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c r="GR314" s="13"/>
      <c r="GS314" s="13"/>
      <c r="GT314" s="13"/>
      <c r="GU314" s="13"/>
      <c r="GV314" s="13"/>
      <c r="GW314" s="13"/>
      <c r="GX314" s="13"/>
      <c r="GY314" s="13"/>
      <c r="GZ314" s="13"/>
      <c r="HA314" s="13"/>
      <c r="HB314" s="13"/>
      <c r="HC314" s="13"/>
      <c r="HD314" s="13"/>
      <c r="HE314" s="13"/>
      <c r="HF314" s="13"/>
      <c r="HG314" s="13"/>
      <c r="HH314" s="13"/>
      <c r="HI314" s="13"/>
      <c r="HJ314" s="13"/>
      <c r="HK314" s="13"/>
      <c r="HL314" s="13"/>
      <c r="HM314" s="13"/>
      <c r="HN314" s="13"/>
      <c r="HO314" s="13"/>
      <c r="HP314" s="13"/>
      <c r="HQ314" s="13"/>
      <c r="HR314" s="13"/>
      <c r="HS314" s="13"/>
      <c r="HT314" s="13"/>
      <c r="HU314" s="13"/>
      <c r="HV314" s="13"/>
      <c r="HW314" s="13"/>
      <c r="HX314" s="13"/>
      <c r="HY314" s="13"/>
      <c r="HZ314" s="13"/>
      <c r="IA314" s="13"/>
      <c r="IB314" s="13"/>
      <c r="IC314" s="13"/>
      <c r="ID314" s="13"/>
      <c r="IE314" s="13"/>
      <c r="IF314" s="13"/>
      <c r="IG314" s="13"/>
      <c r="IH314" s="13"/>
      <c r="II314" s="13"/>
      <c r="IJ314" s="13"/>
      <c r="IK314" s="13"/>
      <c r="IL314" s="13"/>
      <c r="IM314" s="13"/>
      <c r="IN314" s="13"/>
      <c r="IO314" s="13"/>
    </row>
    <row r="315" spans="1:249">
      <c r="A315" s="2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2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c r="DR315" s="13"/>
      <c r="DS315" s="13"/>
      <c r="DT315" s="13"/>
      <c r="DU315" s="13"/>
      <c r="DV315" s="13"/>
      <c r="DW315" s="13"/>
      <c r="DX315" s="13"/>
      <c r="DY315" s="13"/>
      <c r="DZ315" s="13"/>
      <c r="EA315" s="13"/>
      <c r="EB315" s="13"/>
      <c r="EC315" s="13"/>
      <c r="ED315" s="13"/>
      <c r="EE315" s="13"/>
      <c r="EF315" s="13"/>
      <c r="EG315" s="13"/>
      <c r="EH315" s="13"/>
      <c r="EI315" s="13"/>
      <c r="EJ315" s="13"/>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c r="GR315" s="13"/>
      <c r="GS315" s="13"/>
      <c r="GT315" s="13"/>
      <c r="GU315" s="13"/>
      <c r="GV315" s="13"/>
      <c r="GW315" s="13"/>
      <c r="GX315" s="13"/>
      <c r="GY315" s="13"/>
      <c r="GZ315" s="13"/>
      <c r="HA315" s="13"/>
      <c r="HB315" s="13"/>
      <c r="HC315" s="13"/>
      <c r="HD315" s="13"/>
      <c r="HE315" s="13"/>
      <c r="HF315" s="13"/>
      <c r="HG315" s="13"/>
      <c r="HH315" s="13"/>
      <c r="HI315" s="13"/>
      <c r="HJ315" s="13"/>
      <c r="HK315" s="13"/>
      <c r="HL315" s="13"/>
      <c r="HM315" s="13"/>
      <c r="HN315" s="13"/>
      <c r="HO315" s="13"/>
      <c r="HP315" s="13"/>
      <c r="HQ315" s="13"/>
      <c r="HR315" s="13"/>
      <c r="HS315" s="13"/>
      <c r="HT315" s="13"/>
      <c r="HU315" s="13"/>
      <c r="HV315" s="13"/>
      <c r="HW315" s="13"/>
      <c r="HX315" s="13"/>
      <c r="HY315" s="13"/>
      <c r="HZ315" s="13"/>
      <c r="IA315" s="13"/>
      <c r="IB315" s="13"/>
      <c r="IC315" s="13"/>
      <c r="ID315" s="13"/>
      <c r="IE315" s="13"/>
      <c r="IF315" s="13"/>
      <c r="IG315" s="13"/>
      <c r="IH315" s="13"/>
      <c r="II315" s="13"/>
      <c r="IJ315" s="13"/>
      <c r="IK315" s="13"/>
      <c r="IL315" s="13"/>
      <c r="IM315" s="13"/>
      <c r="IN315" s="13"/>
      <c r="IO315" s="13"/>
    </row>
    <row r="316" spans="1:249">
      <c r="A316" s="2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2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c r="GR316" s="13"/>
      <c r="GS316" s="13"/>
      <c r="GT316" s="13"/>
      <c r="GU316" s="13"/>
      <c r="GV316" s="13"/>
      <c r="GW316" s="13"/>
      <c r="GX316" s="13"/>
      <c r="GY316" s="13"/>
      <c r="GZ316" s="13"/>
      <c r="HA316" s="13"/>
      <c r="HB316" s="13"/>
      <c r="HC316" s="13"/>
      <c r="HD316" s="13"/>
      <c r="HE316" s="13"/>
      <c r="HF316" s="13"/>
      <c r="HG316" s="13"/>
      <c r="HH316" s="13"/>
      <c r="HI316" s="13"/>
      <c r="HJ316" s="13"/>
      <c r="HK316" s="13"/>
      <c r="HL316" s="13"/>
      <c r="HM316" s="13"/>
      <c r="HN316" s="13"/>
      <c r="HO316" s="13"/>
      <c r="HP316" s="13"/>
      <c r="HQ316" s="13"/>
      <c r="HR316" s="13"/>
      <c r="HS316" s="13"/>
      <c r="HT316" s="13"/>
      <c r="HU316" s="13"/>
      <c r="HV316" s="13"/>
      <c r="HW316" s="13"/>
      <c r="HX316" s="13"/>
      <c r="HY316" s="13"/>
      <c r="HZ316" s="13"/>
      <c r="IA316" s="13"/>
      <c r="IB316" s="13"/>
      <c r="IC316" s="13"/>
      <c r="ID316" s="13"/>
      <c r="IE316" s="13"/>
      <c r="IF316" s="13"/>
      <c r="IG316" s="13"/>
      <c r="IH316" s="13"/>
      <c r="II316" s="13"/>
      <c r="IJ316" s="13"/>
      <c r="IK316" s="13"/>
      <c r="IL316" s="13"/>
      <c r="IM316" s="13"/>
      <c r="IN316" s="13"/>
      <c r="IO316" s="13"/>
    </row>
    <row r="317" spans="1:249">
      <c r="A317" s="2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2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13"/>
      <c r="DZ317" s="13"/>
      <c r="EA317" s="13"/>
      <c r="EB317" s="13"/>
      <c r="EC317" s="13"/>
      <c r="ED317" s="13"/>
      <c r="EE317" s="13"/>
      <c r="EF317" s="13"/>
      <c r="EG317" s="13"/>
      <c r="EH317" s="13"/>
      <c r="EI317" s="13"/>
      <c r="EJ317" s="13"/>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c r="GR317" s="13"/>
      <c r="GS317" s="13"/>
      <c r="GT317" s="13"/>
      <c r="GU317" s="13"/>
      <c r="GV317" s="13"/>
      <c r="GW317" s="13"/>
      <c r="GX317" s="13"/>
      <c r="GY317" s="13"/>
      <c r="GZ317" s="13"/>
      <c r="HA317" s="13"/>
      <c r="HB317" s="13"/>
      <c r="HC317" s="13"/>
      <c r="HD317" s="13"/>
      <c r="HE317" s="13"/>
      <c r="HF317" s="13"/>
      <c r="HG317" s="13"/>
      <c r="HH317" s="13"/>
      <c r="HI317" s="13"/>
      <c r="HJ317" s="13"/>
      <c r="HK317" s="13"/>
      <c r="HL317" s="13"/>
      <c r="HM317" s="13"/>
      <c r="HN317" s="13"/>
      <c r="HO317" s="13"/>
      <c r="HP317" s="13"/>
      <c r="HQ317" s="13"/>
      <c r="HR317" s="13"/>
      <c r="HS317" s="13"/>
      <c r="HT317" s="13"/>
      <c r="HU317" s="13"/>
      <c r="HV317" s="13"/>
      <c r="HW317" s="13"/>
      <c r="HX317" s="13"/>
      <c r="HY317" s="13"/>
      <c r="HZ317" s="13"/>
      <c r="IA317" s="13"/>
      <c r="IB317" s="13"/>
      <c r="IC317" s="13"/>
      <c r="ID317" s="13"/>
      <c r="IE317" s="13"/>
      <c r="IF317" s="13"/>
      <c r="IG317" s="13"/>
      <c r="IH317" s="13"/>
      <c r="II317" s="13"/>
      <c r="IJ317" s="13"/>
      <c r="IK317" s="13"/>
      <c r="IL317" s="13"/>
      <c r="IM317" s="13"/>
      <c r="IN317" s="13"/>
      <c r="IO317" s="13"/>
    </row>
    <row r="318" spans="1:249">
      <c r="A318" s="2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2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13"/>
      <c r="HB318" s="13"/>
      <c r="HC318" s="13"/>
      <c r="HD318" s="13"/>
      <c r="HE318" s="13"/>
      <c r="HF318" s="13"/>
      <c r="HG318" s="13"/>
      <c r="HH318" s="13"/>
      <c r="HI318" s="13"/>
      <c r="HJ318" s="13"/>
      <c r="HK318" s="13"/>
      <c r="HL318" s="13"/>
      <c r="HM318" s="13"/>
      <c r="HN318" s="13"/>
      <c r="HO318" s="13"/>
      <c r="HP318" s="13"/>
      <c r="HQ318" s="13"/>
      <c r="HR318" s="13"/>
      <c r="HS318" s="13"/>
      <c r="HT318" s="13"/>
      <c r="HU318" s="13"/>
      <c r="HV318" s="13"/>
      <c r="HW318" s="13"/>
      <c r="HX318" s="13"/>
      <c r="HY318" s="13"/>
      <c r="HZ318" s="13"/>
      <c r="IA318" s="13"/>
      <c r="IB318" s="13"/>
      <c r="IC318" s="13"/>
      <c r="ID318" s="13"/>
      <c r="IE318" s="13"/>
      <c r="IF318" s="13"/>
      <c r="IG318" s="13"/>
      <c r="IH318" s="13"/>
      <c r="II318" s="13"/>
      <c r="IJ318" s="13"/>
      <c r="IK318" s="13"/>
      <c r="IL318" s="13"/>
      <c r="IM318" s="13"/>
      <c r="IN318" s="13"/>
      <c r="IO318" s="13"/>
    </row>
    <row r="319" spans="1:249">
      <c r="A319" s="2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2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c r="GX319" s="13"/>
      <c r="GY319" s="13"/>
      <c r="GZ319" s="13"/>
      <c r="HA319" s="13"/>
      <c r="HB319" s="13"/>
      <c r="HC319" s="13"/>
      <c r="HD319" s="13"/>
      <c r="HE319" s="13"/>
      <c r="HF319" s="13"/>
      <c r="HG319" s="13"/>
      <c r="HH319" s="13"/>
      <c r="HI319" s="13"/>
      <c r="HJ319" s="13"/>
      <c r="HK319" s="13"/>
      <c r="HL319" s="13"/>
      <c r="HM319" s="13"/>
      <c r="HN319" s="13"/>
      <c r="HO319" s="13"/>
      <c r="HP319" s="13"/>
      <c r="HQ319" s="13"/>
      <c r="HR319" s="13"/>
      <c r="HS319" s="13"/>
      <c r="HT319" s="13"/>
      <c r="HU319" s="13"/>
      <c r="HV319" s="13"/>
      <c r="HW319" s="13"/>
      <c r="HX319" s="13"/>
      <c r="HY319" s="13"/>
      <c r="HZ319" s="13"/>
      <c r="IA319" s="13"/>
      <c r="IB319" s="13"/>
      <c r="IC319" s="13"/>
      <c r="ID319" s="13"/>
      <c r="IE319" s="13"/>
      <c r="IF319" s="13"/>
      <c r="IG319" s="13"/>
      <c r="IH319" s="13"/>
      <c r="II319" s="13"/>
      <c r="IJ319" s="13"/>
      <c r="IK319" s="13"/>
      <c r="IL319" s="13"/>
      <c r="IM319" s="13"/>
      <c r="IN319" s="13"/>
      <c r="IO319" s="13"/>
    </row>
    <row r="320" spans="1:249">
      <c r="A320" s="2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2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13"/>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c r="GR320" s="13"/>
      <c r="GS320" s="13"/>
      <c r="GT320" s="13"/>
      <c r="GU320" s="13"/>
      <c r="GV320" s="13"/>
      <c r="GW320" s="13"/>
      <c r="GX320" s="13"/>
      <c r="GY320" s="13"/>
      <c r="GZ320" s="13"/>
      <c r="HA320" s="13"/>
      <c r="HB320" s="13"/>
      <c r="HC320" s="13"/>
      <c r="HD320" s="13"/>
      <c r="HE320" s="13"/>
      <c r="HF320" s="13"/>
      <c r="HG320" s="13"/>
      <c r="HH320" s="13"/>
      <c r="HI320" s="13"/>
      <c r="HJ320" s="13"/>
      <c r="HK320" s="13"/>
      <c r="HL320" s="13"/>
      <c r="HM320" s="13"/>
      <c r="HN320" s="13"/>
      <c r="HO320" s="13"/>
      <c r="HP320" s="13"/>
      <c r="HQ320" s="13"/>
      <c r="HR320" s="13"/>
      <c r="HS320" s="13"/>
      <c r="HT320" s="13"/>
      <c r="HU320" s="13"/>
      <c r="HV320" s="13"/>
      <c r="HW320" s="13"/>
      <c r="HX320" s="13"/>
      <c r="HY320" s="13"/>
      <c r="HZ320" s="13"/>
      <c r="IA320" s="13"/>
      <c r="IB320" s="13"/>
      <c r="IC320" s="13"/>
      <c r="ID320" s="13"/>
      <c r="IE320" s="13"/>
      <c r="IF320" s="13"/>
      <c r="IG320" s="13"/>
      <c r="IH320" s="13"/>
      <c r="II320" s="13"/>
      <c r="IJ320" s="13"/>
      <c r="IK320" s="13"/>
      <c r="IL320" s="13"/>
      <c r="IM320" s="13"/>
      <c r="IN320" s="13"/>
      <c r="IO320" s="13"/>
    </row>
    <row r="321" spans="1:249">
      <c r="A321" s="2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2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c r="GX321" s="13"/>
      <c r="GY321" s="13"/>
      <c r="GZ321" s="13"/>
      <c r="HA321" s="13"/>
      <c r="HB321" s="13"/>
      <c r="HC321" s="13"/>
      <c r="HD321" s="13"/>
      <c r="HE321" s="13"/>
      <c r="HF321" s="13"/>
      <c r="HG321" s="13"/>
      <c r="HH321" s="13"/>
      <c r="HI321" s="13"/>
      <c r="HJ321" s="13"/>
      <c r="HK321" s="13"/>
      <c r="HL321" s="13"/>
      <c r="HM321" s="13"/>
      <c r="HN321" s="13"/>
      <c r="HO321" s="13"/>
      <c r="HP321" s="13"/>
      <c r="HQ321" s="13"/>
      <c r="HR321" s="13"/>
      <c r="HS321" s="13"/>
      <c r="HT321" s="13"/>
      <c r="HU321" s="13"/>
      <c r="HV321" s="13"/>
      <c r="HW321" s="13"/>
      <c r="HX321" s="13"/>
      <c r="HY321" s="13"/>
      <c r="HZ321" s="13"/>
      <c r="IA321" s="13"/>
      <c r="IB321" s="13"/>
      <c r="IC321" s="13"/>
      <c r="ID321" s="13"/>
      <c r="IE321" s="13"/>
      <c r="IF321" s="13"/>
      <c r="IG321" s="13"/>
      <c r="IH321" s="13"/>
      <c r="II321" s="13"/>
      <c r="IJ321" s="13"/>
      <c r="IK321" s="13"/>
      <c r="IL321" s="13"/>
      <c r="IM321" s="13"/>
      <c r="IN321" s="13"/>
      <c r="IO321" s="13"/>
    </row>
    <row r="322" spans="1:249">
      <c r="A322" s="2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2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c r="GX322" s="13"/>
      <c r="GY322" s="13"/>
      <c r="GZ322" s="13"/>
      <c r="HA322" s="13"/>
      <c r="HB322" s="13"/>
      <c r="HC322" s="13"/>
      <c r="HD322" s="13"/>
      <c r="HE322" s="13"/>
      <c r="HF322" s="13"/>
      <c r="HG322" s="13"/>
      <c r="HH322" s="13"/>
      <c r="HI322" s="13"/>
      <c r="HJ322" s="13"/>
      <c r="HK322" s="13"/>
      <c r="HL322" s="13"/>
      <c r="HM322" s="13"/>
      <c r="HN322" s="13"/>
      <c r="HO322" s="13"/>
      <c r="HP322" s="13"/>
      <c r="HQ322" s="13"/>
      <c r="HR322" s="13"/>
      <c r="HS322" s="13"/>
      <c r="HT322" s="13"/>
      <c r="HU322" s="13"/>
      <c r="HV322" s="13"/>
      <c r="HW322" s="13"/>
      <c r="HX322" s="13"/>
      <c r="HY322" s="13"/>
      <c r="HZ322" s="13"/>
      <c r="IA322" s="13"/>
      <c r="IB322" s="13"/>
      <c r="IC322" s="13"/>
      <c r="ID322" s="13"/>
      <c r="IE322" s="13"/>
      <c r="IF322" s="13"/>
      <c r="IG322" s="13"/>
      <c r="IH322" s="13"/>
      <c r="II322" s="13"/>
      <c r="IJ322" s="13"/>
      <c r="IK322" s="13"/>
      <c r="IL322" s="13"/>
      <c r="IM322" s="13"/>
      <c r="IN322" s="13"/>
      <c r="IO322" s="13"/>
    </row>
    <row r="323" spans="1:249">
      <c r="A323" s="2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2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c r="GR323" s="13"/>
      <c r="GS323" s="13"/>
      <c r="GT323" s="13"/>
      <c r="GU323" s="13"/>
      <c r="GV323" s="13"/>
      <c r="GW323" s="13"/>
      <c r="GX323" s="13"/>
      <c r="GY323" s="13"/>
      <c r="GZ323" s="13"/>
      <c r="HA323" s="13"/>
      <c r="HB323" s="13"/>
      <c r="HC323" s="13"/>
      <c r="HD323" s="13"/>
      <c r="HE323" s="13"/>
      <c r="HF323" s="13"/>
      <c r="HG323" s="13"/>
      <c r="HH323" s="13"/>
      <c r="HI323" s="13"/>
      <c r="HJ323" s="13"/>
      <c r="HK323" s="13"/>
      <c r="HL323" s="13"/>
      <c r="HM323" s="13"/>
      <c r="HN323" s="13"/>
      <c r="HO323" s="13"/>
      <c r="HP323" s="13"/>
      <c r="HQ323" s="13"/>
      <c r="HR323" s="13"/>
      <c r="HS323" s="13"/>
      <c r="HT323" s="13"/>
      <c r="HU323" s="13"/>
      <c r="HV323" s="13"/>
      <c r="HW323" s="13"/>
      <c r="HX323" s="13"/>
      <c r="HY323" s="13"/>
      <c r="HZ323" s="13"/>
      <c r="IA323" s="13"/>
      <c r="IB323" s="13"/>
      <c r="IC323" s="13"/>
      <c r="ID323" s="13"/>
      <c r="IE323" s="13"/>
      <c r="IF323" s="13"/>
      <c r="IG323" s="13"/>
      <c r="IH323" s="13"/>
      <c r="II323" s="13"/>
      <c r="IJ323" s="13"/>
      <c r="IK323" s="13"/>
      <c r="IL323" s="13"/>
      <c r="IM323" s="13"/>
      <c r="IN323" s="13"/>
      <c r="IO323" s="13"/>
    </row>
    <row r="324" spans="1:249">
      <c r="A324" s="2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2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13"/>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c r="GR324" s="13"/>
      <c r="GS324" s="13"/>
      <c r="GT324" s="13"/>
      <c r="GU324" s="13"/>
      <c r="GV324" s="13"/>
      <c r="GW324" s="13"/>
      <c r="GX324" s="13"/>
      <c r="GY324" s="13"/>
      <c r="GZ324" s="13"/>
      <c r="HA324" s="13"/>
      <c r="HB324" s="13"/>
      <c r="HC324" s="13"/>
      <c r="HD324" s="13"/>
      <c r="HE324" s="13"/>
      <c r="HF324" s="13"/>
      <c r="HG324" s="13"/>
      <c r="HH324" s="13"/>
      <c r="HI324" s="13"/>
      <c r="HJ324" s="13"/>
      <c r="HK324" s="13"/>
      <c r="HL324" s="13"/>
      <c r="HM324" s="13"/>
      <c r="HN324" s="13"/>
      <c r="HO324" s="13"/>
      <c r="HP324" s="13"/>
      <c r="HQ324" s="13"/>
      <c r="HR324" s="13"/>
      <c r="HS324" s="13"/>
      <c r="HT324" s="13"/>
      <c r="HU324" s="13"/>
      <c r="HV324" s="13"/>
      <c r="HW324" s="13"/>
      <c r="HX324" s="13"/>
      <c r="HY324" s="13"/>
      <c r="HZ324" s="13"/>
      <c r="IA324" s="13"/>
      <c r="IB324" s="13"/>
      <c r="IC324" s="13"/>
      <c r="ID324" s="13"/>
      <c r="IE324" s="13"/>
      <c r="IF324" s="13"/>
      <c r="IG324" s="13"/>
      <c r="IH324" s="13"/>
      <c r="II324" s="13"/>
      <c r="IJ324" s="13"/>
      <c r="IK324" s="13"/>
      <c r="IL324" s="13"/>
      <c r="IM324" s="13"/>
      <c r="IN324" s="13"/>
      <c r="IO324" s="13"/>
    </row>
    <row r="325" spans="1:249">
      <c r="A325" s="2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2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13"/>
      <c r="DZ325" s="13"/>
      <c r="EA325" s="13"/>
      <c r="EB325" s="13"/>
      <c r="EC325" s="13"/>
      <c r="ED325" s="13"/>
      <c r="EE325" s="13"/>
      <c r="EF325" s="13"/>
      <c r="EG325" s="13"/>
      <c r="EH325" s="13"/>
      <c r="EI325" s="13"/>
      <c r="EJ325" s="13"/>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c r="GR325" s="13"/>
      <c r="GS325" s="13"/>
      <c r="GT325" s="13"/>
      <c r="GU325" s="13"/>
      <c r="GV325" s="13"/>
      <c r="GW325" s="13"/>
      <c r="GX325" s="13"/>
      <c r="GY325" s="13"/>
      <c r="GZ325" s="13"/>
      <c r="HA325" s="13"/>
      <c r="HB325" s="13"/>
      <c r="HC325" s="13"/>
      <c r="HD325" s="13"/>
      <c r="HE325" s="13"/>
      <c r="HF325" s="13"/>
      <c r="HG325" s="13"/>
      <c r="HH325" s="13"/>
      <c r="HI325" s="13"/>
      <c r="HJ325" s="13"/>
      <c r="HK325" s="13"/>
      <c r="HL325" s="13"/>
      <c r="HM325" s="13"/>
      <c r="HN325" s="13"/>
      <c r="HO325" s="13"/>
      <c r="HP325" s="13"/>
      <c r="HQ325" s="13"/>
      <c r="HR325" s="13"/>
      <c r="HS325" s="13"/>
      <c r="HT325" s="13"/>
      <c r="HU325" s="13"/>
      <c r="HV325" s="13"/>
      <c r="HW325" s="13"/>
      <c r="HX325" s="13"/>
      <c r="HY325" s="13"/>
      <c r="HZ325" s="13"/>
      <c r="IA325" s="13"/>
      <c r="IB325" s="13"/>
      <c r="IC325" s="13"/>
      <c r="ID325" s="13"/>
      <c r="IE325" s="13"/>
      <c r="IF325" s="13"/>
      <c r="IG325" s="13"/>
      <c r="IH325" s="13"/>
      <c r="II325" s="13"/>
      <c r="IJ325" s="13"/>
      <c r="IK325" s="13"/>
      <c r="IL325" s="13"/>
      <c r="IM325" s="13"/>
      <c r="IN325" s="13"/>
      <c r="IO325" s="13"/>
    </row>
    <row r="326" spans="1:249">
      <c r="A326" s="2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2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c r="GR326" s="13"/>
      <c r="GS326" s="13"/>
      <c r="GT326" s="13"/>
      <c r="GU326" s="13"/>
      <c r="GV326" s="13"/>
      <c r="GW326" s="13"/>
      <c r="GX326" s="13"/>
      <c r="GY326" s="13"/>
      <c r="GZ326" s="13"/>
      <c r="HA326" s="13"/>
      <c r="HB326" s="13"/>
      <c r="HC326" s="13"/>
      <c r="HD326" s="13"/>
      <c r="HE326" s="13"/>
      <c r="HF326" s="13"/>
      <c r="HG326" s="13"/>
      <c r="HH326" s="13"/>
      <c r="HI326" s="13"/>
      <c r="HJ326" s="13"/>
      <c r="HK326" s="13"/>
      <c r="HL326" s="13"/>
      <c r="HM326" s="13"/>
      <c r="HN326" s="13"/>
      <c r="HO326" s="13"/>
      <c r="HP326" s="13"/>
      <c r="HQ326" s="13"/>
      <c r="HR326" s="13"/>
      <c r="HS326" s="13"/>
      <c r="HT326" s="13"/>
      <c r="HU326" s="13"/>
      <c r="HV326" s="13"/>
      <c r="HW326" s="13"/>
      <c r="HX326" s="13"/>
      <c r="HY326" s="13"/>
      <c r="HZ326" s="13"/>
      <c r="IA326" s="13"/>
      <c r="IB326" s="13"/>
      <c r="IC326" s="13"/>
      <c r="ID326" s="13"/>
      <c r="IE326" s="13"/>
      <c r="IF326" s="13"/>
      <c r="IG326" s="13"/>
      <c r="IH326" s="13"/>
      <c r="II326" s="13"/>
      <c r="IJ326" s="13"/>
      <c r="IK326" s="13"/>
      <c r="IL326" s="13"/>
      <c r="IM326" s="13"/>
      <c r="IN326" s="13"/>
      <c r="IO326" s="13"/>
    </row>
    <row r="327" spans="1:249">
      <c r="A327" s="2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2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13"/>
      <c r="DZ327" s="13"/>
      <c r="EA327" s="13"/>
      <c r="EB327" s="13"/>
      <c r="EC327" s="13"/>
      <c r="ED327" s="13"/>
      <c r="EE327" s="13"/>
      <c r="EF327" s="13"/>
      <c r="EG327" s="13"/>
      <c r="EH327" s="13"/>
      <c r="EI327" s="13"/>
      <c r="EJ327" s="13"/>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c r="GR327" s="13"/>
      <c r="GS327" s="13"/>
      <c r="GT327" s="13"/>
      <c r="GU327" s="13"/>
      <c r="GV327" s="13"/>
      <c r="GW327" s="13"/>
      <c r="GX327" s="13"/>
      <c r="GY327" s="13"/>
      <c r="GZ327" s="13"/>
      <c r="HA327" s="13"/>
      <c r="HB327" s="13"/>
      <c r="HC327" s="13"/>
      <c r="HD327" s="13"/>
      <c r="HE327" s="13"/>
      <c r="HF327" s="13"/>
      <c r="HG327" s="13"/>
      <c r="HH327" s="13"/>
      <c r="HI327" s="13"/>
      <c r="HJ327" s="13"/>
      <c r="HK327" s="13"/>
      <c r="HL327" s="13"/>
      <c r="HM327" s="13"/>
      <c r="HN327" s="13"/>
      <c r="HO327" s="13"/>
      <c r="HP327" s="13"/>
      <c r="HQ327" s="13"/>
      <c r="HR327" s="13"/>
      <c r="HS327" s="13"/>
      <c r="HT327" s="13"/>
      <c r="HU327" s="13"/>
      <c r="HV327" s="13"/>
      <c r="HW327" s="13"/>
      <c r="HX327" s="13"/>
      <c r="HY327" s="13"/>
      <c r="HZ327" s="13"/>
      <c r="IA327" s="13"/>
      <c r="IB327" s="13"/>
      <c r="IC327" s="13"/>
      <c r="ID327" s="13"/>
      <c r="IE327" s="13"/>
      <c r="IF327" s="13"/>
      <c r="IG327" s="13"/>
      <c r="IH327" s="13"/>
      <c r="II327" s="13"/>
      <c r="IJ327" s="13"/>
      <c r="IK327" s="13"/>
      <c r="IL327" s="13"/>
      <c r="IM327" s="13"/>
      <c r="IN327" s="13"/>
      <c r="IO327" s="13"/>
    </row>
    <row r="328" spans="1:249">
      <c r="A328" s="2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2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13"/>
      <c r="HB328" s="13"/>
      <c r="HC328" s="13"/>
      <c r="HD328" s="13"/>
      <c r="HE328" s="13"/>
      <c r="HF328" s="13"/>
      <c r="HG328" s="13"/>
      <c r="HH328" s="13"/>
      <c r="HI328" s="13"/>
      <c r="HJ328" s="13"/>
      <c r="HK328" s="13"/>
      <c r="HL328" s="13"/>
      <c r="HM328" s="13"/>
      <c r="HN328" s="13"/>
      <c r="HO328" s="13"/>
      <c r="HP328" s="13"/>
      <c r="HQ328" s="13"/>
      <c r="HR328" s="13"/>
      <c r="HS328" s="13"/>
      <c r="HT328" s="13"/>
      <c r="HU328" s="13"/>
      <c r="HV328" s="13"/>
      <c r="HW328" s="13"/>
      <c r="HX328" s="13"/>
      <c r="HY328" s="13"/>
      <c r="HZ328" s="13"/>
      <c r="IA328" s="13"/>
      <c r="IB328" s="13"/>
      <c r="IC328" s="13"/>
      <c r="ID328" s="13"/>
      <c r="IE328" s="13"/>
      <c r="IF328" s="13"/>
      <c r="IG328" s="13"/>
      <c r="IH328" s="13"/>
      <c r="II328" s="13"/>
      <c r="IJ328" s="13"/>
      <c r="IK328" s="13"/>
      <c r="IL328" s="13"/>
      <c r="IM328" s="13"/>
      <c r="IN328" s="13"/>
      <c r="IO328" s="13"/>
    </row>
    <row r="329" spans="1:249">
      <c r="A329" s="2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2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13"/>
      <c r="HB329" s="13"/>
      <c r="HC329" s="13"/>
      <c r="HD329" s="13"/>
      <c r="HE329" s="13"/>
      <c r="HF329" s="13"/>
      <c r="HG329" s="13"/>
      <c r="HH329" s="13"/>
      <c r="HI329" s="13"/>
      <c r="HJ329" s="13"/>
      <c r="HK329" s="13"/>
      <c r="HL329" s="13"/>
      <c r="HM329" s="13"/>
      <c r="HN329" s="13"/>
      <c r="HO329" s="13"/>
      <c r="HP329" s="13"/>
      <c r="HQ329" s="13"/>
      <c r="HR329" s="13"/>
      <c r="HS329" s="13"/>
      <c r="HT329" s="13"/>
      <c r="HU329" s="13"/>
      <c r="HV329" s="13"/>
      <c r="HW329" s="13"/>
      <c r="HX329" s="13"/>
      <c r="HY329" s="13"/>
      <c r="HZ329" s="13"/>
      <c r="IA329" s="13"/>
      <c r="IB329" s="13"/>
      <c r="IC329" s="13"/>
      <c r="ID329" s="13"/>
      <c r="IE329" s="13"/>
      <c r="IF329" s="13"/>
      <c r="IG329" s="13"/>
      <c r="IH329" s="13"/>
      <c r="II329" s="13"/>
      <c r="IJ329" s="13"/>
      <c r="IK329" s="13"/>
      <c r="IL329" s="13"/>
      <c r="IM329" s="13"/>
      <c r="IN329" s="13"/>
      <c r="IO329" s="13"/>
    </row>
    <row r="330" spans="1:249">
      <c r="A330" s="2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2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c r="IK330" s="13"/>
      <c r="IL330" s="13"/>
      <c r="IM330" s="13"/>
      <c r="IN330" s="13"/>
      <c r="IO330" s="13"/>
    </row>
    <row r="331" spans="1:249">
      <c r="A331" s="2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2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c r="GX331" s="13"/>
      <c r="GY331" s="13"/>
      <c r="GZ331" s="13"/>
      <c r="HA331" s="13"/>
      <c r="HB331" s="13"/>
      <c r="HC331" s="13"/>
      <c r="HD331" s="13"/>
      <c r="HE331" s="13"/>
      <c r="HF331" s="13"/>
      <c r="HG331" s="13"/>
      <c r="HH331" s="13"/>
      <c r="HI331" s="13"/>
      <c r="HJ331" s="13"/>
      <c r="HK331" s="13"/>
      <c r="HL331" s="13"/>
      <c r="HM331" s="13"/>
      <c r="HN331" s="13"/>
      <c r="HO331" s="13"/>
      <c r="HP331" s="13"/>
      <c r="HQ331" s="13"/>
      <c r="HR331" s="13"/>
      <c r="HS331" s="13"/>
      <c r="HT331" s="13"/>
      <c r="HU331" s="13"/>
      <c r="HV331" s="13"/>
      <c r="HW331" s="13"/>
      <c r="HX331" s="13"/>
      <c r="HY331" s="13"/>
      <c r="HZ331" s="13"/>
      <c r="IA331" s="13"/>
      <c r="IB331" s="13"/>
      <c r="IC331" s="13"/>
      <c r="ID331" s="13"/>
      <c r="IE331" s="13"/>
      <c r="IF331" s="13"/>
      <c r="IG331" s="13"/>
      <c r="IH331" s="13"/>
      <c r="II331" s="13"/>
      <c r="IJ331" s="13"/>
      <c r="IK331" s="13"/>
      <c r="IL331" s="13"/>
      <c r="IM331" s="13"/>
      <c r="IN331" s="13"/>
      <c r="IO331" s="13"/>
    </row>
    <row r="332" spans="1:249">
      <c r="A332" s="2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2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13"/>
      <c r="HB332" s="13"/>
      <c r="HC332" s="13"/>
      <c r="HD332" s="13"/>
      <c r="HE332" s="13"/>
      <c r="HF332" s="13"/>
      <c r="HG332" s="13"/>
      <c r="HH332" s="13"/>
      <c r="HI332" s="13"/>
      <c r="HJ332" s="13"/>
      <c r="HK332" s="13"/>
      <c r="HL332" s="13"/>
      <c r="HM332" s="13"/>
      <c r="HN332" s="13"/>
      <c r="HO332" s="13"/>
      <c r="HP332" s="13"/>
      <c r="HQ332" s="13"/>
      <c r="HR332" s="13"/>
      <c r="HS332" s="13"/>
      <c r="HT332" s="13"/>
      <c r="HU332" s="13"/>
      <c r="HV332" s="13"/>
      <c r="HW332" s="13"/>
      <c r="HX332" s="13"/>
      <c r="HY332" s="13"/>
      <c r="HZ332" s="13"/>
      <c r="IA332" s="13"/>
      <c r="IB332" s="13"/>
      <c r="IC332" s="13"/>
      <c r="ID332" s="13"/>
      <c r="IE332" s="13"/>
      <c r="IF332" s="13"/>
      <c r="IG332" s="13"/>
      <c r="IH332" s="13"/>
      <c r="II332" s="13"/>
      <c r="IJ332" s="13"/>
      <c r="IK332" s="13"/>
      <c r="IL332" s="13"/>
      <c r="IM332" s="13"/>
      <c r="IN332" s="13"/>
      <c r="IO332" s="13"/>
    </row>
    <row r="333" spans="1:249">
      <c r="A333" s="2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2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13"/>
      <c r="HB333" s="13"/>
      <c r="HC333" s="13"/>
      <c r="HD333" s="13"/>
      <c r="HE333" s="13"/>
      <c r="HF333" s="13"/>
      <c r="HG333" s="13"/>
      <c r="HH333" s="13"/>
      <c r="HI333" s="13"/>
      <c r="HJ333" s="13"/>
      <c r="HK333" s="13"/>
      <c r="HL333" s="13"/>
      <c r="HM333" s="13"/>
      <c r="HN333" s="13"/>
      <c r="HO333" s="13"/>
      <c r="HP333" s="13"/>
      <c r="HQ333" s="13"/>
      <c r="HR333" s="13"/>
      <c r="HS333" s="13"/>
      <c r="HT333" s="13"/>
      <c r="HU333" s="13"/>
      <c r="HV333" s="13"/>
      <c r="HW333" s="13"/>
      <c r="HX333" s="13"/>
      <c r="HY333" s="13"/>
      <c r="HZ333" s="13"/>
      <c r="IA333" s="13"/>
      <c r="IB333" s="13"/>
      <c r="IC333" s="13"/>
      <c r="ID333" s="13"/>
      <c r="IE333" s="13"/>
      <c r="IF333" s="13"/>
      <c r="IG333" s="13"/>
      <c r="IH333" s="13"/>
      <c r="II333" s="13"/>
      <c r="IJ333" s="13"/>
      <c r="IK333" s="13"/>
      <c r="IL333" s="13"/>
      <c r="IM333" s="13"/>
      <c r="IN333" s="13"/>
      <c r="IO333" s="13"/>
    </row>
    <row r="334" spans="1:249">
      <c r="A334" s="2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2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13"/>
      <c r="HB334" s="13"/>
      <c r="HC334" s="13"/>
      <c r="HD334" s="13"/>
      <c r="HE334" s="13"/>
      <c r="HF334" s="13"/>
      <c r="HG334" s="13"/>
      <c r="HH334" s="13"/>
      <c r="HI334" s="13"/>
      <c r="HJ334" s="13"/>
      <c r="HK334" s="13"/>
      <c r="HL334" s="13"/>
      <c r="HM334" s="13"/>
      <c r="HN334" s="13"/>
      <c r="HO334" s="13"/>
      <c r="HP334" s="13"/>
      <c r="HQ334" s="13"/>
      <c r="HR334" s="13"/>
      <c r="HS334" s="13"/>
      <c r="HT334" s="13"/>
      <c r="HU334" s="13"/>
      <c r="HV334" s="13"/>
      <c r="HW334" s="13"/>
      <c r="HX334" s="13"/>
      <c r="HY334" s="13"/>
      <c r="HZ334" s="13"/>
      <c r="IA334" s="13"/>
      <c r="IB334" s="13"/>
      <c r="IC334" s="13"/>
      <c r="ID334" s="13"/>
      <c r="IE334" s="13"/>
      <c r="IF334" s="13"/>
      <c r="IG334" s="13"/>
      <c r="IH334" s="13"/>
      <c r="II334" s="13"/>
      <c r="IJ334" s="13"/>
      <c r="IK334" s="13"/>
      <c r="IL334" s="13"/>
      <c r="IM334" s="13"/>
      <c r="IN334" s="13"/>
      <c r="IO334" s="13"/>
    </row>
    <row r="335" spans="1:249">
      <c r="A335" s="2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2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13"/>
      <c r="HB335" s="13"/>
      <c r="HC335" s="13"/>
      <c r="HD335" s="13"/>
      <c r="HE335" s="13"/>
      <c r="HF335" s="13"/>
      <c r="HG335" s="13"/>
      <c r="HH335" s="13"/>
      <c r="HI335" s="13"/>
      <c r="HJ335" s="13"/>
      <c r="HK335" s="13"/>
      <c r="HL335" s="13"/>
      <c r="HM335" s="13"/>
      <c r="HN335" s="13"/>
      <c r="HO335" s="13"/>
      <c r="HP335" s="13"/>
      <c r="HQ335" s="13"/>
      <c r="HR335" s="13"/>
      <c r="HS335" s="13"/>
      <c r="HT335" s="13"/>
      <c r="HU335" s="13"/>
      <c r="HV335" s="13"/>
      <c r="HW335" s="13"/>
      <c r="HX335" s="13"/>
      <c r="HY335" s="13"/>
      <c r="HZ335" s="13"/>
      <c r="IA335" s="13"/>
      <c r="IB335" s="13"/>
      <c r="IC335" s="13"/>
      <c r="ID335" s="13"/>
      <c r="IE335" s="13"/>
      <c r="IF335" s="13"/>
      <c r="IG335" s="13"/>
      <c r="IH335" s="13"/>
      <c r="II335" s="13"/>
      <c r="IJ335" s="13"/>
      <c r="IK335" s="13"/>
      <c r="IL335" s="13"/>
      <c r="IM335" s="13"/>
      <c r="IN335" s="13"/>
      <c r="IO335" s="13"/>
    </row>
    <row r="336" spans="1:249">
      <c r="A336" s="2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2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13"/>
      <c r="HB336" s="13"/>
      <c r="HC336" s="13"/>
      <c r="HD336" s="13"/>
      <c r="HE336" s="13"/>
      <c r="HF336" s="13"/>
      <c r="HG336" s="13"/>
      <c r="HH336" s="13"/>
      <c r="HI336" s="13"/>
      <c r="HJ336" s="13"/>
      <c r="HK336" s="13"/>
      <c r="HL336" s="13"/>
      <c r="HM336" s="13"/>
      <c r="HN336" s="13"/>
      <c r="HO336" s="13"/>
      <c r="HP336" s="13"/>
      <c r="HQ336" s="13"/>
      <c r="HR336" s="13"/>
      <c r="HS336" s="13"/>
      <c r="HT336" s="13"/>
      <c r="HU336" s="13"/>
      <c r="HV336" s="13"/>
      <c r="HW336" s="13"/>
      <c r="HX336" s="13"/>
      <c r="HY336" s="13"/>
      <c r="HZ336" s="13"/>
      <c r="IA336" s="13"/>
      <c r="IB336" s="13"/>
      <c r="IC336" s="13"/>
      <c r="ID336" s="13"/>
      <c r="IE336" s="13"/>
      <c r="IF336" s="13"/>
      <c r="IG336" s="13"/>
      <c r="IH336" s="13"/>
      <c r="II336" s="13"/>
      <c r="IJ336" s="13"/>
      <c r="IK336" s="13"/>
      <c r="IL336" s="13"/>
      <c r="IM336" s="13"/>
      <c r="IN336" s="13"/>
      <c r="IO336" s="13"/>
    </row>
    <row r="337" spans="1:249">
      <c r="A337" s="2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2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c r="GX337" s="13"/>
      <c r="GY337" s="13"/>
      <c r="GZ337" s="13"/>
      <c r="HA337" s="13"/>
      <c r="HB337" s="13"/>
      <c r="HC337" s="13"/>
      <c r="HD337" s="13"/>
      <c r="HE337" s="13"/>
      <c r="HF337" s="13"/>
      <c r="HG337" s="13"/>
      <c r="HH337" s="13"/>
      <c r="HI337" s="13"/>
      <c r="HJ337" s="13"/>
      <c r="HK337" s="13"/>
      <c r="HL337" s="13"/>
      <c r="HM337" s="13"/>
      <c r="HN337" s="13"/>
      <c r="HO337" s="13"/>
      <c r="HP337" s="13"/>
      <c r="HQ337" s="13"/>
      <c r="HR337" s="13"/>
      <c r="HS337" s="13"/>
      <c r="HT337" s="13"/>
      <c r="HU337" s="13"/>
      <c r="HV337" s="13"/>
      <c r="HW337" s="13"/>
      <c r="HX337" s="13"/>
      <c r="HY337" s="13"/>
      <c r="HZ337" s="13"/>
      <c r="IA337" s="13"/>
      <c r="IB337" s="13"/>
      <c r="IC337" s="13"/>
      <c r="ID337" s="13"/>
      <c r="IE337" s="13"/>
      <c r="IF337" s="13"/>
      <c r="IG337" s="13"/>
      <c r="IH337" s="13"/>
      <c r="II337" s="13"/>
      <c r="IJ337" s="13"/>
      <c r="IK337" s="13"/>
      <c r="IL337" s="13"/>
      <c r="IM337" s="13"/>
      <c r="IN337" s="13"/>
      <c r="IO337" s="13"/>
    </row>
    <row r="338" spans="1:249">
      <c r="A338" s="2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2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c r="GX338" s="13"/>
      <c r="GY338" s="13"/>
      <c r="GZ338" s="13"/>
      <c r="HA338" s="13"/>
      <c r="HB338" s="13"/>
      <c r="HC338" s="13"/>
      <c r="HD338" s="13"/>
      <c r="HE338" s="13"/>
      <c r="HF338" s="13"/>
      <c r="HG338" s="13"/>
      <c r="HH338" s="13"/>
      <c r="HI338" s="13"/>
      <c r="HJ338" s="13"/>
      <c r="HK338" s="13"/>
      <c r="HL338" s="13"/>
      <c r="HM338" s="13"/>
      <c r="HN338" s="13"/>
      <c r="HO338" s="13"/>
      <c r="HP338" s="13"/>
      <c r="HQ338" s="13"/>
      <c r="HR338" s="13"/>
      <c r="HS338" s="13"/>
      <c r="HT338" s="13"/>
      <c r="HU338" s="13"/>
      <c r="HV338" s="13"/>
      <c r="HW338" s="13"/>
      <c r="HX338" s="13"/>
      <c r="HY338" s="13"/>
      <c r="HZ338" s="13"/>
      <c r="IA338" s="13"/>
      <c r="IB338" s="13"/>
      <c r="IC338" s="13"/>
      <c r="ID338" s="13"/>
      <c r="IE338" s="13"/>
      <c r="IF338" s="13"/>
      <c r="IG338" s="13"/>
      <c r="IH338" s="13"/>
      <c r="II338" s="13"/>
      <c r="IJ338" s="13"/>
      <c r="IK338" s="13"/>
      <c r="IL338" s="13"/>
      <c r="IM338" s="13"/>
      <c r="IN338" s="13"/>
      <c r="IO338" s="13"/>
    </row>
    <row r="339" spans="1:249">
      <c r="A339" s="2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2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c r="GX339" s="13"/>
      <c r="GY339" s="13"/>
      <c r="GZ339" s="13"/>
      <c r="HA339" s="13"/>
      <c r="HB339" s="13"/>
      <c r="HC339" s="13"/>
      <c r="HD339" s="13"/>
      <c r="HE339" s="13"/>
      <c r="HF339" s="13"/>
      <c r="HG339" s="13"/>
      <c r="HH339" s="13"/>
      <c r="HI339" s="13"/>
      <c r="HJ339" s="13"/>
      <c r="HK339" s="13"/>
      <c r="HL339" s="13"/>
      <c r="HM339" s="13"/>
      <c r="HN339" s="13"/>
      <c r="HO339" s="13"/>
      <c r="HP339" s="13"/>
      <c r="HQ339" s="13"/>
      <c r="HR339" s="13"/>
      <c r="HS339" s="13"/>
      <c r="HT339" s="13"/>
      <c r="HU339" s="13"/>
      <c r="HV339" s="13"/>
      <c r="HW339" s="13"/>
      <c r="HX339" s="13"/>
      <c r="HY339" s="13"/>
      <c r="HZ339" s="13"/>
      <c r="IA339" s="13"/>
      <c r="IB339" s="13"/>
      <c r="IC339" s="13"/>
      <c r="ID339" s="13"/>
      <c r="IE339" s="13"/>
      <c r="IF339" s="13"/>
      <c r="IG339" s="13"/>
      <c r="IH339" s="13"/>
      <c r="II339" s="13"/>
      <c r="IJ339" s="13"/>
      <c r="IK339" s="13"/>
      <c r="IL339" s="13"/>
      <c r="IM339" s="13"/>
      <c r="IN339" s="13"/>
      <c r="IO339" s="13"/>
    </row>
    <row r="340" spans="1:249">
      <c r="A340" s="2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2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13"/>
      <c r="HB340" s="13"/>
      <c r="HC340" s="13"/>
      <c r="HD340" s="13"/>
      <c r="HE340" s="13"/>
      <c r="HF340" s="13"/>
      <c r="HG340" s="13"/>
      <c r="HH340" s="13"/>
      <c r="HI340" s="13"/>
      <c r="HJ340" s="13"/>
      <c r="HK340" s="13"/>
      <c r="HL340" s="13"/>
      <c r="HM340" s="13"/>
      <c r="HN340" s="13"/>
      <c r="HO340" s="13"/>
      <c r="HP340" s="13"/>
      <c r="HQ340" s="13"/>
      <c r="HR340" s="13"/>
      <c r="HS340" s="13"/>
      <c r="HT340" s="13"/>
      <c r="HU340" s="13"/>
      <c r="HV340" s="13"/>
      <c r="HW340" s="13"/>
      <c r="HX340" s="13"/>
      <c r="HY340" s="13"/>
      <c r="HZ340" s="13"/>
      <c r="IA340" s="13"/>
      <c r="IB340" s="13"/>
      <c r="IC340" s="13"/>
      <c r="ID340" s="13"/>
      <c r="IE340" s="13"/>
      <c r="IF340" s="13"/>
      <c r="IG340" s="13"/>
      <c r="IH340" s="13"/>
      <c r="II340" s="13"/>
      <c r="IJ340" s="13"/>
      <c r="IK340" s="13"/>
      <c r="IL340" s="13"/>
      <c r="IM340" s="13"/>
      <c r="IN340" s="13"/>
      <c r="IO340" s="13"/>
    </row>
    <row r="341" spans="1:249">
      <c r="A341" s="2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2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c r="GX341" s="13"/>
      <c r="GY341" s="13"/>
      <c r="GZ341" s="13"/>
      <c r="HA341" s="13"/>
      <c r="HB341" s="13"/>
      <c r="HC341" s="13"/>
      <c r="HD341" s="13"/>
      <c r="HE341" s="13"/>
      <c r="HF341" s="13"/>
      <c r="HG341" s="13"/>
      <c r="HH341" s="13"/>
      <c r="HI341" s="13"/>
      <c r="HJ341" s="13"/>
      <c r="HK341" s="13"/>
      <c r="HL341" s="13"/>
      <c r="HM341" s="13"/>
      <c r="HN341" s="13"/>
      <c r="HO341" s="13"/>
      <c r="HP341" s="13"/>
      <c r="HQ341" s="13"/>
      <c r="HR341" s="13"/>
      <c r="HS341" s="13"/>
      <c r="HT341" s="13"/>
      <c r="HU341" s="13"/>
      <c r="HV341" s="13"/>
      <c r="HW341" s="13"/>
      <c r="HX341" s="13"/>
      <c r="HY341" s="13"/>
      <c r="HZ341" s="13"/>
      <c r="IA341" s="13"/>
      <c r="IB341" s="13"/>
      <c r="IC341" s="13"/>
      <c r="ID341" s="13"/>
      <c r="IE341" s="13"/>
      <c r="IF341" s="13"/>
      <c r="IG341" s="13"/>
      <c r="IH341" s="13"/>
      <c r="II341" s="13"/>
      <c r="IJ341" s="13"/>
      <c r="IK341" s="13"/>
      <c r="IL341" s="13"/>
      <c r="IM341" s="13"/>
      <c r="IN341" s="13"/>
      <c r="IO341" s="13"/>
    </row>
    <row r="342" spans="1:249">
      <c r="A342" s="2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2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c r="GX342" s="13"/>
      <c r="GY342" s="13"/>
      <c r="GZ342" s="13"/>
      <c r="HA342" s="13"/>
      <c r="HB342" s="13"/>
      <c r="HC342" s="13"/>
      <c r="HD342" s="13"/>
      <c r="HE342" s="13"/>
      <c r="HF342" s="13"/>
      <c r="HG342" s="13"/>
      <c r="HH342" s="13"/>
      <c r="HI342" s="13"/>
      <c r="HJ342" s="13"/>
      <c r="HK342" s="13"/>
      <c r="HL342" s="13"/>
      <c r="HM342" s="13"/>
      <c r="HN342" s="13"/>
      <c r="HO342" s="13"/>
      <c r="HP342" s="13"/>
      <c r="HQ342" s="13"/>
      <c r="HR342" s="13"/>
      <c r="HS342" s="13"/>
      <c r="HT342" s="13"/>
      <c r="HU342" s="13"/>
      <c r="HV342" s="13"/>
      <c r="HW342" s="13"/>
      <c r="HX342" s="13"/>
      <c r="HY342" s="13"/>
      <c r="HZ342" s="13"/>
      <c r="IA342" s="13"/>
      <c r="IB342" s="13"/>
      <c r="IC342" s="13"/>
      <c r="ID342" s="13"/>
      <c r="IE342" s="13"/>
      <c r="IF342" s="13"/>
      <c r="IG342" s="13"/>
      <c r="IH342" s="13"/>
      <c r="II342" s="13"/>
      <c r="IJ342" s="13"/>
      <c r="IK342" s="13"/>
      <c r="IL342" s="13"/>
      <c r="IM342" s="13"/>
      <c r="IN342" s="13"/>
      <c r="IO342" s="13"/>
    </row>
    <row r="343" spans="1:249">
      <c r="A343" s="2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2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c r="GX343" s="13"/>
      <c r="GY343" s="13"/>
      <c r="GZ343" s="13"/>
      <c r="HA343" s="13"/>
      <c r="HB343" s="13"/>
      <c r="HC343" s="13"/>
      <c r="HD343" s="13"/>
      <c r="HE343" s="13"/>
      <c r="HF343" s="13"/>
      <c r="HG343" s="13"/>
      <c r="HH343" s="13"/>
      <c r="HI343" s="13"/>
      <c r="HJ343" s="13"/>
      <c r="HK343" s="13"/>
      <c r="HL343" s="13"/>
      <c r="HM343" s="13"/>
      <c r="HN343" s="13"/>
      <c r="HO343" s="13"/>
      <c r="HP343" s="13"/>
      <c r="HQ343" s="13"/>
      <c r="HR343" s="13"/>
      <c r="HS343" s="13"/>
      <c r="HT343" s="13"/>
      <c r="HU343" s="13"/>
      <c r="HV343" s="13"/>
      <c r="HW343" s="13"/>
      <c r="HX343" s="13"/>
      <c r="HY343" s="13"/>
      <c r="HZ343" s="13"/>
      <c r="IA343" s="13"/>
      <c r="IB343" s="13"/>
      <c r="IC343" s="13"/>
      <c r="ID343" s="13"/>
      <c r="IE343" s="13"/>
      <c r="IF343" s="13"/>
      <c r="IG343" s="13"/>
      <c r="IH343" s="13"/>
      <c r="II343" s="13"/>
      <c r="IJ343" s="13"/>
      <c r="IK343" s="13"/>
      <c r="IL343" s="13"/>
      <c r="IM343" s="13"/>
      <c r="IN343" s="13"/>
      <c r="IO343" s="13"/>
    </row>
    <row r="344" spans="1:249">
      <c r="A344" s="2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2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c r="GX344" s="13"/>
      <c r="GY344" s="13"/>
      <c r="GZ344" s="13"/>
      <c r="HA344" s="13"/>
      <c r="HB344" s="13"/>
      <c r="HC344" s="13"/>
      <c r="HD344" s="13"/>
      <c r="HE344" s="13"/>
      <c r="HF344" s="13"/>
      <c r="HG344" s="13"/>
      <c r="HH344" s="13"/>
      <c r="HI344" s="13"/>
      <c r="HJ344" s="13"/>
      <c r="HK344" s="13"/>
      <c r="HL344" s="13"/>
      <c r="HM344" s="13"/>
      <c r="HN344" s="13"/>
      <c r="HO344" s="13"/>
      <c r="HP344" s="13"/>
      <c r="HQ344" s="13"/>
      <c r="HR344" s="13"/>
      <c r="HS344" s="13"/>
      <c r="HT344" s="13"/>
      <c r="HU344" s="13"/>
      <c r="HV344" s="13"/>
      <c r="HW344" s="13"/>
      <c r="HX344" s="13"/>
      <c r="HY344" s="13"/>
      <c r="HZ344" s="13"/>
      <c r="IA344" s="13"/>
      <c r="IB344" s="13"/>
      <c r="IC344" s="13"/>
      <c r="ID344" s="13"/>
      <c r="IE344" s="13"/>
      <c r="IF344" s="13"/>
      <c r="IG344" s="13"/>
      <c r="IH344" s="13"/>
      <c r="II344" s="13"/>
      <c r="IJ344" s="13"/>
      <c r="IK344" s="13"/>
      <c r="IL344" s="13"/>
      <c r="IM344" s="13"/>
      <c r="IN344" s="13"/>
      <c r="IO344" s="13"/>
    </row>
    <row r="345" spans="1:249">
      <c r="A345" s="2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2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c r="GX345" s="13"/>
      <c r="GY345" s="13"/>
      <c r="GZ345" s="13"/>
      <c r="HA345" s="13"/>
      <c r="HB345" s="13"/>
      <c r="HC345" s="13"/>
      <c r="HD345" s="13"/>
      <c r="HE345" s="13"/>
      <c r="HF345" s="13"/>
      <c r="HG345" s="13"/>
      <c r="HH345" s="13"/>
      <c r="HI345" s="13"/>
      <c r="HJ345" s="13"/>
      <c r="HK345" s="13"/>
      <c r="HL345" s="13"/>
      <c r="HM345" s="13"/>
      <c r="HN345" s="13"/>
      <c r="HO345" s="13"/>
      <c r="HP345" s="13"/>
      <c r="HQ345" s="13"/>
      <c r="HR345" s="13"/>
      <c r="HS345" s="13"/>
      <c r="HT345" s="13"/>
      <c r="HU345" s="13"/>
      <c r="HV345" s="13"/>
      <c r="HW345" s="13"/>
      <c r="HX345" s="13"/>
      <c r="HY345" s="13"/>
      <c r="HZ345" s="13"/>
      <c r="IA345" s="13"/>
      <c r="IB345" s="13"/>
      <c r="IC345" s="13"/>
      <c r="ID345" s="13"/>
      <c r="IE345" s="13"/>
      <c r="IF345" s="13"/>
      <c r="IG345" s="13"/>
      <c r="IH345" s="13"/>
      <c r="II345" s="13"/>
      <c r="IJ345" s="13"/>
      <c r="IK345" s="13"/>
      <c r="IL345" s="13"/>
      <c r="IM345" s="13"/>
      <c r="IN345" s="13"/>
      <c r="IO345" s="13"/>
    </row>
    <row r="346" spans="1:249">
      <c r="A346" s="2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2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13"/>
      <c r="HB346" s="13"/>
      <c r="HC346" s="13"/>
      <c r="HD346" s="13"/>
      <c r="HE346" s="13"/>
      <c r="HF346" s="13"/>
      <c r="HG346" s="13"/>
      <c r="HH346" s="13"/>
      <c r="HI346" s="13"/>
      <c r="HJ346" s="13"/>
      <c r="HK346" s="13"/>
      <c r="HL346" s="13"/>
      <c r="HM346" s="13"/>
      <c r="HN346" s="13"/>
      <c r="HO346" s="13"/>
      <c r="HP346" s="13"/>
      <c r="HQ346" s="13"/>
      <c r="HR346" s="13"/>
      <c r="HS346" s="13"/>
      <c r="HT346" s="13"/>
      <c r="HU346" s="13"/>
      <c r="HV346" s="13"/>
      <c r="HW346" s="13"/>
      <c r="HX346" s="13"/>
      <c r="HY346" s="13"/>
      <c r="HZ346" s="13"/>
      <c r="IA346" s="13"/>
      <c r="IB346" s="13"/>
      <c r="IC346" s="13"/>
      <c r="ID346" s="13"/>
      <c r="IE346" s="13"/>
      <c r="IF346" s="13"/>
      <c r="IG346" s="13"/>
      <c r="IH346" s="13"/>
      <c r="II346" s="13"/>
      <c r="IJ346" s="13"/>
      <c r="IK346" s="13"/>
      <c r="IL346" s="13"/>
      <c r="IM346" s="13"/>
      <c r="IN346" s="13"/>
      <c r="IO346" s="13"/>
    </row>
    <row r="347" spans="1:249">
      <c r="A347" s="2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2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c r="GX347" s="13"/>
      <c r="GY347" s="13"/>
      <c r="GZ347" s="13"/>
      <c r="HA347" s="13"/>
      <c r="HB347" s="13"/>
      <c r="HC347" s="13"/>
      <c r="HD347" s="13"/>
      <c r="HE347" s="13"/>
      <c r="HF347" s="13"/>
      <c r="HG347" s="13"/>
      <c r="HH347" s="13"/>
      <c r="HI347" s="13"/>
      <c r="HJ347" s="13"/>
      <c r="HK347" s="13"/>
      <c r="HL347" s="13"/>
      <c r="HM347" s="13"/>
      <c r="HN347" s="13"/>
      <c r="HO347" s="13"/>
      <c r="HP347" s="13"/>
      <c r="HQ347" s="13"/>
      <c r="HR347" s="13"/>
      <c r="HS347" s="13"/>
      <c r="HT347" s="13"/>
      <c r="HU347" s="13"/>
      <c r="HV347" s="13"/>
      <c r="HW347" s="13"/>
      <c r="HX347" s="13"/>
      <c r="HY347" s="13"/>
      <c r="HZ347" s="13"/>
      <c r="IA347" s="13"/>
      <c r="IB347" s="13"/>
      <c r="IC347" s="13"/>
      <c r="ID347" s="13"/>
      <c r="IE347" s="13"/>
      <c r="IF347" s="13"/>
      <c r="IG347" s="13"/>
      <c r="IH347" s="13"/>
      <c r="II347" s="13"/>
      <c r="IJ347" s="13"/>
      <c r="IK347" s="13"/>
      <c r="IL347" s="13"/>
      <c r="IM347" s="13"/>
      <c r="IN347" s="13"/>
      <c r="IO347" s="13"/>
    </row>
    <row r="348" spans="1:249">
      <c r="A348" s="2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2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c r="GX348" s="13"/>
      <c r="GY348" s="13"/>
      <c r="GZ348" s="13"/>
      <c r="HA348" s="13"/>
      <c r="HB348" s="13"/>
      <c r="HC348" s="13"/>
      <c r="HD348" s="13"/>
      <c r="HE348" s="13"/>
      <c r="HF348" s="13"/>
      <c r="HG348" s="13"/>
      <c r="HH348" s="13"/>
      <c r="HI348" s="13"/>
      <c r="HJ348" s="13"/>
      <c r="HK348" s="13"/>
      <c r="HL348" s="13"/>
      <c r="HM348" s="13"/>
      <c r="HN348" s="13"/>
      <c r="HO348" s="13"/>
      <c r="HP348" s="13"/>
      <c r="HQ348" s="13"/>
      <c r="HR348" s="13"/>
      <c r="HS348" s="13"/>
      <c r="HT348" s="13"/>
      <c r="HU348" s="13"/>
      <c r="HV348" s="13"/>
      <c r="HW348" s="13"/>
      <c r="HX348" s="13"/>
      <c r="HY348" s="13"/>
      <c r="HZ348" s="13"/>
      <c r="IA348" s="13"/>
      <c r="IB348" s="13"/>
      <c r="IC348" s="13"/>
      <c r="ID348" s="13"/>
      <c r="IE348" s="13"/>
      <c r="IF348" s="13"/>
      <c r="IG348" s="13"/>
      <c r="IH348" s="13"/>
      <c r="II348" s="13"/>
      <c r="IJ348" s="13"/>
      <c r="IK348" s="13"/>
      <c r="IL348" s="13"/>
      <c r="IM348" s="13"/>
      <c r="IN348" s="13"/>
      <c r="IO348" s="13"/>
    </row>
    <row r="349" spans="1:249">
      <c r="A349" s="2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2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c r="GX349" s="13"/>
      <c r="GY349" s="13"/>
      <c r="GZ349" s="13"/>
      <c r="HA349" s="13"/>
      <c r="HB349" s="13"/>
      <c r="HC349" s="13"/>
      <c r="HD349" s="13"/>
      <c r="HE349" s="13"/>
      <c r="HF349" s="13"/>
      <c r="HG349" s="13"/>
      <c r="HH349" s="13"/>
      <c r="HI349" s="13"/>
      <c r="HJ349" s="13"/>
      <c r="HK349" s="13"/>
      <c r="HL349" s="13"/>
      <c r="HM349" s="13"/>
      <c r="HN349" s="13"/>
      <c r="HO349" s="13"/>
      <c r="HP349" s="13"/>
      <c r="HQ349" s="13"/>
      <c r="HR349" s="13"/>
      <c r="HS349" s="13"/>
      <c r="HT349" s="13"/>
      <c r="HU349" s="13"/>
      <c r="HV349" s="13"/>
      <c r="HW349" s="13"/>
      <c r="HX349" s="13"/>
      <c r="HY349" s="13"/>
      <c r="HZ349" s="13"/>
      <c r="IA349" s="13"/>
      <c r="IB349" s="13"/>
      <c r="IC349" s="13"/>
      <c r="ID349" s="13"/>
      <c r="IE349" s="13"/>
      <c r="IF349" s="13"/>
      <c r="IG349" s="13"/>
      <c r="IH349" s="13"/>
      <c r="II349" s="13"/>
      <c r="IJ349" s="13"/>
      <c r="IK349" s="13"/>
      <c r="IL349" s="13"/>
      <c r="IM349" s="13"/>
      <c r="IN349" s="13"/>
      <c r="IO349" s="13"/>
    </row>
    <row r="350" spans="1:249">
      <c r="A350" s="2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2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c r="GX350" s="13"/>
      <c r="GY350" s="13"/>
      <c r="GZ350" s="13"/>
      <c r="HA350" s="13"/>
      <c r="HB350" s="13"/>
      <c r="HC350" s="13"/>
      <c r="HD350" s="13"/>
      <c r="HE350" s="13"/>
      <c r="HF350" s="13"/>
      <c r="HG350" s="13"/>
      <c r="HH350" s="13"/>
      <c r="HI350" s="13"/>
      <c r="HJ350" s="13"/>
      <c r="HK350" s="13"/>
      <c r="HL350" s="13"/>
      <c r="HM350" s="13"/>
      <c r="HN350" s="13"/>
      <c r="HO350" s="13"/>
      <c r="HP350" s="13"/>
      <c r="HQ350" s="13"/>
      <c r="HR350" s="13"/>
      <c r="HS350" s="13"/>
      <c r="HT350" s="13"/>
      <c r="HU350" s="13"/>
      <c r="HV350" s="13"/>
      <c r="HW350" s="13"/>
      <c r="HX350" s="13"/>
      <c r="HY350" s="13"/>
      <c r="HZ350" s="13"/>
      <c r="IA350" s="13"/>
      <c r="IB350" s="13"/>
      <c r="IC350" s="13"/>
      <c r="ID350" s="13"/>
      <c r="IE350" s="13"/>
      <c r="IF350" s="13"/>
      <c r="IG350" s="13"/>
      <c r="IH350" s="13"/>
      <c r="II350" s="13"/>
      <c r="IJ350" s="13"/>
      <c r="IK350" s="13"/>
      <c r="IL350" s="13"/>
      <c r="IM350" s="13"/>
      <c r="IN350" s="13"/>
      <c r="IO350" s="13"/>
    </row>
    <row r="351" spans="1:249">
      <c r="A351" s="2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2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13"/>
      <c r="HB351" s="13"/>
      <c r="HC351" s="13"/>
      <c r="HD351" s="13"/>
      <c r="HE351" s="13"/>
      <c r="HF351" s="13"/>
      <c r="HG351" s="13"/>
      <c r="HH351" s="13"/>
      <c r="HI351" s="13"/>
      <c r="HJ351" s="13"/>
      <c r="HK351" s="13"/>
      <c r="HL351" s="13"/>
      <c r="HM351" s="13"/>
      <c r="HN351" s="13"/>
      <c r="HO351" s="13"/>
      <c r="HP351" s="13"/>
      <c r="HQ351" s="13"/>
      <c r="HR351" s="13"/>
      <c r="HS351" s="13"/>
      <c r="HT351" s="13"/>
      <c r="HU351" s="13"/>
      <c r="HV351" s="13"/>
      <c r="HW351" s="13"/>
      <c r="HX351" s="13"/>
      <c r="HY351" s="13"/>
      <c r="HZ351" s="13"/>
      <c r="IA351" s="13"/>
      <c r="IB351" s="13"/>
      <c r="IC351" s="13"/>
      <c r="ID351" s="13"/>
      <c r="IE351" s="13"/>
      <c r="IF351" s="13"/>
      <c r="IG351" s="13"/>
      <c r="IH351" s="13"/>
      <c r="II351" s="13"/>
      <c r="IJ351" s="13"/>
      <c r="IK351" s="13"/>
      <c r="IL351" s="13"/>
      <c r="IM351" s="13"/>
      <c r="IN351" s="13"/>
      <c r="IO351" s="13"/>
    </row>
    <row r="352" spans="1:249">
      <c r="A352" s="2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2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row>
    <row r="353" spans="1:249">
      <c r="A353" s="2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2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13"/>
      <c r="HB353" s="13"/>
      <c r="HC353" s="13"/>
      <c r="HD353" s="13"/>
      <c r="HE353" s="13"/>
      <c r="HF353" s="13"/>
      <c r="HG353" s="13"/>
      <c r="HH353" s="13"/>
      <c r="HI353" s="13"/>
      <c r="HJ353" s="13"/>
      <c r="HK353" s="13"/>
      <c r="HL353" s="13"/>
      <c r="HM353" s="13"/>
      <c r="HN353" s="13"/>
      <c r="HO353" s="13"/>
      <c r="HP353" s="13"/>
      <c r="HQ353" s="13"/>
      <c r="HR353" s="13"/>
      <c r="HS353" s="13"/>
      <c r="HT353" s="13"/>
      <c r="HU353" s="13"/>
      <c r="HV353" s="13"/>
      <c r="HW353" s="13"/>
      <c r="HX353" s="13"/>
      <c r="HY353" s="13"/>
      <c r="HZ353" s="13"/>
      <c r="IA353" s="13"/>
      <c r="IB353" s="13"/>
      <c r="IC353" s="13"/>
      <c r="ID353" s="13"/>
      <c r="IE353" s="13"/>
      <c r="IF353" s="13"/>
      <c r="IG353" s="13"/>
      <c r="IH353" s="13"/>
      <c r="II353" s="13"/>
      <c r="IJ353" s="13"/>
      <c r="IK353" s="13"/>
      <c r="IL353" s="13"/>
      <c r="IM353" s="13"/>
      <c r="IN353" s="13"/>
      <c r="IO353" s="13"/>
    </row>
    <row r="354" spans="1:249">
      <c r="A354" s="2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2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c r="GX354" s="13"/>
      <c r="GY354" s="13"/>
      <c r="GZ354" s="13"/>
      <c r="HA354" s="13"/>
      <c r="HB354" s="13"/>
      <c r="HC354" s="13"/>
      <c r="HD354" s="13"/>
      <c r="HE354" s="13"/>
      <c r="HF354" s="13"/>
      <c r="HG354" s="13"/>
      <c r="HH354" s="13"/>
      <c r="HI354" s="13"/>
      <c r="HJ354" s="13"/>
      <c r="HK354" s="13"/>
      <c r="HL354" s="13"/>
      <c r="HM354" s="13"/>
      <c r="HN354" s="13"/>
      <c r="HO354" s="13"/>
      <c r="HP354" s="13"/>
      <c r="HQ354" s="13"/>
      <c r="HR354" s="13"/>
      <c r="HS354" s="13"/>
      <c r="HT354" s="13"/>
      <c r="HU354" s="13"/>
      <c r="HV354" s="13"/>
      <c r="HW354" s="13"/>
      <c r="HX354" s="13"/>
      <c r="HY354" s="13"/>
      <c r="HZ354" s="13"/>
      <c r="IA354" s="13"/>
      <c r="IB354" s="13"/>
      <c r="IC354" s="13"/>
      <c r="ID354" s="13"/>
      <c r="IE354" s="13"/>
      <c r="IF354" s="13"/>
      <c r="IG354" s="13"/>
      <c r="IH354" s="13"/>
      <c r="II354" s="13"/>
      <c r="IJ354" s="13"/>
      <c r="IK354" s="13"/>
      <c r="IL354" s="13"/>
      <c r="IM354" s="13"/>
      <c r="IN354" s="13"/>
      <c r="IO354" s="13"/>
    </row>
    <row r="355" spans="1:249">
      <c r="A355" s="2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2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c r="IK355" s="13"/>
      <c r="IL355" s="13"/>
      <c r="IM355" s="13"/>
      <c r="IN355" s="13"/>
      <c r="IO355" s="13"/>
    </row>
    <row r="356" spans="1:249">
      <c r="A356" s="2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2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c r="GX356" s="13"/>
      <c r="GY356" s="13"/>
      <c r="GZ356" s="13"/>
      <c r="HA356" s="13"/>
      <c r="HB356" s="13"/>
      <c r="HC356" s="13"/>
      <c r="HD356" s="13"/>
      <c r="HE356" s="13"/>
      <c r="HF356" s="13"/>
      <c r="HG356" s="13"/>
      <c r="HH356" s="13"/>
      <c r="HI356" s="13"/>
      <c r="HJ356" s="13"/>
      <c r="HK356" s="13"/>
      <c r="HL356" s="13"/>
      <c r="HM356" s="13"/>
      <c r="HN356" s="13"/>
      <c r="HO356" s="13"/>
      <c r="HP356" s="13"/>
      <c r="HQ356" s="13"/>
      <c r="HR356" s="13"/>
      <c r="HS356" s="13"/>
      <c r="HT356" s="13"/>
      <c r="HU356" s="13"/>
      <c r="HV356" s="13"/>
      <c r="HW356" s="13"/>
      <c r="HX356" s="13"/>
      <c r="HY356" s="13"/>
      <c r="HZ356" s="13"/>
      <c r="IA356" s="13"/>
      <c r="IB356" s="13"/>
      <c r="IC356" s="13"/>
      <c r="ID356" s="13"/>
      <c r="IE356" s="13"/>
      <c r="IF356" s="13"/>
      <c r="IG356" s="13"/>
      <c r="IH356" s="13"/>
      <c r="II356" s="13"/>
      <c r="IJ356" s="13"/>
      <c r="IK356" s="13"/>
      <c r="IL356" s="13"/>
      <c r="IM356" s="13"/>
      <c r="IN356" s="13"/>
      <c r="IO356" s="13"/>
    </row>
    <row r="357" spans="1:249">
      <c r="A357" s="2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2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13"/>
      <c r="HB357" s="13"/>
      <c r="HC357" s="13"/>
      <c r="HD357" s="13"/>
      <c r="HE357" s="13"/>
      <c r="HF357" s="13"/>
      <c r="HG357" s="13"/>
      <c r="HH357" s="13"/>
      <c r="HI357" s="13"/>
      <c r="HJ357" s="13"/>
      <c r="HK357" s="13"/>
      <c r="HL357" s="13"/>
      <c r="HM357" s="13"/>
      <c r="HN357" s="13"/>
      <c r="HO357" s="13"/>
      <c r="HP357" s="13"/>
      <c r="HQ357" s="13"/>
      <c r="HR357" s="13"/>
      <c r="HS357" s="13"/>
      <c r="HT357" s="13"/>
      <c r="HU357" s="13"/>
      <c r="HV357" s="13"/>
      <c r="HW357" s="13"/>
      <c r="HX357" s="13"/>
      <c r="HY357" s="13"/>
      <c r="HZ357" s="13"/>
      <c r="IA357" s="13"/>
      <c r="IB357" s="13"/>
      <c r="IC357" s="13"/>
      <c r="ID357" s="13"/>
      <c r="IE357" s="13"/>
      <c r="IF357" s="13"/>
      <c r="IG357" s="13"/>
      <c r="IH357" s="13"/>
      <c r="II357" s="13"/>
      <c r="IJ357" s="13"/>
      <c r="IK357" s="13"/>
      <c r="IL357" s="13"/>
      <c r="IM357" s="13"/>
      <c r="IN357" s="13"/>
      <c r="IO357" s="13"/>
    </row>
    <row r="358" spans="1:249">
      <c r="A358" s="2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2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c r="GR358" s="13"/>
      <c r="GS358" s="13"/>
      <c r="GT358" s="13"/>
      <c r="GU358" s="13"/>
      <c r="GV358" s="13"/>
      <c r="GW358" s="13"/>
      <c r="GX358" s="13"/>
      <c r="GY358" s="13"/>
      <c r="GZ358" s="13"/>
      <c r="HA358" s="13"/>
      <c r="HB358" s="13"/>
      <c r="HC358" s="13"/>
      <c r="HD358" s="13"/>
      <c r="HE358" s="13"/>
      <c r="HF358" s="13"/>
      <c r="HG358" s="13"/>
      <c r="HH358" s="13"/>
      <c r="HI358" s="13"/>
      <c r="HJ358" s="13"/>
      <c r="HK358" s="13"/>
      <c r="HL358" s="13"/>
      <c r="HM358" s="13"/>
      <c r="HN358" s="13"/>
      <c r="HO358" s="13"/>
      <c r="HP358" s="13"/>
      <c r="HQ358" s="13"/>
      <c r="HR358" s="13"/>
      <c r="HS358" s="13"/>
      <c r="HT358" s="13"/>
      <c r="HU358" s="13"/>
      <c r="HV358" s="13"/>
      <c r="HW358" s="13"/>
      <c r="HX358" s="13"/>
      <c r="HY358" s="13"/>
      <c r="HZ358" s="13"/>
      <c r="IA358" s="13"/>
      <c r="IB358" s="13"/>
      <c r="IC358" s="13"/>
      <c r="ID358" s="13"/>
      <c r="IE358" s="13"/>
      <c r="IF358" s="13"/>
      <c r="IG358" s="13"/>
      <c r="IH358" s="13"/>
      <c r="II358" s="13"/>
      <c r="IJ358" s="13"/>
      <c r="IK358" s="13"/>
      <c r="IL358" s="13"/>
      <c r="IM358" s="13"/>
      <c r="IN358" s="13"/>
      <c r="IO358" s="13"/>
    </row>
    <row r="359" spans="1:249">
      <c r="A359" s="2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2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c r="GR359" s="13"/>
      <c r="GS359" s="13"/>
      <c r="GT359" s="13"/>
      <c r="GU359" s="13"/>
      <c r="GV359" s="13"/>
      <c r="GW359" s="13"/>
      <c r="GX359" s="13"/>
      <c r="GY359" s="13"/>
      <c r="GZ359" s="13"/>
      <c r="HA359" s="13"/>
      <c r="HB359" s="13"/>
      <c r="HC359" s="13"/>
      <c r="HD359" s="13"/>
      <c r="HE359" s="13"/>
      <c r="HF359" s="13"/>
      <c r="HG359" s="13"/>
      <c r="HH359" s="13"/>
      <c r="HI359" s="13"/>
      <c r="HJ359" s="13"/>
      <c r="HK359" s="13"/>
      <c r="HL359" s="13"/>
      <c r="HM359" s="13"/>
      <c r="HN359" s="13"/>
      <c r="HO359" s="13"/>
      <c r="HP359" s="13"/>
      <c r="HQ359" s="13"/>
      <c r="HR359" s="13"/>
      <c r="HS359" s="13"/>
      <c r="HT359" s="13"/>
      <c r="HU359" s="13"/>
      <c r="HV359" s="13"/>
      <c r="HW359" s="13"/>
      <c r="HX359" s="13"/>
      <c r="HY359" s="13"/>
      <c r="HZ359" s="13"/>
      <c r="IA359" s="13"/>
      <c r="IB359" s="13"/>
      <c r="IC359" s="13"/>
      <c r="ID359" s="13"/>
      <c r="IE359" s="13"/>
      <c r="IF359" s="13"/>
      <c r="IG359" s="13"/>
      <c r="IH359" s="13"/>
      <c r="II359" s="13"/>
      <c r="IJ359" s="13"/>
      <c r="IK359" s="13"/>
      <c r="IL359" s="13"/>
      <c r="IM359" s="13"/>
      <c r="IN359" s="13"/>
      <c r="IO359" s="13"/>
    </row>
    <row r="360" spans="1:249">
      <c r="A360" s="2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2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c r="GR360" s="13"/>
      <c r="GS360" s="13"/>
      <c r="GT360" s="13"/>
      <c r="GU360" s="13"/>
      <c r="GV360" s="13"/>
      <c r="GW360" s="13"/>
      <c r="GX360" s="13"/>
      <c r="GY360" s="13"/>
      <c r="GZ360" s="13"/>
      <c r="HA360" s="13"/>
      <c r="HB360" s="13"/>
      <c r="HC360" s="13"/>
      <c r="HD360" s="13"/>
      <c r="HE360" s="13"/>
      <c r="HF360" s="13"/>
      <c r="HG360" s="13"/>
      <c r="HH360" s="13"/>
      <c r="HI360" s="13"/>
      <c r="HJ360" s="13"/>
      <c r="HK360" s="13"/>
      <c r="HL360" s="13"/>
      <c r="HM360" s="13"/>
      <c r="HN360" s="13"/>
      <c r="HO360" s="13"/>
      <c r="HP360" s="13"/>
      <c r="HQ360" s="13"/>
      <c r="HR360" s="13"/>
      <c r="HS360" s="13"/>
      <c r="HT360" s="13"/>
      <c r="HU360" s="13"/>
      <c r="HV360" s="13"/>
      <c r="HW360" s="13"/>
      <c r="HX360" s="13"/>
      <c r="HY360" s="13"/>
      <c r="HZ360" s="13"/>
      <c r="IA360" s="13"/>
      <c r="IB360" s="13"/>
      <c r="IC360" s="13"/>
      <c r="ID360" s="13"/>
      <c r="IE360" s="13"/>
      <c r="IF360" s="13"/>
      <c r="IG360" s="13"/>
      <c r="IH360" s="13"/>
      <c r="II360" s="13"/>
      <c r="IJ360" s="13"/>
      <c r="IK360" s="13"/>
      <c r="IL360" s="13"/>
      <c r="IM360" s="13"/>
      <c r="IN360" s="13"/>
      <c r="IO360" s="13"/>
    </row>
    <row r="361" spans="1:249">
      <c r="A361" s="2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2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c r="GR361" s="13"/>
      <c r="GS361" s="13"/>
      <c r="GT361" s="13"/>
      <c r="GU361" s="13"/>
      <c r="GV361" s="13"/>
      <c r="GW361" s="13"/>
      <c r="GX361" s="13"/>
      <c r="GY361" s="13"/>
      <c r="GZ361" s="13"/>
      <c r="HA361" s="13"/>
      <c r="HB361" s="13"/>
      <c r="HC361" s="13"/>
      <c r="HD361" s="13"/>
      <c r="HE361" s="13"/>
      <c r="HF361" s="13"/>
      <c r="HG361" s="13"/>
      <c r="HH361" s="13"/>
      <c r="HI361" s="13"/>
      <c r="HJ361" s="13"/>
      <c r="HK361" s="13"/>
      <c r="HL361" s="13"/>
      <c r="HM361" s="13"/>
      <c r="HN361" s="13"/>
      <c r="HO361" s="13"/>
      <c r="HP361" s="13"/>
      <c r="HQ361" s="13"/>
      <c r="HR361" s="13"/>
      <c r="HS361" s="13"/>
      <c r="HT361" s="13"/>
      <c r="HU361" s="13"/>
      <c r="HV361" s="13"/>
      <c r="HW361" s="13"/>
      <c r="HX361" s="13"/>
      <c r="HY361" s="13"/>
      <c r="HZ361" s="13"/>
      <c r="IA361" s="13"/>
      <c r="IB361" s="13"/>
      <c r="IC361" s="13"/>
      <c r="ID361" s="13"/>
      <c r="IE361" s="13"/>
      <c r="IF361" s="13"/>
      <c r="IG361" s="13"/>
      <c r="IH361" s="13"/>
      <c r="II361" s="13"/>
      <c r="IJ361" s="13"/>
      <c r="IK361" s="13"/>
      <c r="IL361" s="13"/>
      <c r="IM361" s="13"/>
      <c r="IN361" s="13"/>
      <c r="IO361" s="13"/>
    </row>
    <row r="362" spans="1:249">
      <c r="A362" s="2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2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c r="GR362" s="13"/>
      <c r="GS362" s="13"/>
      <c r="GT362" s="13"/>
      <c r="GU362" s="13"/>
      <c r="GV362" s="13"/>
      <c r="GW362" s="13"/>
      <c r="GX362" s="13"/>
      <c r="GY362" s="13"/>
      <c r="GZ362" s="13"/>
      <c r="HA362" s="13"/>
      <c r="HB362" s="13"/>
      <c r="HC362" s="13"/>
      <c r="HD362" s="13"/>
      <c r="HE362" s="13"/>
      <c r="HF362" s="13"/>
      <c r="HG362" s="13"/>
      <c r="HH362" s="13"/>
      <c r="HI362" s="13"/>
      <c r="HJ362" s="13"/>
      <c r="HK362" s="13"/>
      <c r="HL362" s="13"/>
      <c r="HM362" s="13"/>
      <c r="HN362" s="13"/>
      <c r="HO362" s="13"/>
      <c r="HP362" s="13"/>
      <c r="HQ362" s="13"/>
      <c r="HR362" s="13"/>
      <c r="HS362" s="13"/>
      <c r="HT362" s="13"/>
      <c r="HU362" s="13"/>
      <c r="HV362" s="13"/>
      <c r="HW362" s="13"/>
      <c r="HX362" s="13"/>
      <c r="HY362" s="13"/>
      <c r="HZ362" s="13"/>
      <c r="IA362" s="13"/>
      <c r="IB362" s="13"/>
      <c r="IC362" s="13"/>
      <c r="ID362" s="13"/>
      <c r="IE362" s="13"/>
      <c r="IF362" s="13"/>
      <c r="IG362" s="13"/>
      <c r="IH362" s="13"/>
      <c r="II362" s="13"/>
      <c r="IJ362" s="13"/>
      <c r="IK362" s="13"/>
      <c r="IL362" s="13"/>
      <c r="IM362" s="13"/>
      <c r="IN362" s="13"/>
      <c r="IO362" s="13"/>
    </row>
    <row r="363" spans="1:249">
      <c r="A363" s="2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2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c r="GR363" s="13"/>
      <c r="GS363" s="13"/>
      <c r="GT363" s="13"/>
      <c r="GU363" s="13"/>
      <c r="GV363" s="13"/>
      <c r="GW363" s="13"/>
      <c r="GX363" s="13"/>
      <c r="GY363" s="13"/>
      <c r="GZ363" s="13"/>
      <c r="HA363" s="13"/>
      <c r="HB363" s="13"/>
      <c r="HC363" s="13"/>
      <c r="HD363" s="13"/>
      <c r="HE363" s="13"/>
      <c r="HF363" s="13"/>
      <c r="HG363" s="13"/>
      <c r="HH363" s="13"/>
      <c r="HI363" s="13"/>
      <c r="HJ363" s="13"/>
      <c r="HK363" s="13"/>
      <c r="HL363" s="13"/>
      <c r="HM363" s="13"/>
      <c r="HN363" s="13"/>
      <c r="HO363" s="13"/>
      <c r="HP363" s="13"/>
      <c r="HQ363" s="13"/>
      <c r="HR363" s="13"/>
      <c r="HS363" s="13"/>
      <c r="HT363" s="13"/>
      <c r="HU363" s="13"/>
      <c r="HV363" s="13"/>
      <c r="HW363" s="13"/>
      <c r="HX363" s="13"/>
      <c r="HY363" s="13"/>
      <c r="HZ363" s="13"/>
      <c r="IA363" s="13"/>
      <c r="IB363" s="13"/>
      <c r="IC363" s="13"/>
      <c r="ID363" s="13"/>
      <c r="IE363" s="13"/>
      <c r="IF363" s="13"/>
      <c r="IG363" s="13"/>
      <c r="IH363" s="13"/>
      <c r="II363" s="13"/>
      <c r="IJ363" s="13"/>
      <c r="IK363" s="13"/>
      <c r="IL363" s="13"/>
      <c r="IM363" s="13"/>
      <c r="IN363" s="13"/>
      <c r="IO363" s="13"/>
    </row>
    <row r="364" spans="1:249">
      <c r="A364" s="2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2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c r="GR364" s="13"/>
      <c r="GS364" s="13"/>
      <c r="GT364" s="13"/>
      <c r="GU364" s="13"/>
      <c r="GV364" s="13"/>
      <c r="GW364" s="13"/>
      <c r="GX364" s="13"/>
      <c r="GY364" s="13"/>
      <c r="GZ364" s="13"/>
      <c r="HA364" s="13"/>
      <c r="HB364" s="13"/>
      <c r="HC364" s="13"/>
      <c r="HD364" s="13"/>
      <c r="HE364" s="13"/>
      <c r="HF364" s="13"/>
      <c r="HG364" s="13"/>
      <c r="HH364" s="13"/>
      <c r="HI364" s="13"/>
      <c r="HJ364" s="13"/>
      <c r="HK364" s="13"/>
      <c r="HL364" s="13"/>
      <c r="HM364" s="13"/>
      <c r="HN364" s="13"/>
      <c r="HO364" s="13"/>
      <c r="HP364" s="13"/>
      <c r="HQ364" s="13"/>
      <c r="HR364" s="13"/>
      <c r="HS364" s="13"/>
      <c r="HT364" s="13"/>
      <c r="HU364" s="13"/>
      <c r="HV364" s="13"/>
      <c r="HW364" s="13"/>
      <c r="HX364" s="13"/>
      <c r="HY364" s="13"/>
      <c r="HZ364" s="13"/>
      <c r="IA364" s="13"/>
      <c r="IB364" s="13"/>
      <c r="IC364" s="13"/>
      <c r="ID364" s="13"/>
      <c r="IE364" s="13"/>
      <c r="IF364" s="13"/>
      <c r="IG364" s="13"/>
      <c r="IH364" s="13"/>
      <c r="II364" s="13"/>
      <c r="IJ364" s="13"/>
      <c r="IK364" s="13"/>
      <c r="IL364" s="13"/>
      <c r="IM364" s="13"/>
      <c r="IN364" s="13"/>
      <c r="IO364" s="13"/>
    </row>
    <row r="365" spans="1:249">
      <c r="A365" s="2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2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c r="GR365" s="13"/>
      <c r="GS365" s="13"/>
      <c r="GT365" s="13"/>
      <c r="GU365" s="13"/>
      <c r="GV365" s="13"/>
      <c r="GW365" s="13"/>
      <c r="GX365" s="13"/>
      <c r="GY365" s="13"/>
      <c r="GZ365" s="13"/>
      <c r="HA365" s="13"/>
      <c r="HB365" s="13"/>
      <c r="HC365" s="13"/>
      <c r="HD365" s="13"/>
      <c r="HE365" s="13"/>
      <c r="HF365" s="13"/>
      <c r="HG365" s="13"/>
      <c r="HH365" s="13"/>
      <c r="HI365" s="13"/>
      <c r="HJ365" s="13"/>
      <c r="HK365" s="13"/>
      <c r="HL365" s="13"/>
      <c r="HM365" s="13"/>
      <c r="HN365" s="13"/>
      <c r="HO365" s="13"/>
      <c r="HP365" s="13"/>
      <c r="HQ365" s="13"/>
      <c r="HR365" s="13"/>
      <c r="HS365" s="13"/>
      <c r="HT365" s="13"/>
      <c r="HU365" s="13"/>
      <c r="HV365" s="13"/>
      <c r="HW365" s="13"/>
      <c r="HX365" s="13"/>
      <c r="HY365" s="13"/>
      <c r="HZ365" s="13"/>
      <c r="IA365" s="13"/>
      <c r="IB365" s="13"/>
      <c r="IC365" s="13"/>
      <c r="ID365" s="13"/>
      <c r="IE365" s="13"/>
      <c r="IF365" s="13"/>
      <c r="IG365" s="13"/>
      <c r="IH365" s="13"/>
      <c r="II365" s="13"/>
      <c r="IJ365" s="13"/>
      <c r="IK365" s="13"/>
      <c r="IL365" s="13"/>
      <c r="IM365" s="13"/>
      <c r="IN365" s="13"/>
      <c r="IO365" s="13"/>
    </row>
    <row r="366" spans="1:249">
      <c r="A366" s="2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2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c r="GR366" s="13"/>
      <c r="GS366" s="13"/>
      <c r="GT366" s="13"/>
      <c r="GU366" s="13"/>
      <c r="GV366" s="13"/>
      <c r="GW366" s="13"/>
      <c r="GX366" s="13"/>
      <c r="GY366" s="13"/>
      <c r="GZ366" s="13"/>
      <c r="HA366" s="13"/>
      <c r="HB366" s="13"/>
      <c r="HC366" s="13"/>
      <c r="HD366" s="13"/>
      <c r="HE366" s="13"/>
      <c r="HF366" s="13"/>
      <c r="HG366" s="13"/>
      <c r="HH366" s="13"/>
      <c r="HI366" s="13"/>
      <c r="HJ366" s="13"/>
      <c r="HK366" s="13"/>
      <c r="HL366" s="13"/>
      <c r="HM366" s="13"/>
      <c r="HN366" s="13"/>
      <c r="HO366" s="13"/>
      <c r="HP366" s="13"/>
      <c r="HQ366" s="13"/>
      <c r="HR366" s="13"/>
      <c r="HS366" s="13"/>
      <c r="HT366" s="13"/>
      <c r="HU366" s="13"/>
      <c r="HV366" s="13"/>
      <c r="HW366" s="13"/>
      <c r="HX366" s="13"/>
      <c r="HY366" s="13"/>
      <c r="HZ366" s="13"/>
      <c r="IA366" s="13"/>
      <c r="IB366" s="13"/>
      <c r="IC366" s="13"/>
      <c r="ID366" s="13"/>
      <c r="IE366" s="13"/>
      <c r="IF366" s="13"/>
      <c r="IG366" s="13"/>
      <c r="IH366" s="13"/>
      <c r="II366" s="13"/>
      <c r="IJ366" s="13"/>
      <c r="IK366" s="13"/>
      <c r="IL366" s="13"/>
      <c r="IM366" s="13"/>
      <c r="IN366" s="13"/>
      <c r="IO366" s="13"/>
    </row>
    <row r="367" spans="1:249">
      <c r="A367" s="2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2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c r="GX367" s="13"/>
      <c r="GY367" s="13"/>
      <c r="GZ367" s="13"/>
      <c r="HA367" s="13"/>
      <c r="HB367" s="13"/>
      <c r="HC367" s="13"/>
      <c r="HD367" s="13"/>
      <c r="HE367" s="13"/>
      <c r="HF367" s="13"/>
      <c r="HG367" s="13"/>
      <c r="HH367" s="13"/>
      <c r="HI367" s="13"/>
      <c r="HJ367" s="13"/>
      <c r="HK367" s="13"/>
      <c r="HL367" s="13"/>
      <c r="HM367" s="13"/>
      <c r="HN367" s="13"/>
      <c r="HO367" s="13"/>
      <c r="HP367" s="13"/>
      <c r="HQ367" s="13"/>
      <c r="HR367" s="13"/>
      <c r="HS367" s="13"/>
      <c r="HT367" s="13"/>
      <c r="HU367" s="13"/>
      <c r="HV367" s="13"/>
      <c r="HW367" s="13"/>
      <c r="HX367" s="13"/>
      <c r="HY367" s="13"/>
      <c r="HZ367" s="13"/>
      <c r="IA367" s="13"/>
      <c r="IB367" s="13"/>
      <c r="IC367" s="13"/>
      <c r="ID367" s="13"/>
      <c r="IE367" s="13"/>
      <c r="IF367" s="13"/>
      <c r="IG367" s="13"/>
      <c r="IH367" s="13"/>
      <c r="II367" s="13"/>
      <c r="IJ367" s="13"/>
      <c r="IK367" s="13"/>
      <c r="IL367" s="13"/>
      <c r="IM367" s="13"/>
      <c r="IN367" s="13"/>
      <c r="IO367" s="13"/>
    </row>
    <row r="368" spans="1:249">
      <c r="A368" s="2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2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c r="HY368" s="13"/>
      <c r="HZ368" s="13"/>
      <c r="IA368" s="13"/>
      <c r="IB368" s="13"/>
      <c r="IC368" s="13"/>
      <c r="ID368" s="13"/>
      <c r="IE368" s="13"/>
      <c r="IF368" s="13"/>
      <c r="IG368" s="13"/>
      <c r="IH368" s="13"/>
      <c r="II368" s="13"/>
      <c r="IJ368" s="13"/>
      <c r="IK368" s="13"/>
      <c r="IL368" s="13"/>
      <c r="IM368" s="13"/>
      <c r="IN368" s="13"/>
      <c r="IO368" s="13"/>
    </row>
    <row r="369" spans="1:249">
      <c r="A369" s="2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2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c r="HY369" s="13"/>
      <c r="HZ369" s="13"/>
      <c r="IA369" s="13"/>
      <c r="IB369" s="13"/>
      <c r="IC369" s="13"/>
      <c r="ID369" s="13"/>
      <c r="IE369" s="13"/>
      <c r="IF369" s="13"/>
      <c r="IG369" s="13"/>
      <c r="IH369" s="13"/>
      <c r="II369" s="13"/>
      <c r="IJ369" s="13"/>
      <c r="IK369" s="13"/>
      <c r="IL369" s="13"/>
      <c r="IM369" s="13"/>
      <c r="IN369" s="13"/>
      <c r="IO369" s="13"/>
    </row>
    <row r="370" spans="1:249">
      <c r="A370" s="2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2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13"/>
      <c r="HB370" s="13"/>
      <c r="HC370" s="13"/>
      <c r="HD370" s="13"/>
      <c r="HE370" s="13"/>
      <c r="HF370" s="13"/>
      <c r="HG370" s="13"/>
      <c r="HH370" s="13"/>
      <c r="HI370" s="13"/>
      <c r="HJ370" s="13"/>
      <c r="HK370" s="13"/>
      <c r="HL370" s="13"/>
      <c r="HM370" s="13"/>
      <c r="HN370" s="13"/>
      <c r="HO370" s="13"/>
      <c r="HP370" s="13"/>
      <c r="HQ370" s="13"/>
      <c r="HR370" s="13"/>
      <c r="HS370" s="13"/>
      <c r="HT370" s="13"/>
      <c r="HU370" s="13"/>
      <c r="HV370" s="13"/>
      <c r="HW370" s="13"/>
      <c r="HX370" s="13"/>
      <c r="HY370" s="13"/>
      <c r="HZ370" s="13"/>
      <c r="IA370" s="13"/>
      <c r="IB370" s="13"/>
      <c r="IC370" s="13"/>
      <c r="ID370" s="13"/>
      <c r="IE370" s="13"/>
      <c r="IF370" s="13"/>
      <c r="IG370" s="13"/>
      <c r="IH370" s="13"/>
      <c r="II370" s="13"/>
      <c r="IJ370" s="13"/>
      <c r="IK370" s="13"/>
      <c r="IL370" s="13"/>
      <c r="IM370" s="13"/>
      <c r="IN370" s="13"/>
      <c r="IO370" s="13"/>
    </row>
    <row r="371" spans="1:249">
      <c r="A371" s="2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2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c r="GR371" s="13"/>
      <c r="GS371" s="13"/>
      <c r="GT371" s="13"/>
      <c r="GU371" s="13"/>
      <c r="GV371" s="13"/>
      <c r="GW371" s="13"/>
      <c r="GX371" s="13"/>
      <c r="GY371" s="13"/>
      <c r="GZ371" s="13"/>
      <c r="HA371" s="13"/>
      <c r="HB371" s="13"/>
      <c r="HC371" s="13"/>
      <c r="HD371" s="13"/>
      <c r="HE371" s="13"/>
      <c r="HF371" s="13"/>
      <c r="HG371" s="13"/>
      <c r="HH371" s="13"/>
      <c r="HI371" s="13"/>
      <c r="HJ371" s="13"/>
      <c r="HK371" s="13"/>
      <c r="HL371" s="13"/>
      <c r="HM371" s="13"/>
      <c r="HN371" s="13"/>
      <c r="HO371" s="13"/>
      <c r="HP371" s="13"/>
      <c r="HQ371" s="13"/>
      <c r="HR371" s="13"/>
      <c r="HS371" s="13"/>
      <c r="HT371" s="13"/>
      <c r="HU371" s="13"/>
      <c r="HV371" s="13"/>
      <c r="HW371" s="13"/>
      <c r="HX371" s="13"/>
      <c r="HY371" s="13"/>
      <c r="HZ371" s="13"/>
      <c r="IA371" s="13"/>
      <c r="IB371" s="13"/>
      <c r="IC371" s="13"/>
      <c r="ID371" s="13"/>
      <c r="IE371" s="13"/>
      <c r="IF371" s="13"/>
      <c r="IG371" s="13"/>
      <c r="IH371" s="13"/>
      <c r="II371" s="13"/>
      <c r="IJ371" s="13"/>
      <c r="IK371" s="13"/>
      <c r="IL371" s="13"/>
      <c r="IM371" s="13"/>
      <c r="IN371" s="13"/>
      <c r="IO371" s="13"/>
    </row>
    <row r="372" spans="1:249">
      <c r="A372" s="2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2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c r="GX372" s="13"/>
      <c r="GY372" s="13"/>
      <c r="GZ372" s="13"/>
      <c r="HA372" s="13"/>
      <c r="HB372" s="13"/>
      <c r="HC372" s="13"/>
      <c r="HD372" s="13"/>
      <c r="HE372" s="13"/>
      <c r="HF372" s="13"/>
      <c r="HG372" s="13"/>
      <c r="HH372" s="13"/>
      <c r="HI372" s="13"/>
      <c r="HJ372" s="13"/>
      <c r="HK372" s="13"/>
      <c r="HL372" s="13"/>
      <c r="HM372" s="13"/>
      <c r="HN372" s="13"/>
      <c r="HO372" s="13"/>
      <c r="HP372" s="13"/>
      <c r="HQ372" s="13"/>
      <c r="HR372" s="13"/>
      <c r="HS372" s="13"/>
      <c r="HT372" s="13"/>
      <c r="HU372" s="13"/>
      <c r="HV372" s="13"/>
      <c r="HW372" s="13"/>
      <c r="HX372" s="13"/>
      <c r="HY372" s="13"/>
      <c r="HZ372" s="13"/>
      <c r="IA372" s="13"/>
      <c r="IB372" s="13"/>
      <c r="IC372" s="13"/>
      <c r="ID372" s="13"/>
      <c r="IE372" s="13"/>
      <c r="IF372" s="13"/>
      <c r="IG372" s="13"/>
      <c r="IH372" s="13"/>
      <c r="II372" s="13"/>
      <c r="IJ372" s="13"/>
      <c r="IK372" s="13"/>
      <c r="IL372" s="13"/>
      <c r="IM372" s="13"/>
      <c r="IN372" s="13"/>
      <c r="IO372" s="13"/>
    </row>
    <row r="373" spans="1:249">
      <c r="A373" s="2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2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c r="GX373" s="13"/>
      <c r="GY373" s="13"/>
      <c r="GZ373" s="13"/>
      <c r="HA373" s="13"/>
      <c r="HB373" s="13"/>
      <c r="HC373" s="13"/>
      <c r="HD373" s="13"/>
      <c r="HE373" s="13"/>
      <c r="HF373" s="13"/>
      <c r="HG373" s="13"/>
      <c r="HH373" s="13"/>
      <c r="HI373" s="13"/>
      <c r="HJ373" s="13"/>
      <c r="HK373" s="13"/>
      <c r="HL373" s="13"/>
      <c r="HM373" s="13"/>
      <c r="HN373" s="13"/>
      <c r="HO373" s="13"/>
      <c r="HP373" s="13"/>
      <c r="HQ373" s="13"/>
      <c r="HR373" s="13"/>
      <c r="HS373" s="13"/>
      <c r="HT373" s="13"/>
      <c r="HU373" s="13"/>
      <c r="HV373" s="13"/>
      <c r="HW373" s="13"/>
      <c r="HX373" s="13"/>
      <c r="HY373" s="13"/>
      <c r="HZ373" s="13"/>
      <c r="IA373" s="13"/>
      <c r="IB373" s="13"/>
      <c r="IC373" s="13"/>
      <c r="ID373" s="13"/>
      <c r="IE373" s="13"/>
      <c r="IF373" s="13"/>
      <c r="IG373" s="13"/>
      <c r="IH373" s="13"/>
      <c r="II373" s="13"/>
      <c r="IJ373" s="13"/>
      <c r="IK373" s="13"/>
      <c r="IL373" s="13"/>
      <c r="IM373" s="13"/>
      <c r="IN373" s="13"/>
      <c r="IO373" s="13"/>
    </row>
    <row r="374" spans="1:249">
      <c r="A374" s="2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2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c r="GR374" s="13"/>
      <c r="GS374" s="13"/>
      <c r="GT374" s="13"/>
      <c r="GU374" s="13"/>
      <c r="GV374" s="13"/>
      <c r="GW374" s="13"/>
      <c r="GX374" s="13"/>
      <c r="GY374" s="13"/>
      <c r="GZ374" s="13"/>
      <c r="HA374" s="13"/>
      <c r="HB374" s="13"/>
      <c r="HC374" s="13"/>
      <c r="HD374" s="13"/>
      <c r="HE374" s="13"/>
      <c r="HF374" s="13"/>
      <c r="HG374" s="13"/>
      <c r="HH374" s="13"/>
      <c r="HI374" s="13"/>
      <c r="HJ374" s="13"/>
      <c r="HK374" s="13"/>
      <c r="HL374" s="13"/>
      <c r="HM374" s="13"/>
      <c r="HN374" s="13"/>
      <c r="HO374" s="13"/>
      <c r="HP374" s="13"/>
      <c r="HQ374" s="13"/>
      <c r="HR374" s="13"/>
      <c r="HS374" s="13"/>
      <c r="HT374" s="13"/>
      <c r="HU374" s="13"/>
      <c r="HV374" s="13"/>
      <c r="HW374" s="13"/>
      <c r="HX374" s="13"/>
      <c r="HY374" s="13"/>
      <c r="HZ374" s="13"/>
      <c r="IA374" s="13"/>
      <c r="IB374" s="13"/>
      <c r="IC374" s="13"/>
      <c r="ID374" s="13"/>
      <c r="IE374" s="13"/>
      <c r="IF374" s="13"/>
      <c r="IG374" s="13"/>
      <c r="IH374" s="13"/>
      <c r="II374" s="13"/>
      <c r="IJ374" s="13"/>
      <c r="IK374" s="13"/>
      <c r="IL374" s="13"/>
      <c r="IM374" s="13"/>
      <c r="IN374" s="13"/>
      <c r="IO374" s="13"/>
    </row>
    <row r="375" spans="1:249">
      <c r="A375" s="2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2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c r="GR375" s="13"/>
      <c r="GS375" s="13"/>
      <c r="GT375" s="13"/>
      <c r="GU375" s="13"/>
      <c r="GV375" s="13"/>
      <c r="GW375" s="13"/>
      <c r="GX375" s="13"/>
      <c r="GY375" s="13"/>
      <c r="GZ375" s="13"/>
      <c r="HA375" s="13"/>
      <c r="HB375" s="13"/>
      <c r="HC375" s="13"/>
      <c r="HD375" s="13"/>
      <c r="HE375" s="13"/>
      <c r="HF375" s="13"/>
      <c r="HG375" s="13"/>
      <c r="HH375" s="13"/>
      <c r="HI375" s="13"/>
      <c r="HJ375" s="13"/>
      <c r="HK375" s="13"/>
      <c r="HL375" s="13"/>
      <c r="HM375" s="13"/>
      <c r="HN375" s="13"/>
      <c r="HO375" s="13"/>
      <c r="HP375" s="13"/>
      <c r="HQ375" s="13"/>
      <c r="HR375" s="13"/>
      <c r="HS375" s="13"/>
      <c r="HT375" s="13"/>
      <c r="HU375" s="13"/>
      <c r="HV375" s="13"/>
      <c r="HW375" s="13"/>
      <c r="HX375" s="13"/>
      <c r="HY375" s="13"/>
      <c r="HZ375" s="13"/>
      <c r="IA375" s="13"/>
      <c r="IB375" s="13"/>
      <c r="IC375" s="13"/>
      <c r="ID375" s="13"/>
      <c r="IE375" s="13"/>
      <c r="IF375" s="13"/>
      <c r="IG375" s="13"/>
      <c r="IH375" s="13"/>
      <c r="II375" s="13"/>
      <c r="IJ375" s="13"/>
      <c r="IK375" s="13"/>
      <c r="IL375" s="13"/>
      <c r="IM375" s="13"/>
      <c r="IN375" s="13"/>
      <c r="IO375" s="13"/>
    </row>
    <row r="376" spans="1:249">
      <c r="A376" s="2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2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c r="GR376" s="13"/>
      <c r="GS376" s="13"/>
      <c r="GT376" s="13"/>
      <c r="GU376" s="13"/>
      <c r="GV376" s="13"/>
      <c r="GW376" s="13"/>
      <c r="GX376" s="13"/>
      <c r="GY376" s="13"/>
      <c r="GZ376" s="13"/>
      <c r="HA376" s="13"/>
      <c r="HB376" s="13"/>
      <c r="HC376" s="13"/>
      <c r="HD376" s="13"/>
      <c r="HE376" s="13"/>
      <c r="HF376" s="13"/>
      <c r="HG376" s="13"/>
      <c r="HH376" s="13"/>
      <c r="HI376" s="13"/>
      <c r="HJ376" s="13"/>
      <c r="HK376" s="13"/>
      <c r="HL376" s="13"/>
      <c r="HM376" s="13"/>
      <c r="HN376" s="13"/>
      <c r="HO376" s="13"/>
      <c r="HP376" s="13"/>
      <c r="HQ376" s="13"/>
      <c r="HR376" s="13"/>
      <c r="HS376" s="13"/>
      <c r="HT376" s="13"/>
      <c r="HU376" s="13"/>
      <c r="HV376" s="13"/>
      <c r="HW376" s="13"/>
      <c r="HX376" s="13"/>
      <c r="HY376" s="13"/>
      <c r="HZ376" s="13"/>
      <c r="IA376" s="13"/>
      <c r="IB376" s="13"/>
      <c r="IC376" s="13"/>
      <c r="ID376" s="13"/>
      <c r="IE376" s="13"/>
      <c r="IF376" s="13"/>
      <c r="IG376" s="13"/>
      <c r="IH376" s="13"/>
      <c r="II376" s="13"/>
      <c r="IJ376" s="13"/>
      <c r="IK376" s="13"/>
      <c r="IL376" s="13"/>
      <c r="IM376" s="13"/>
      <c r="IN376" s="13"/>
      <c r="IO376" s="13"/>
    </row>
    <row r="377" spans="1:249">
      <c r="A377" s="2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2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c r="GX377" s="13"/>
      <c r="GY377" s="13"/>
      <c r="GZ377" s="13"/>
      <c r="HA377" s="13"/>
      <c r="HB377" s="13"/>
      <c r="HC377" s="13"/>
      <c r="HD377" s="13"/>
      <c r="HE377" s="13"/>
      <c r="HF377" s="13"/>
      <c r="HG377" s="13"/>
      <c r="HH377" s="13"/>
      <c r="HI377" s="13"/>
      <c r="HJ377" s="13"/>
      <c r="HK377" s="13"/>
      <c r="HL377" s="13"/>
      <c r="HM377" s="13"/>
      <c r="HN377" s="13"/>
      <c r="HO377" s="13"/>
      <c r="HP377" s="13"/>
      <c r="HQ377" s="13"/>
      <c r="HR377" s="13"/>
      <c r="HS377" s="13"/>
      <c r="HT377" s="13"/>
      <c r="HU377" s="13"/>
      <c r="HV377" s="13"/>
      <c r="HW377" s="13"/>
      <c r="HX377" s="13"/>
      <c r="HY377" s="13"/>
      <c r="HZ377" s="13"/>
      <c r="IA377" s="13"/>
      <c r="IB377" s="13"/>
      <c r="IC377" s="13"/>
      <c r="ID377" s="13"/>
      <c r="IE377" s="13"/>
      <c r="IF377" s="13"/>
      <c r="IG377" s="13"/>
      <c r="IH377" s="13"/>
      <c r="II377" s="13"/>
      <c r="IJ377" s="13"/>
      <c r="IK377" s="13"/>
      <c r="IL377" s="13"/>
      <c r="IM377" s="13"/>
      <c r="IN377" s="13"/>
      <c r="IO377" s="13"/>
    </row>
    <row r="378" spans="1:249">
      <c r="A378" s="2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2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c r="GR378" s="13"/>
      <c r="GS378" s="13"/>
      <c r="GT378" s="13"/>
      <c r="GU378" s="13"/>
      <c r="GV378" s="13"/>
      <c r="GW378" s="13"/>
      <c r="GX378" s="13"/>
      <c r="GY378" s="13"/>
      <c r="GZ378" s="13"/>
      <c r="HA378" s="13"/>
      <c r="HB378" s="13"/>
      <c r="HC378" s="13"/>
      <c r="HD378" s="13"/>
      <c r="HE378" s="13"/>
      <c r="HF378" s="13"/>
      <c r="HG378" s="13"/>
      <c r="HH378" s="13"/>
      <c r="HI378" s="13"/>
      <c r="HJ378" s="13"/>
      <c r="HK378" s="13"/>
      <c r="HL378" s="13"/>
      <c r="HM378" s="13"/>
      <c r="HN378" s="13"/>
      <c r="HO378" s="13"/>
      <c r="HP378" s="13"/>
      <c r="HQ378" s="13"/>
      <c r="HR378" s="13"/>
      <c r="HS378" s="13"/>
      <c r="HT378" s="13"/>
      <c r="HU378" s="13"/>
      <c r="HV378" s="13"/>
      <c r="HW378" s="13"/>
      <c r="HX378" s="13"/>
      <c r="HY378" s="13"/>
      <c r="HZ378" s="13"/>
      <c r="IA378" s="13"/>
      <c r="IB378" s="13"/>
      <c r="IC378" s="13"/>
      <c r="ID378" s="13"/>
      <c r="IE378" s="13"/>
      <c r="IF378" s="13"/>
      <c r="IG378" s="13"/>
      <c r="IH378" s="13"/>
      <c r="II378" s="13"/>
      <c r="IJ378" s="13"/>
      <c r="IK378" s="13"/>
      <c r="IL378" s="13"/>
      <c r="IM378" s="13"/>
      <c r="IN378" s="13"/>
      <c r="IO378" s="13"/>
    </row>
    <row r="379" spans="1:249">
      <c r="A379" s="2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2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c r="GX379" s="13"/>
      <c r="GY379" s="13"/>
      <c r="GZ379" s="13"/>
      <c r="HA379" s="13"/>
      <c r="HB379" s="13"/>
      <c r="HC379" s="13"/>
      <c r="HD379" s="13"/>
      <c r="HE379" s="13"/>
      <c r="HF379" s="13"/>
      <c r="HG379" s="13"/>
      <c r="HH379" s="13"/>
      <c r="HI379" s="13"/>
      <c r="HJ379" s="13"/>
      <c r="HK379" s="13"/>
      <c r="HL379" s="13"/>
      <c r="HM379" s="13"/>
      <c r="HN379" s="13"/>
      <c r="HO379" s="13"/>
      <c r="HP379" s="13"/>
      <c r="HQ379" s="13"/>
      <c r="HR379" s="13"/>
      <c r="HS379" s="13"/>
      <c r="HT379" s="13"/>
      <c r="HU379" s="13"/>
      <c r="HV379" s="13"/>
      <c r="HW379" s="13"/>
      <c r="HX379" s="13"/>
      <c r="HY379" s="13"/>
      <c r="HZ379" s="13"/>
      <c r="IA379" s="13"/>
      <c r="IB379" s="13"/>
      <c r="IC379" s="13"/>
      <c r="ID379" s="13"/>
      <c r="IE379" s="13"/>
      <c r="IF379" s="13"/>
      <c r="IG379" s="13"/>
      <c r="IH379" s="13"/>
      <c r="II379" s="13"/>
      <c r="IJ379" s="13"/>
      <c r="IK379" s="13"/>
      <c r="IL379" s="13"/>
      <c r="IM379" s="13"/>
      <c r="IN379" s="13"/>
      <c r="IO379" s="13"/>
    </row>
    <row r="380" spans="1:249">
      <c r="A380" s="2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2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c r="DS380" s="13"/>
      <c r="DT380" s="13"/>
      <c r="DU380" s="13"/>
      <c r="DV380" s="13"/>
      <c r="DW380" s="13"/>
      <c r="DX380" s="13"/>
      <c r="DY380" s="13"/>
      <c r="DZ380" s="13"/>
      <c r="EA380" s="13"/>
      <c r="EB380" s="13"/>
      <c r="EC380" s="13"/>
      <c r="ED380" s="13"/>
      <c r="EE380" s="13"/>
      <c r="EF380" s="13"/>
      <c r="EG380" s="13"/>
      <c r="EH380" s="13"/>
      <c r="EI380" s="13"/>
      <c r="EJ380" s="13"/>
      <c r="EK380" s="13"/>
      <c r="EL380" s="13"/>
      <c r="EM380" s="13"/>
      <c r="EN380" s="13"/>
      <c r="EO380" s="13"/>
      <c r="EP380" s="13"/>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c r="GR380" s="13"/>
      <c r="GS380" s="13"/>
      <c r="GT380" s="13"/>
      <c r="GU380" s="13"/>
      <c r="GV380" s="13"/>
      <c r="GW380" s="13"/>
      <c r="GX380" s="13"/>
      <c r="GY380" s="13"/>
      <c r="GZ380" s="13"/>
      <c r="HA380" s="13"/>
      <c r="HB380" s="13"/>
      <c r="HC380" s="13"/>
      <c r="HD380" s="13"/>
      <c r="HE380" s="13"/>
      <c r="HF380" s="13"/>
      <c r="HG380" s="13"/>
      <c r="HH380" s="13"/>
      <c r="HI380" s="13"/>
      <c r="HJ380" s="13"/>
      <c r="HK380" s="13"/>
      <c r="HL380" s="13"/>
      <c r="HM380" s="13"/>
      <c r="HN380" s="13"/>
      <c r="HO380" s="13"/>
      <c r="HP380" s="13"/>
      <c r="HQ380" s="13"/>
      <c r="HR380" s="13"/>
      <c r="HS380" s="13"/>
      <c r="HT380" s="13"/>
      <c r="HU380" s="13"/>
      <c r="HV380" s="13"/>
      <c r="HW380" s="13"/>
      <c r="HX380" s="13"/>
      <c r="HY380" s="13"/>
      <c r="HZ380" s="13"/>
      <c r="IA380" s="13"/>
      <c r="IB380" s="13"/>
      <c r="IC380" s="13"/>
      <c r="ID380" s="13"/>
      <c r="IE380" s="13"/>
      <c r="IF380" s="13"/>
      <c r="IG380" s="13"/>
      <c r="IH380" s="13"/>
      <c r="II380" s="13"/>
      <c r="IJ380" s="13"/>
      <c r="IK380" s="13"/>
      <c r="IL380" s="13"/>
      <c r="IM380" s="13"/>
      <c r="IN380" s="13"/>
      <c r="IO380" s="13"/>
    </row>
    <row r="381" spans="1:249">
      <c r="A381" s="2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2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c r="GX381" s="13"/>
      <c r="GY381" s="13"/>
      <c r="GZ381" s="13"/>
      <c r="HA381" s="13"/>
      <c r="HB381" s="13"/>
      <c r="HC381" s="13"/>
      <c r="HD381" s="13"/>
      <c r="HE381" s="13"/>
      <c r="HF381" s="13"/>
      <c r="HG381" s="13"/>
      <c r="HH381" s="13"/>
      <c r="HI381" s="13"/>
      <c r="HJ381" s="13"/>
      <c r="HK381" s="13"/>
      <c r="HL381" s="13"/>
      <c r="HM381" s="13"/>
      <c r="HN381" s="13"/>
      <c r="HO381" s="13"/>
      <c r="HP381" s="13"/>
      <c r="HQ381" s="13"/>
      <c r="HR381" s="13"/>
      <c r="HS381" s="13"/>
      <c r="HT381" s="13"/>
      <c r="HU381" s="13"/>
      <c r="HV381" s="13"/>
      <c r="HW381" s="13"/>
      <c r="HX381" s="13"/>
      <c r="HY381" s="13"/>
      <c r="HZ381" s="13"/>
      <c r="IA381" s="13"/>
      <c r="IB381" s="13"/>
      <c r="IC381" s="13"/>
      <c r="ID381" s="13"/>
      <c r="IE381" s="13"/>
      <c r="IF381" s="13"/>
      <c r="IG381" s="13"/>
      <c r="IH381" s="13"/>
      <c r="II381" s="13"/>
      <c r="IJ381" s="13"/>
      <c r="IK381" s="13"/>
      <c r="IL381" s="13"/>
      <c r="IM381" s="13"/>
      <c r="IN381" s="13"/>
      <c r="IO381" s="13"/>
    </row>
    <row r="382" spans="1:249">
      <c r="A382" s="2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2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c r="DR382" s="13"/>
      <c r="DS382" s="13"/>
      <c r="DT382" s="13"/>
      <c r="DU382" s="13"/>
      <c r="DV382" s="13"/>
      <c r="DW382" s="13"/>
      <c r="DX382" s="13"/>
      <c r="DY382" s="13"/>
      <c r="DZ382" s="13"/>
      <c r="EA382" s="13"/>
      <c r="EB382" s="13"/>
      <c r="EC382" s="13"/>
      <c r="ED382" s="13"/>
      <c r="EE382" s="13"/>
      <c r="EF382" s="13"/>
      <c r="EG382" s="13"/>
      <c r="EH382" s="13"/>
      <c r="EI382" s="13"/>
      <c r="EJ382" s="13"/>
      <c r="EK382" s="13"/>
      <c r="EL382" s="13"/>
      <c r="EM382" s="13"/>
      <c r="EN382" s="13"/>
      <c r="EO382" s="13"/>
      <c r="EP382" s="13"/>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c r="GR382" s="13"/>
      <c r="GS382" s="13"/>
      <c r="GT382" s="13"/>
      <c r="GU382" s="13"/>
      <c r="GV382" s="13"/>
      <c r="GW382" s="13"/>
      <c r="GX382" s="13"/>
      <c r="GY382" s="13"/>
      <c r="GZ382" s="13"/>
      <c r="HA382" s="13"/>
      <c r="HB382" s="13"/>
      <c r="HC382" s="13"/>
      <c r="HD382" s="13"/>
      <c r="HE382" s="13"/>
      <c r="HF382" s="13"/>
      <c r="HG382" s="13"/>
      <c r="HH382" s="13"/>
      <c r="HI382" s="13"/>
      <c r="HJ382" s="13"/>
      <c r="HK382" s="13"/>
      <c r="HL382" s="13"/>
      <c r="HM382" s="13"/>
      <c r="HN382" s="13"/>
      <c r="HO382" s="13"/>
      <c r="HP382" s="13"/>
      <c r="HQ382" s="13"/>
      <c r="HR382" s="13"/>
      <c r="HS382" s="13"/>
      <c r="HT382" s="13"/>
      <c r="HU382" s="13"/>
      <c r="HV382" s="13"/>
      <c r="HW382" s="13"/>
      <c r="HX382" s="13"/>
      <c r="HY382" s="13"/>
      <c r="HZ382" s="13"/>
      <c r="IA382" s="13"/>
      <c r="IB382" s="13"/>
      <c r="IC382" s="13"/>
      <c r="ID382" s="13"/>
      <c r="IE382" s="13"/>
      <c r="IF382" s="13"/>
      <c r="IG382" s="13"/>
      <c r="IH382" s="13"/>
      <c r="II382" s="13"/>
      <c r="IJ382" s="13"/>
      <c r="IK382" s="13"/>
      <c r="IL382" s="13"/>
      <c r="IM382" s="13"/>
      <c r="IN382" s="13"/>
      <c r="IO382" s="13"/>
    </row>
    <row r="383" spans="1:249">
      <c r="A383" s="2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2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c r="DR383" s="13"/>
      <c r="DS383" s="13"/>
      <c r="DT383" s="13"/>
      <c r="DU383" s="13"/>
      <c r="DV383" s="13"/>
      <c r="DW383" s="13"/>
      <c r="DX383" s="13"/>
      <c r="DY383" s="13"/>
      <c r="DZ383" s="13"/>
      <c r="EA383" s="13"/>
      <c r="EB383" s="13"/>
      <c r="EC383" s="13"/>
      <c r="ED383" s="13"/>
      <c r="EE383" s="13"/>
      <c r="EF383" s="13"/>
      <c r="EG383" s="13"/>
      <c r="EH383" s="13"/>
      <c r="EI383" s="13"/>
      <c r="EJ383" s="13"/>
      <c r="EK383" s="13"/>
      <c r="EL383" s="13"/>
      <c r="EM383" s="13"/>
      <c r="EN383" s="13"/>
      <c r="EO383" s="13"/>
      <c r="EP383" s="13"/>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c r="GR383" s="13"/>
      <c r="GS383" s="13"/>
      <c r="GT383" s="13"/>
      <c r="GU383" s="13"/>
      <c r="GV383" s="13"/>
      <c r="GW383" s="13"/>
      <c r="GX383" s="13"/>
      <c r="GY383" s="13"/>
      <c r="GZ383" s="13"/>
      <c r="HA383" s="13"/>
      <c r="HB383" s="13"/>
      <c r="HC383" s="13"/>
      <c r="HD383" s="13"/>
      <c r="HE383" s="13"/>
      <c r="HF383" s="13"/>
      <c r="HG383" s="13"/>
      <c r="HH383" s="13"/>
      <c r="HI383" s="13"/>
      <c r="HJ383" s="13"/>
      <c r="HK383" s="13"/>
      <c r="HL383" s="13"/>
      <c r="HM383" s="13"/>
      <c r="HN383" s="13"/>
      <c r="HO383" s="13"/>
      <c r="HP383" s="13"/>
      <c r="HQ383" s="13"/>
      <c r="HR383" s="13"/>
      <c r="HS383" s="13"/>
      <c r="HT383" s="13"/>
      <c r="HU383" s="13"/>
      <c r="HV383" s="13"/>
      <c r="HW383" s="13"/>
      <c r="HX383" s="13"/>
      <c r="HY383" s="13"/>
      <c r="HZ383" s="13"/>
      <c r="IA383" s="13"/>
      <c r="IB383" s="13"/>
      <c r="IC383" s="13"/>
      <c r="ID383" s="13"/>
      <c r="IE383" s="13"/>
      <c r="IF383" s="13"/>
      <c r="IG383" s="13"/>
      <c r="IH383" s="13"/>
      <c r="II383" s="13"/>
      <c r="IJ383" s="13"/>
      <c r="IK383" s="13"/>
      <c r="IL383" s="13"/>
      <c r="IM383" s="13"/>
      <c r="IN383" s="13"/>
      <c r="IO383" s="13"/>
    </row>
    <row r="384" spans="1:249">
      <c r="A384" s="2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2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c r="GR384" s="13"/>
      <c r="GS384" s="13"/>
      <c r="GT384" s="13"/>
      <c r="GU384" s="13"/>
      <c r="GV384" s="13"/>
      <c r="GW384" s="13"/>
      <c r="GX384" s="13"/>
      <c r="GY384" s="13"/>
      <c r="GZ384" s="13"/>
      <c r="HA384" s="13"/>
      <c r="HB384" s="13"/>
      <c r="HC384" s="13"/>
      <c r="HD384" s="13"/>
      <c r="HE384" s="13"/>
      <c r="HF384" s="13"/>
      <c r="HG384" s="13"/>
      <c r="HH384" s="13"/>
      <c r="HI384" s="13"/>
      <c r="HJ384" s="13"/>
      <c r="HK384" s="13"/>
      <c r="HL384" s="13"/>
      <c r="HM384" s="13"/>
      <c r="HN384" s="13"/>
      <c r="HO384" s="13"/>
      <c r="HP384" s="13"/>
      <c r="HQ384" s="13"/>
      <c r="HR384" s="13"/>
      <c r="HS384" s="13"/>
      <c r="HT384" s="13"/>
      <c r="HU384" s="13"/>
      <c r="HV384" s="13"/>
      <c r="HW384" s="13"/>
      <c r="HX384" s="13"/>
      <c r="HY384" s="13"/>
      <c r="HZ384" s="13"/>
      <c r="IA384" s="13"/>
      <c r="IB384" s="13"/>
      <c r="IC384" s="13"/>
      <c r="ID384" s="13"/>
      <c r="IE384" s="13"/>
      <c r="IF384" s="13"/>
      <c r="IG384" s="13"/>
      <c r="IH384" s="13"/>
      <c r="II384" s="13"/>
      <c r="IJ384" s="13"/>
      <c r="IK384" s="13"/>
      <c r="IL384" s="13"/>
      <c r="IM384" s="13"/>
      <c r="IN384" s="13"/>
      <c r="IO384" s="13"/>
    </row>
    <row r="385" spans="1:249">
      <c r="A385" s="2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2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c r="DR385" s="13"/>
      <c r="DS385" s="13"/>
      <c r="DT385" s="13"/>
      <c r="DU385" s="13"/>
      <c r="DV385" s="13"/>
      <c r="DW385" s="13"/>
      <c r="DX385" s="13"/>
      <c r="DY385" s="13"/>
      <c r="DZ385" s="13"/>
      <c r="EA385" s="13"/>
      <c r="EB385" s="13"/>
      <c r="EC385" s="13"/>
      <c r="ED385" s="13"/>
      <c r="EE385" s="13"/>
      <c r="EF385" s="13"/>
      <c r="EG385" s="13"/>
      <c r="EH385" s="13"/>
      <c r="EI385" s="13"/>
      <c r="EJ385" s="13"/>
      <c r="EK385" s="13"/>
      <c r="EL385" s="13"/>
      <c r="EM385" s="13"/>
      <c r="EN385" s="13"/>
      <c r="EO385" s="13"/>
      <c r="EP385" s="13"/>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c r="GR385" s="13"/>
      <c r="GS385" s="13"/>
      <c r="GT385" s="13"/>
      <c r="GU385" s="13"/>
      <c r="GV385" s="13"/>
      <c r="GW385" s="13"/>
      <c r="GX385" s="13"/>
      <c r="GY385" s="13"/>
      <c r="GZ385" s="13"/>
      <c r="HA385" s="13"/>
      <c r="HB385" s="13"/>
      <c r="HC385" s="13"/>
      <c r="HD385" s="13"/>
      <c r="HE385" s="13"/>
      <c r="HF385" s="13"/>
      <c r="HG385" s="13"/>
      <c r="HH385" s="13"/>
      <c r="HI385" s="13"/>
      <c r="HJ385" s="13"/>
      <c r="HK385" s="13"/>
      <c r="HL385" s="13"/>
      <c r="HM385" s="13"/>
      <c r="HN385" s="13"/>
      <c r="HO385" s="13"/>
      <c r="HP385" s="13"/>
      <c r="HQ385" s="13"/>
      <c r="HR385" s="13"/>
      <c r="HS385" s="13"/>
      <c r="HT385" s="13"/>
      <c r="HU385" s="13"/>
      <c r="HV385" s="13"/>
      <c r="HW385" s="13"/>
      <c r="HX385" s="13"/>
      <c r="HY385" s="13"/>
      <c r="HZ385" s="13"/>
      <c r="IA385" s="13"/>
      <c r="IB385" s="13"/>
      <c r="IC385" s="13"/>
      <c r="ID385" s="13"/>
      <c r="IE385" s="13"/>
      <c r="IF385" s="13"/>
      <c r="IG385" s="13"/>
      <c r="IH385" s="13"/>
      <c r="II385" s="13"/>
      <c r="IJ385" s="13"/>
      <c r="IK385" s="13"/>
      <c r="IL385" s="13"/>
      <c r="IM385" s="13"/>
      <c r="IN385" s="13"/>
      <c r="IO385" s="13"/>
    </row>
    <row r="386" spans="1:249">
      <c r="A386" s="2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2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c r="GR386" s="13"/>
      <c r="GS386" s="13"/>
      <c r="GT386" s="13"/>
      <c r="GU386" s="13"/>
      <c r="GV386" s="13"/>
      <c r="GW386" s="13"/>
      <c r="GX386" s="13"/>
      <c r="GY386" s="13"/>
      <c r="GZ386" s="13"/>
      <c r="HA386" s="13"/>
      <c r="HB386" s="13"/>
      <c r="HC386" s="13"/>
      <c r="HD386" s="13"/>
      <c r="HE386" s="13"/>
      <c r="HF386" s="13"/>
      <c r="HG386" s="13"/>
      <c r="HH386" s="13"/>
      <c r="HI386" s="13"/>
      <c r="HJ386" s="13"/>
      <c r="HK386" s="13"/>
      <c r="HL386" s="13"/>
      <c r="HM386" s="13"/>
      <c r="HN386" s="13"/>
      <c r="HO386" s="13"/>
      <c r="HP386" s="13"/>
      <c r="HQ386" s="13"/>
      <c r="HR386" s="13"/>
      <c r="HS386" s="13"/>
      <c r="HT386" s="13"/>
      <c r="HU386" s="13"/>
      <c r="HV386" s="13"/>
      <c r="HW386" s="13"/>
      <c r="HX386" s="13"/>
      <c r="HY386" s="13"/>
      <c r="HZ386" s="13"/>
      <c r="IA386" s="13"/>
      <c r="IB386" s="13"/>
      <c r="IC386" s="13"/>
      <c r="ID386" s="13"/>
      <c r="IE386" s="13"/>
      <c r="IF386" s="13"/>
      <c r="IG386" s="13"/>
      <c r="IH386" s="13"/>
      <c r="II386" s="13"/>
      <c r="IJ386" s="13"/>
      <c r="IK386" s="13"/>
      <c r="IL386" s="13"/>
      <c r="IM386" s="13"/>
      <c r="IN386" s="13"/>
      <c r="IO386" s="13"/>
    </row>
    <row r="387" spans="1:249">
      <c r="A387" s="2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2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c r="GX387" s="13"/>
      <c r="GY387" s="13"/>
      <c r="GZ387" s="13"/>
      <c r="HA387" s="13"/>
      <c r="HB387" s="13"/>
      <c r="HC387" s="13"/>
      <c r="HD387" s="13"/>
      <c r="HE387" s="13"/>
      <c r="HF387" s="13"/>
      <c r="HG387" s="13"/>
      <c r="HH387" s="13"/>
      <c r="HI387" s="13"/>
      <c r="HJ387" s="13"/>
      <c r="HK387" s="13"/>
      <c r="HL387" s="13"/>
      <c r="HM387" s="13"/>
      <c r="HN387" s="13"/>
      <c r="HO387" s="13"/>
      <c r="HP387" s="13"/>
      <c r="HQ387" s="13"/>
      <c r="HR387" s="13"/>
      <c r="HS387" s="13"/>
      <c r="HT387" s="13"/>
      <c r="HU387" s="13"/>
      <c r="HV387" s="13"/>
      <c r="HW387" s="13"/>
      <c r="HX387" s="13"/>
      <c r="HY387" s="13"/>
      <c r="HZ387" s="13"/>
      <c r="IA387" s="13"/>
      <c r="IB387" s="13"/>
      <c r="IC387" s="13"/>
      <c r="ID387" s="13"/>
      <c r="IE387" s="13"/>
      <c r="IF387" s="13"/>
      <c r="IG387" s="13"/>
      <c r="IH387" s="13"/>
      <c r="II387" s="13"/>
      <c r="IJ387" s="13"/>
      <c r="IK387" s="13"/>
      <c r="IL387" s="13"/>
      <c r="IM387" s="13"/>
      <c r="IN387" s="13"/>
      <c r="IO387" s="13"/>
    </row>
    <row r="388" spans="1:249">
      <c r="A388" s="2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2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c r="GR388" s="13"/>
      <c r="GS388" s="13"/>
      <c r="GT388" s="13"/>
      <c r="GU388" s="13"/>
      <c r="GV388" s="13"/>
      <c r="GW388" s="13"/>
      <c r="GX388" s="13"/>
      <c r="GY388" s="13"/>
      <c r="GZ388" s="13"/>
      <c r="HA388" s="13"/>
      <c r="HB388" s="13"/>
      <c r="HC388" s="13"/>
      <c r="HD388" s="13"/>
      <c r="HE388" s="13"/>
      <c r="HF388" s="13"/>
      <c r="HG388" s="13"/>
      <c r="HH388" s="13"/>
      <c r="HI388" s="13"/>
      <c r="HJ388" s="13"/>
      <c r="HK388" s="13"/>
      <c r="HL388" s="13"/>
      <c r="HM388" s="13"/>
      <c r="HN388" s="13"/>
      <c r="HO388" s="13"/>
      <c r="HP388" s="13"/>
      <c r="HQ388" s="13"/>
      <c r="HR388" s="13"/>
      <c r="HS388" s="13"/>
      <c r="HT388" s="13"/>
      <c r="HU388" s="13"/>
      <c r="HV388" s="13"/>
      <c r="HW388" s="13"/>
      <c r="HX388" s="13"/>
      <c r="HY388" s="13"/>
      <c r="HZ388" s="13"/>
      <c r="IA388" s="13"/>
      <c r="IB388" s="13"/>
      <c r="IC388" s="13"/>
      <c r="ID388" s="13"/>
      <c r="IE388" s="13"/>
      <c r="IF388" s="13"/>
      <c r="IG388" s="13"/>
      <c r="IH388" s="13"/>
      <c r="II388" s="13"/>
      <c r="IJ388" s="13"/>
      <c r="IK388" s="13"/>
      <c r="IL388" s="13"/>
      <c r="IM388" s="13"/>
      <c r="IN388" s="13"/>
      <c r="IO388" s="13"/>
    </row>
    <row r="389" spans="1:249">
      <c r="A389" s="2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2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c r="GR389" s="13"/>
      <c r="GS389" s="13"/>
      <c r="GT389" s="13"/>
      <c r="GU389" s="13"/>
      <c r="GV389" s="13"/>
      <c r="GW389" s="13"/>
      <c r="GX389" s="13"/>
      <c r="GY389" s="13"/>
      <c r="GZ389" s="13"/>
      <c r="HA389" s="13"/>
      <c r="HB389" s="13"/>
      <c r="HC389" s="13"/>
      <c r="HD389" s="13"/>
      <c r="HE389" s="13"/>
      <c r="HF389" s="13"/>
      <c r="HG389" s="13"/>
      <c r="HH389" s="13"/>
      <c r="HI389" s="13"/>
      <c r="HJ389" s="13"/>
      <c r="HK389" s="13"/>
      <c r="HL389" s="13"/>
      <c r="HM389" s="13"/>
      <c r="HN389" s="13"/>
      <c r="HO389" s="13"/>
      <c r="HP389" s="13"/>
      <c r="HQ389" s="13"/>
      <c r="HR389" s="13"/>
      <c r="HS389" s="13"/>
      <c r="HT389" s="13"/>
      <c r="HU389" s="13"/>
      <c r="HV389" s="13"/>
      <c r="HW389" s="13"/>
      <c r="HX389" s="13"/>
      <c r="HY389" s="13"/>
      <c r="HZ389" s="13"/>
      <c r="IA389" s="13"/>
      <c r="IB389" s="13"/>
      <c r="IC389" s="13"/>
      <c r="ID389" s="13"/>
      <c r="IE389" s="13"/>
      <c r="IF389" s="13"/>
      <c r="IG389" s="13"/>
      <c r="IH389" s="13"/>
      <c r="II389" s="13"/>
      <c r="IJ389" s="13"/>
      <c r="IK389" s="13"/>
      <c r="IL389" s="13"/>
      <c r="IM389" s="13"/>
      <c r="IN389" s="13"/>
      <c r="IO389" s="13"/>
    </row>
    <row r="390" spans="1:249">
      <c r="A390" s="2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2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c r="GR390" s="13"/>
      <c r="GS390" s="13"/>
      <c r="GT390" s="13"/>
      <c r="GU390" s="13"/>
      <c r="GV390" s="13"/>
      <c r="GW390" s="13"/>
      <c r="GX390" s="13"/>
      <c r="GY390" s="13"/>
      <c r="GZ390" s="13"/>
      <c r="HA390" s="13"/>
      <c r="HB390" s="13"/>
      <c r="HC390" s="13"/>
      <c r="HD390" s="13"/>
      <c r="HE390" s="13"/>
      <c r="HF390" s="13"/>
      <c r="HG390" s="13"/>
      <c r="HH390" s="13"/>
      <c r="HI390" s="13"/>
      <c r="HJ390" s="13"/>
      <c r="HK390" s="13"/>
      <c r="HL390" s="13"/>
      <c r="HM390" s="13"/>
      <c r="HN390" s="13"/>
      <c r="HO390" s="13"/>
      <c r="HP390" s="13"/>
      <c r="HQ390" s="13"/>
      <c r="HR390" s="13"/>
      <c r="HS390" s="13"/>
      <c r="HT390" s="13"/>
      <c r="HU390" s="13"/>
      <c r="HV390" s="13"/>
      <c r="HW390" s="13"/>
      <c r="HX390" s="13"/>
      <c r="HY390" s="13"/>
      <c r="HZ390" s="13"/>
      <c r="IA390" s="13"/>
      <c r="IB390" s="13"/>
      <c r="IC390" s="13"/>
      <c r="ID390" s="13"/>
      <c r="IE390" s="13"/>
      <c r="IF390" s="13"/>
      <c r="IG390" s="13"/>
      <c r="IH390" s="13"/>
      <c r="II390" s="13"/>
      <c r="IJ390" s="13"/>
      <c r="IK390" s="13"/>
      <c r="IL390" s="13"/>
      <c r="IM390" s="13"/>
      <c r="IN390" s="13"/>
      <c r="IO390" s="13"/>
    </row>
    <row r="391" spans="1:249">
      <c r="A391" s="2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2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c r="DR391" s="13"/>
      <c r="DS391" s="13"/>
      <c r="DT391" s="13"/>
      <c r="DU391" s="13"/>
      <c r="DV391" s="13"/>
      <c r="DW391" s="13"/>
      <c r="DX391" s="13"/>
      <c r="DY391" s="13"/>
      <c r="DZ391" s="13"/>
      <c r="EA391" s="13"/>
      <c r="EB391" s="13"/>
      <c r="EC391" s="13"/>
      <c r="ED391" s="13"/>
      <c r="EE391" s="13"/>
      <c r="EF391" s="13"/>
      <c r="EG391" s="13"/>
      <c r="EH391" s="13"/>
      <c r="EI391" s="13"/>
      <c r="EJ391" s="13"/>
      <c r="EK391" s="13"/>
      <c r="EL391" s="13"/>
      <c r="EM391" s="13"/>
      <c r="EN391" s="13"/>
      <c r="EO391" s="13"/>
      <c r="EP391" s="13"/>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c r="GR391" s="13"/>
      <c r="GS391" s="13"/>
      <c r="GT391" s="13"/>
      <c r="GU391" s="13"/>
      <c r="GV391" s="13"/>
      <c r="GW391" s="13"/>
      <c r="GX391" s="13"/>
      <c r="GY391" s="13"/>
      <c r="GZ391" s="13"/>
      <c r="HA391" s="13"/>
      <c r="HB391" s="13"/>
      <c r="HC391" s="13"/>
      <c r="HD391" s="13"/>
      <c r="HE391" s="13"/>
      <c r="HF391" s="13"/>
      <c r="HG391" s="13"/>
      <c r="HH391" s="13"/>
      <c r="HI391" s="13"/>
      <c r="HJ391" s="13"/>
      <c r="HK391" s="13"/>
      <c r="HL391" s="13"/>
      <c r="HM391" s="13"/>
      <c r="HN391" s="13"/>
      <c r="HO391" s="13"/>
      <c r="HP391" s="13"/>
      <c r="HQ391" s="13"/>
      <c r="HR391" s="13"/>
      <c r="HS391" s="13"/>
      <c r="HT391" s="13"/>
      <c r="HU391" s="13"/>
      <c r="HV391" s="13"/>
      <c r="HW391" s="13"/>
      <c r="HX391" s="13"/>
      <c r="HY391" s="13"/>
      <c r="HZ391" s="13"/>
      <c r="IA391" s="13"/>
      <c r="IB391" s="13"/>
      <c r="IC391" s="13"/>
      <c r="ID391" s="13"/>
      <c r="IE391" s="13"/>
      <c r="IF391" s="13"/>
      <c r="IG391" s="13"/>
      <c r="IH391" s="13"/>
      <c r="II391" s="13"/>
      <c r="IJ391" s="13"/>
      <c r="IK391" s="13"/>
      <c r="IL391" s="13"/>
      <c r="IM391" s="13"/>
      <c r="IN391" s="13"/>
      <c r="IO391" s="13"/>
    </row>
    <row r="392" spans="1:249">
      <c r="A392" s="2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2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c r="GX392" s="13"/>
      <c r="GY392" s="13"/>
      <c r="GZ392" s="13"/>
      <c r="HA392" s="13"/>
      <c r="HB392" s="13"/>
      <c r="HC392" s="13"/>
      <c r="HD392" s="13"/>
      <c r="HE392" s="13"/>
      <c r="HF392" s="13"/>
      <c r="HG392" s="13"/>
      <c r="HH392" s="13"/>
      <c r="HI392" s="13"/>
      <c r="HJ392" s="13"/>
      <c r="HK392" s="13"/>
      <c r="HL392" s="13"/>
      <c r="HM392" s="13"/>
      <c r="HN392" s="13"/>
      <c r="HO392" s="13"/>
      <c r="HP392" s="13"/>
      <c r="HQ392" s="13"/>
      <c r="HR392" s="13"/>
      <c r="HS392" s="13"/>
      <c r="HT392" s="13"/>
      <c r="HU392" s="13"/>
      <c r="HV392" s="13"/>
      <c r="HW392" s="13"/>
      <c r="HX392" s="13"/>
      <c r="HY392" s="13"/>
      <c r="HZ392" s="13"/>
      <c r="IA392" s="13"/>
      <c r="IB392" s="13"/>
      <c r="IC392" s="13"/>
      <c r="ID392" s="13"/>
      <c r="IE392" s="13"/>
      <c r="IF392" s="13"/>
      <c r="IG392" s="13"/>
      <c r="IH392" s="13"/>
      <c r="II392" s="13"/>
      <c r="IJ392" s="13"/>
      <c r="IK392" s="13"/>
      <c r="IL392" s="13"/>
      <c r="IM392" s="13"/>
      <c r="IN392" s="13"/>
      <c r="IO392" s="13"/>
    </row>
    <row r="393" spans="1:249">
      <c r="A393" s="2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2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c r="DR393" s="13"/>
      <c r="DS393" s="13"/>
      <c r="DT393" s="13"/>
      <c r="DU393" s="13"/>
      <c r="DV393" s="13"/>
      <c r="DW393" s="13"/>
      <c r="DX393" s="13"/>
      <c r="DY393" s="13"/>
      <c r="DZ393" s="13"/>
      <c r="EA393" s="13"/>
      <c r="EB393" s="13"/>
      <c r="EC393" s="13"/>
      <c r="ED393" s="13"/>
      <c r="EE393" s="13"/>
      <c r="EF393" s="13"/>
      <c r="EG393" s="13"/>
      <c r="EH393" s="13"/>
      <c r="EI393" s="13"/>
      <c r="EJ393" s="13"/>
      <c r="EK393" s="13"/>
      <c r="EL393" s="13"/>
      <c r="EM393" s="13"/>
      <c r="EN393" s="13"/>
      <c r="EO393" s="13"/>
      <c r="EP393" s="13"/>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c r="GR393" s="13"/>
      <c r="GS393" s="13"/>
      <c r="GT393" s="13"/>
      <c r="GU393" s="13"/>
      <c r="GV393" s="13"/>
      <c r="GW393" s="13"/>
      <c r="GX393" s="13"/>
      <c r="GY393" s="13"/>
      <c r="GZ393" s="13"/>
      <c r="HA393" s="13"/>
      <c r="HB393" s="13"/>
      <c r="HC393" s="13"/>
      <c r="HD393" s="13"/>
      <c r="HE393" s="13"/>
      <c r="HF393" s="13"/>
      <c r="HG393" s="13"/>
      <c r="HH393" s="13"/>
      <c r="HI393" s="13"/>
      <c r="HJ393" s="13"/>
      <c r="HK393" s="13"/>
      <c r="HL393" s="13"/>
      <c r="HM393" s="13"/>
      <c r="HN393" s="13"/>
      <c r="HO393" s="13"/>
      <c r="HP393" s="13"/>
      <c r="HQ393" s="13"/>
      <c r="HR393" s="13"/>
      <c r="HS393" s="13"/>
      <c r="HT393" s="13"/>
      <c r="HU393" s="13"/>
      <c r="HV393" s="13"/>
      <c r="HW393" s="13"/>
      <c r="HX393" s="13"/>
      <c r="HY393" s="13"/>
      <c r="HZ393" s="13"/>
      <c r="IA393" s="13"/>
      <c r="IB393" s="13"/>
      <c r="IC393" s="13"/>
      <c r="ID393" s="13"/>
      <c r="IE393" s="13"/>
      <c r="IF393" s="13"/>
      <c r="IG393" s="13"/>
      <c r="IH393" s="13"/>
      <c r="II393" s="13"/>
      <c r="IJ393" s="13"/>
      <c r="IK393" s="13"/>
      <c r="IL393" s="13"/>
      <c r="IM393" s="13"/>
      <c r="IN393" s="13"/>
      <c r="IO393" s="13"/>
    </row>
    <row r="394" spans="1:249">
      <c r="A394" s="2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2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c r="GX394" s="13"/>
      <c r="GY394" s="13"/>
      <c r="GZ394" s="13"/>
      <c r="HA394" s="13"/>
      <c r="HB394" s="13"/>
      <c r="HC394" s="13"/>
      <c r="HD394" s="13"/>
      <c r="HE394" s="13"/>
      <c r="HF394" s="13"/>
      <c r="HG394" s="13"/>
      <c r="HH394" s="13"/>
      <c r="HI394" s="13"/>
      <c r="HJ394" s="13"/>
      <c r="HK394" s="13"/>
      <c r="HL394" s="13"/>
      <c r="HM394" s="13"/>
      <c r="HN394" s="13"/>
      <c r="HO394" s="13"/>
      <c r="HP394" s="13"/>
      <c r="HQ394" s="13"/>
      <c r="HR394" s="13"/>
      <c r="HS394" s="13"/>
      <c r="HT394" s="13"/>
      <c r="HU394" s="13"/>
      <c r="HV394" s="13"/>
      <c r="HW394" s="13"/>
      <c r="HX394" s="13"/>
      <c r="HY394" s="13"/>
      <c r="HZ394" s="13"/>
      <c r="IA394" s="13"/>
      <c r="IB394" s="13"/>
      <c r="IC394" s="13"/>
      <c r="ID394" s="13"/>
      <c r="IE394" s="13"/>
      <c r="IF394" s="13"/>
      <c r="IG394" s="13"/>
      <c r="IH394" s="13"/>
      <c r="II394" s="13"/>
      <c r="IJ394" s="13"/>
      <c r="IK394" s="13"/>
      <c r="IL394" s="13"/>
      <c r="IM394" s="13"/>
      <c r="IN394" s="13"/>
      <c r="IO394" s="13"/>
    </row>
    <row r="395" spans="1:249">
      <c r="A395" s="2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2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c r="DR395" s="13"/>
      <c r="DS395" s="13"/>
      <c r="DT395" s="13"/>
      <c r="DU395" s="13"/>
      <c r="DV395" s="13"/>
      <c r="DW395" s="13"/>
      <c r="DX395" s="13"/>
      <c r="DY395" s="13"/>
      <c r="DZ395" s="13"/>
      <c r="EA395" s="13"/>
      <c r="EB395" s="13"/>
      <c r="EC395" s="13"/>
      <c r="ED395" s="13"/>
      <c r="EE395" s="13"/>
      <c r="EF395" s="13"/>
      <c r="EG395" s="13"/>
      <c r="EH395" s="13"/>
      <c r="EI395" s="13"/>
      <c r="EJ395" s="13"/>
      <c r="EK395" s="13"/>
      <c r="EL395" s="13"/>
      <c r="EM395" s="13"/>
      <c r="EN395" s="13"/>
      <c r="EO395" s="13"/>
      <c r="EP395" s="13"/>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c r="GR395" s="13"/>
      <c r="GS395" s="13"/>
      <c r="GT395" s="13"/>
      <c r="GU395" s="13"/>
      <c r="GV395" s="13"/>
      <c r="GW395" s="13"/>
      <c r="GX395" s="13"/>
      <c r="GY395" s="13"/>
      <c r="GZ395" s="13"/>
      <c r="HA395" s="13"/>
      <c r="HB395" s="13"/>
      <c r="HC395" s="13"/>
      <c r="HD395" s="13"/>
      <c r="HE395" s="13"/>
      <c r="HF395" s="13"/>
      <c r="HG395" s="13"/>
      <c r="HH395" s="13"/>
      <c r="HI395" s="13"/>
      <c r="HJ395" s="13"/>
      <c r="HK395" s="13"/>
      <c r="HL395" s="13"/>
      <c r="HM395" s="13"/>
      <c r="HN395" s="13"/>
      <c r="HO395" s="13"/>
      <c r="HP395" s="13"/>
      <c r="HQ395" s="13"/>
      <c r="HR395" s="13"/>
      <c r="HS395" s="13"/>
      <c r="HT395" s="13"/>
      <c r="HU395" s="13"/>
      <c r="HV395" s="13"/>
      <c r="HW395" s="13"/>
      <c r="HX395" s="13"/>
      <c r="HY395" s="13"/>
      <c r="HZ395" s="13"/>
      <c r="IA395" s="13"/>
      <c r="IB395" s="13"/>
      <c r="IC395" s="13"/>
      <c r="ID395" s="13"/>
      <c r="IE395" s="13"/>
      <c r="IF395" s="13"/>
      <c r="IG395" s="13"/>
      <c r="IH395" s="13"/>
      <c r="II395" s="13"/>
      <c r="IJ395" s="13"/>
      <c r="IK395" s="13"/>
      <c r="IL395" s="13"/>
      <c r="IM395" s="13"/>
      <c r="IN395" s="13"/>
      <c r="IO395" s="13"/>
    </row>
    <row r="396" spans="1:249">
      <c r="A396" s="2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2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c r="GR396" s="13"/>
      <c r="GS396" s="13"/>
      <c r="GT396" s="13"/>
      <c r="GU396" s="13"/>
      <c r="GV396" s="13"/>
      <c r="GW396" s="13"/>
      <c r="GX396" s="13"/>
      <c r="GY396" s="13"/>
      <c r="GZ396" s="13"/>
      <c r="HA396" s="13"/>
      <c r="HB396" s="13"/>
      <c r="HC396" s="13"/>
      <c r="HD396" s="13"/>
      <c r="HE396" s="13"/>
      <c r="HF396" s="13"/>
      <c r="HG396" s="13"/>
      <c r="HH396" s="13"/>
      <c r="HI396" s="13"/>
      <c r="HJ396" s="13"/>
      <c r="HK396" s="13"/>
      <c r="HL396" s="13"/>
      <c r="HM396" s="13"/>
      <c r="HN396" s="13"/>
      <c r="HO396" s="13"/>
      <c r="HP396" s="13"/>
      <c r="HQ396" s="13"/>
      <c r="HR396" s="13"/>
      <c r="HS396" s="13"/>
      <c r="HT396" s="13"/>
      <c r="HU396" s="13"/>
      <c r="HV396" s="13"/>
      <c r="HW396" s="13"/>
      <c r="HX396" s="13"/>
      <c r="HY396" s="13"/>
      <c r="HZ396" s="13"/>
      <c r="IA396" s="13"/>
      <c r="IB396" s="13"/>
      <c r="IC396" s="13"/>
      <c r="ID396" s="13"/>
      <c r="IE396" s="13"/>
      <c r="IF396" s="13"/>
      <c r="IG396" s="13"/>
      <c r="IH396" s="13"/>
      <c r="II396" s="13"/>
      <c r="IJ396" s="13"/>
      <c r="IK396" s="13"/>
      <c r="IL396" s="13"/>
      <c r="IM396" s="13"/>
      <c r="IN396" s="13"/>
      <c r="IO396" s="13"/>
    </row>
    <row r="397" spans="1:249">
      <c r="A397" s="2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2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c r="DR397" s="13"/>
      <c r="DS397" s="13"/>
      <c r="DT397" s="13"/>
      <c r="DU397" s="13"/>
      <c r="DV397" s="13"/>
      <c r="DW397" s="13"/>
      <c r="DX397" s="13"/>
      <c r="DY397" s="13"/>
      <c r="DZ397" s="13"/>
      <c r="EA397" s="13"/>
      <c r="EB397" s="13"/>
      <c r="EC397" s="13"/>
      <c r="ED397" s="13"/>
      <c r="EE397" s="13"/>
      <c r="EF397" s="13"/>
      <c r="EG397" s="13"/>
      <c r="EH397" s="13"/>
      <c r="EI397" s="13"/>
      <c r="EJ397" s="13"/>
      <c r="EK397" s="13"/>
      <c r="EL397" s="13"/>
      <c r="EM397" s="13"/>
      <c r="EN397" s="13"/>
      <c r="EO397" s="13"/>
      <c r="EP397" s="13"/>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c r="GR397" s="13"/>
      <c r="GS397" s="13"/>
      <c r="GT397" s="13"/>
      <c r="GU397" s="13"/>
      <c r="GV397" s="13"/>
      <c r="GW397" s="13"/>
      <c r="GX397" s="13"/>
      <c r="GY397" s="13"/>
      <c r="GZ397" s="13"/>
      <c r="HA397" s="13"/>
      <c r="HB397" s="13"/>
      <c r="HC397" s="13"/>
      <c r="HD397" s="13"/>
      <c r="HE397" s="13"/>
      <c r="HF397" s="13"/>
      <c r="HG397" s="13"/>
      <c r="HH397" s="13"/>
      <c r="HI397" s="13"/>
      <c r="HJ397" s="13"/>
      <c r="HK397" s="13"/>
      <c r="HL397" s="13"/>
      <c r="HM397" s="13"/>
      <c r="HN397" s="13"/>
      <c r="HO397" s="13"/>
      <c r="HP397" s="13"/>
      <c r="HQ397" s="13"/>
      <c r="HR397" s="13"/>
      <c r="HS397" s="13"/>
      <c r="HT397" s="13"/>
      <c r="HU397" s="13"/>
      <c r="HV397" s="13"/>
      <c r="HW397" s="13"/>
      <c r="HX397" s="13"/>
      <c r="HY397" s="13"/>
      <c r="HZ397" s="13"/>
      <c r="IA397" s="13"/>
      <c r="IB397" s="13"/>
      <c r="IC397" s="13"/>
      <c r="ID397" s="13"/>
      <c r="IE397" s="13"/>
      <c r="IF397" s="13"/>
      <c r="IG397" s="13"/>
      <c r="IH397" s="13"/>
      <c r="II397" s="13"/>
      <c r="IJ397" s="13"/>
      <c r="IK397" s="13"/>
      <c r="IL397" s="13"/>
      <c r="IM397" s="13"/>
      <c r="IN397" s="13"/>
      <c r="IO397" s="13"/>
    </row>
    <row r="398" spans="1:249">
      <c r="A398" s="2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2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c r="GR398" s="13"/>
      <c r="GS398" s="13"/>
      <c r="GT398" s="13"/>
      <c r="GU398" s="13"/>
      <c r="GV398" s="13"/>
      <c r="GW398" s="13"/>
      <c r="GX398" s="13"/>
      <c r="GY398" s="13"/>
      <c r="GZ398" s="13"/>
      <c r="HA398" s="13"/>
      <c r="HB398" s="13"/>
      <c r="HC398" s="13"/>
      <c r="HD398" s="13"/>
      <c r="HE398" s="13"/>
      <c r="HF398" s="13"/>
      <c r="HG398" s="13"/>
      <c r="HH398" s="13"/>
      <c r="HI398" s="13"/>
      <c r="HJ398" s="13"/>
      <c r="HK398" s="13"/>
      <c r="HL398" s="13"/>
      <c r="HM398" s="13"/>
      <c r="HN398" s="13"/>
      <c r="HO398" s="13"/>
      <c r="HP398" s="13"/>
      <c r="HQ398" s="13"/>
      <c r="HR398" s="13"/>
      <c r="HS398" s="13"/>
      <c r="HT398" s="13"/>
      <c r="HU398" s="13"/>
      <c r="HV398" s="13"/>
      <c r="HW398" s="13"/>
      <c r="HX398" s="13"/>
      <c r="HY398" s="13"/>
      <c r="HZ398" s="13"/>
      <c r="IA398" s="13"/>
      <c r="IB398" s="13"/>
      <c r="IC398" s="13"/>
      <c r="ID398" s="13"/>
      <c r="IE398" s="13"/>
      <c r="IF398" s="13"/>
      <c r="IG398" s="13"/>
      <c r="IH398" s="13"/>
      <c r="II398" s="13"/>
      <c r="IJ398" s="13"/>
      <c r="IK398" s="13"/>
      <c r="IL398" s="13"/>
      <c r="IM398" s="13"/>
      <c r="IN398" s="13"/>
      <c r="IO398" s="13"/>
    </row>
    <row r="399" spans="1:249">
      <c r="A399" s="2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2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c r="GR399" s="13"/>
      <c r="GS399" s="13"/>
      <c r="GT399" s="13"/>
      <c r="GU399" s="13"/>
      <c r="GV399" s="13"/>
      <c r="GW399" s="13"/>
      <c r="GX399" s="13"/>
      <c r="GY399" s="13"/>
      <c r="GZ399" s="13"/>
      <c r="HA399" s="13"/>
      <c r="HB399" s="13"/>
      <c r="HC399" s="13"/>
      <c r="HD399" s="13"/>
      <c r="HE399" s="13"/>
      <c r="HF399" s="13"/>
      <c r="HG399" s="13"/>
      <c r="HH399" s="13"/>
      <c r="HI399" s="13"/>
      <c r="HJ399" s="13"/>
      <c r="HK399" s="13"/>
      <c r="HL399" s="13"/>
      <c r="HM399" s="13"/>
      <c r="HN399" s="13"/>
      <c r="HO399" s="13"/>
      <c r="HP399" s="13"/>
      <c r="HQ399" s="13"/>
      <c r="HR399" s="13"/>
      <c r="HS399" s="13"/>
      <c r="HT399" s="13"/>
      <c r="HU399" s="13"/>
      <c r="HV399" s="13"/>
      <c r="HW399" s="13"/>
      <c r="HX399" s="13"/>
      <c r="HY399" s="13"/>
      <c r="HZ399" s="13"/>
      <c r="IA399" s="13"/>
      <c r="IB399" s="13"/>
      <c r="IC399" s="13"/>
      <c r="ID399" s="13"/>
      <c r="IE399" s="13"/>
      <c r="IF399" s="13"/>
      <c r="IG399" s="13"/>
      <c r="IH399" s="13"/>
      <c r="II399" s="13"/>
      <c r="IJ399" s="13"/>
      <c r="IK399" s="13"/>
      <c r="IL399" s="13"/>
      <c r="IM399" s="13"/>
      <c r="IN399" s="13"/>
      <c r="IO399" s="13"/>
    </row>
    <row r="400" spans="1:249">
      <c r="A400" s="2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2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c r="GR400" s="13"/>
      <c r="GS400" s="13"/>
      <c r="GT400" s="13"/>
      <c r="GU400" s="13"/>
      <c r="GV400" s="13"/>
      <c r="GW400" s="13"/>
      <c r="GX400" s="13"/>
      <c r="GY400" s="13"/>
      <c r="GZ400" s="13"/>
      <c r="HA400" s="13"/>
      <c r="HB400" s="13"/>
      <c r="HC400" s="13"/>
      <c r="HD400" s="13"/>
      <c r="HE400" s="13"/>
      <c r="HF400" s="13"/>
      <c r="HG400" s="13"/>
      <c r="HH400" s="13"/>
      <c r="HI400" s="13"/>
      <c r="HJ400" s="13"/>
      <c r="HK400" s="13"/>
      <c r="HL400" s="13"/>
      <c r="HM400" s="13"/>
      <c r="HN400" s="13"/>
      <c r="HO400" s="13"/>
      <c r="HP400" s="13"/>
      <c r="HQ400" s="13"/>
      <c r="HR400" s="13"/>
      <c r="HS400" s="13"/>
      <c r="HT400" s="13"/>
      <c r="HU400" s="13"/>
      <c r="HV400" s="13"/>
      <c r="HW400" s="13"/>
      <c r="HX400" s="13"/>
      <c r="HY400" s="13"/>
      <c r="HZ400" s="13"/>
      <c r="IA400" s="13"/>
      <c r="IB400" s="13"/>
      <c r="IC400" s="13"/>
      <c r="ID400" s="13"/>
      <c r="IE400" s="13"/>
      <c r="IF400" s="13"/>
      <c r="IG400" s="13"/>
      <c r="IH400" s="13"/>
      <c r="II400" s="13"/>
      <c r="IJ400" s="13"/>
      <c r="IK400" s="13"/>
      <c r="IL400" s="13"/>
      <c r="IM400" s="13"/>
      <c r="IN400" s="13"/>
      <c r="IO400" s="13"/>
    </row>
    <row r="401" spans="1:249">
      <c r="A401" s="2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2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c r="DR401" s="13"/>
      <c r="DS401" s="13"/>
      <c r="DT401" s="13"/>
      <c r="DU401" s="13"/>
      <c r="DV401" s="13"/>
      <c r="DW401" s="13"/>
      <c r="DX401" s="13"/>
      <c r="DY401" s="13"/>
      <c r="DZ401" s="13"/>
      <c r="EA401" s="13"/>
      <c r="EB401" s="13"/>
      <c r="EC401" s="13"/>
      <c r="ED401" s="13"/>
      <c r="EE401" s="13"/>
      <c r="EF401" s="13"/>
      <c r="EG401" s="13"/>
      <c r="EH401" s="13"/>
      <c r="EI401" s="13"/>
      <c r="EJ401" s="13"/>
      <c r="EK401" s="13"/>
      <c r="EL401" s="13"/>
      <c r="EM401" s="13"/>
      <c r="EN401" s="13"/>
      <c r="EO401" s="13"/>
      <c r="EP401" s="13"/>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c r="GR401" s="13"/>
      <c r="GS401" s="13"/>
      <c r="GT401" s="13"/>
      <c r="GU401" s="13"/>
      <c r="GV401" s="13"/>
      <c r="GW401" s="13"/>
      <c r="GX401" s="13"/>
      <c r="GY401" s="13"/>
      <c r="GZ401" s="13"/>
      <c r="HA401" s="13"/>
      <c r="HB401" s="13"/>
      <c r="HC401" s="13"/>
      <c r="HD401" s="13"/>
      <c r="HE401" s="13"/>
      <c r="HF401" s="13"/>
      <c r="HG401" s="13"/>
      <c r="HH401" s="13"/>
      <c r="HI401" s="13"/>
      <c r="HJ401" s="13"/>
      <c r="HK401" s="13"/>
      <c r="HL401" s="13"/>
      <c r="HM401" s="13"/>
      <c r="HN401" s="13"/>
      <c r="HO401" s="13"/>
      <c r="HP401" s="13"/>
      <c r="HQ401" s="13"/>
      <c r="HR401" s="13"/>
      <c r="HS401" s="13"/>
      <c r="HT401" s="13"/>
      <c r="HU401" s="13"/>
      <c r="HV401" s="13"/>
      <c r="HW401" s="13"/>
      <c r="HX401" s="13"/>
      <c r="HY401" s="13"/>
      <c r="HZ401" s="13"/>
      <c r="IA401" s="13"/>
      <c r="IB401" s="13"/>
      <c r="IC401" s="13"/>
      <c r="ID401" s="13"/>
      <c r="IE401" s="13"/>
      <c r="IF401" s="13"/>
      <c r="IG401" s="13"/>
      <c r="IH401" s="13"/>
      <c r="II401" s="13"/>
      <c r="IJ401" s="13"/>
      <c r="IK401" s="13"/>
      <c r="IL401" s="13"/>
      <c r="IM401" s="13"/>
      <c r="IN401" s="13"/>
      <c r="IO401" s="13"/>
    </row>
    <row r="402" spans="1:249">
      <c r="A402" s="2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2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c r="GX402" s="13"/>
      <c r="GY402" s="13"/>
      <c r="GZ402" s="13"/>
      <c r="HA402" s="13"/>
      <c r="HB402" s="13"/>
      <c r="HC402" s="13"/>
      <c r="HD402" s="13"/>
      <c r="HE402" s="13"/>
      <c r="HF402" s="13"/>
      <c r="HG402" s="13"/>
      <c r="HH402" s="13"/>
      <c r="HI402" s="13"/>
      <c r="HJ402" s="13"/>
      <c r="HK402" s="13"/>
      <c r="HL402" s="13"/>
      <c r="HM402" s="13"/>
      <c r="HN402" s="13"/>
      <c r="HO402" s="13"/>
      <c r="HP402" s="13"/>
      <c r="HQ402" s="13"/>
      <c r="HR402" s="13"/>
      <c r="HS402" s="13"/>
      <c r="HT402" s="13"/>
      <c r="HU402" s="13"/>
      <c r="HV402" s="13"/>
      <c r="HW402" s="13"/>
      <c r="HX402" s="13"/>
      <c r="HY402" s="13"/>
      <c r="HZ402" s="13"/>
      <c r="IA402" s="13"/>
      <c r="IB402" s="13"/>
      <c r="IC402" s="13"/>
      <c r="ID402" s="13"/>
      <c r="IE402" s="13"/>
      <c r="IF402" s="13"/>
      <c r="IG402" s="13"/>
      <c r="IH402" s="13"/>
      <c r="II402" s="13"/>
      <c r="IJ402" s="13"/>
      <c r="IK402" s="13"/>
      <c r="IL402" s="13"/>
      <c r="IM402" s="13"/>
      <c r="IN402" s="13"/>
      <c r="IO402" s="13"/>
    </row>
    <row r="403" spans="1:249">
      <c r="A403" s="2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2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c r="GR403" s="13"/>
      <c r="GS403" s="13"/>
      <c r="GT403" s="13"/>
      <c r="GU403" s="13"/>
      <c r="GV403" s="13"/>
      <c r="GW403" s="13"/>
      <c r="GX403" s="13"/>
      <c r="GY403" s="13"/>
      <c r="GZ403" s="13"/>
      <c r="HA403" s="13"/>
      <c r="HB403" s="13"/>
      <c r="HC403" s="13"/>
      <c r="HD403" s="13"/>
      <c r="HE403" s="13"/>
      <c r="HF403" s="13"/>
      <c r="HG403" s="13"/>
      <c r="HH403" s="13"/>
      <c r="HI403" s="13"/>
      <c r="HJ403" s="13"/>
      <c r="HK403" s="13"/>
      <c r="HL403" s="13"/>
      <c r="HM403" s="13"/>
      <c r="HN403" s="13"/>
      <c r="HO403" s="13"/>
      <c r="HP403" s="13"/>
      <c r="HQ403" s="13"/>
      <c r="HR403" s="13"/>
      <c r="HS403" s="13"/>
      <c r="HT403" s="13"/>
      <c r="HU403" s="13"/>
      <c r="HV403" s="13"/>
      <c r="HW403" s="13"/>
      <c r="HX403" s="13"/>
      <c r="HY403" s="13"/>
      <c r="HZ403" s="13"/>
      <c r="IA403" s="13"/>
      <c r="IB403" s="13"/>
      <c r="IC403" s="13"/>
      <c r="ID403" s="13"/>
      <c r="IE403" s="13"/>
      <c r="IF403" s="13"/>
      <c r="IG403" s="13"/>
      <c r="IH403" s="13"/>
      <c r="II403" s="13"/>
      <c r="IJ403" s="13"/>
      <c r="IK403" s="13"/>
      <c r="IL403" s="13"/>
      <c r="IM403" s="13"/>
      <c r="IN403" s="13"/>
      <c r="IO403" s="13"/>
    </row>
    <row r="404" spans="1:249">
      <c r="A404" s="2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2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row>
    <row r="405" spans="1:249">
      <c r="A405" s="2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2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c r="GR405" s="13"/>
      <c r="GS405" s="13"/>
      <c r="GT405" s="13"/>
      <c r="GU405" s="13"/>
      <c r="GV405" s="13"/>
      <c r="GW405" s="13"/>
      <c r="GX405" s="13"/>
      <c r="GY405" s="13"/>
      <c r="GZ405" s="13"/>
      <c r="HA405" s="13"/>
      <c r="HB405" s="13"/>
      <c r="HC405" s="13"/>
      <c r="HD405" s="13"/>
      <c r="HE405" s="13"/>
      <c r="HF405" s="13"/>
      <c r="HG405" s="13"/>
      <c r="HH405" s="13"/>
      <c r="HI405" s="13"/>
      <c r="HJ405" s="13"/>
      <c r="HK405" s="13"/>
      <c r="HL405" s="13"/>
      <c r="HM405" s="13"/>
      <c r="HN405" s="13"/>
      <c r="HO405" s="13"/>
      <c r="HP405" s="13"/>
      <c r="HQ405" s="13"/>
      <c r="HR405" s="13"/>
      <c r="HS405" s="13"/>
      <c r="HT405" s="13"/>
      <c r="HU405" s="13"/>
      <c r="HV405" s="13"/>
      <c r="HW405" s="13"/>
      <c r="HX405" s="13"/>
      <c r="HY405" s="13"/>
      <c r="HZ405" s="13"/>
      <c r="IA405" s="13"/>
      <c r="IB405" s="13"/>
      <c r="IC405" s="13"/>
      <c r="ID405" s="13"/>
      <c r="IE405" s="13"/>
      <c r="IF405" s="13"/>
      <c r="IG405" s="13"/>
      <c r="IH405" s="13"/>
      <c r="II405" s="13"/>
      <c r="IJ405" s="13"/>
      <c r="IK405" s="13"/>
      <c r="IL405" s="13"/>
      <c r="IM405" s="13"/>
      <c r="IN405" s="13"/>
      <c r="IO405" s="13"/>
    </row>
    <row r="406" spans="1:249">
      <c r="A406" s="2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2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c r="GR406" s="13"/>
      <c r="GS406" s="13"/>
      <c r="GT406" s="13"/>
      <c r="GU406" s="13"/>
      <c r="GV406" s="13"/>
      <c r="GW406" s="13"/>
      <c r="GX406" s="13"/>
      <c r="GY406" s="13"/>
      <c r="GZ406" s="13"/>
      <c r="HA406" s="13"/>
      <c r="HB406" s="13"/>
      <c r="HC406" s="13"/>
      <c r="HD406" s="13"/>
      <c r="HE406" s="13"/>
      <c r="HF406" s="13"/>
      <c r="HG406" s="13"/>
      <c r="HH406" s="13"/>
      <c r="HI406" s="13"/>
      <c r="HJ406" s="13"/>
      <c r="HK406" s="13"/>
      <c r="HL406" s="13"/>
      <c r="HM406" s="13"/>
      <c r="HN406" s="13"/>
      <c r="HO406" s="13"/>
      <c r="HP406" s="13"/>
      <c r="HQ406" s="13"/>
      <c r="HR406" s="13"/>
      <c r="HS406" s="13"/>
      <c r="HT406" s="13"/>
      <c r="HU406" s="13"/>
      <c r="HV406" s="13"/>
      <c r="HW406" s="13"/>
      <c r="HX406" s="13"/>
      <c r="HY406" s="13"/>
      <c r="HZ406" s="13"/>
      <c r="IA406" s="13"/>
      <c r="IB406" s="13"/>
      <c r="IC406" s="13"/>
      <c r="ID406" s="13"/>
      <c r="IE406" s="13"/>
      <c r="IF406" s="13"/>
      <c r="IG406" s="13"/>
      <c r="IH406" s="13"/>
      <c r="II406" s="13"/>
      <c r="IJ406" s="13"/>
      <c r="IK406" s="13"/>
      <c r="IL406" s="13"/>
      <c r="IM406" s="13"/>
      <c r="IN406" s="13"/>
      <c r="IO406" s="13"/>
    </row>
    <row r="407" spans="1:249">
      <c r="A407" s="2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2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c r="GR407" s="13"/>
      <c r="GS407" s="13"/>
      <c r="GT407" s="13"/>
      <c r="GU407" s="13"/>
      <c r="GV407" s="13"/>
      <c r="GW407" s="13"/>
      <c r="GX407" s="13"/>
      <c r="GY407" s="13"/>
      <c r="GZ407" s="13"/>
      <c r="HA407" s="13"/>
      <c r="HB407" s="13"/>
      <c r="HC407" s="13"/>
      <c r="HD407" s="13"/>
      <c r="HE407" s="13"/>
      <c r="HF407" s="13"/>
      <c r="HG407" s="13"/>
      <c r="HH407" s="13"/>
      <c r="HI407" s="13"/>
      <c r="HJ407" s="13"/>
      <c r="HK407" s="13"/>
      <c r="HL407" s="13"/>
      <c r="HM407" s="13"/>
      <c r="HN407" s="13"/>
      <c r="HO407" s="13"/>
      <c r="HP407" s="13"/>
      <c r="HQ407" s="13"/>
      <c r="HR407" s="13"/>
      <c r="HS407" s="13"/>
      <c r="HT407" s="13"/>
      <c r="HU407" s="13"/>
      <c r="HV407" s="13"/>
      <c r="HW407" s="13"/>
      <c r="HX407" s="13"/>
      <c r="HY407" s="13"/>
      <c r="HZ407" s="13"/>
      <c r="IA407" s="13"/>
      <c r="IB407" s="13"/>
      <c r="IC407" s="13"/>
      <c r="ID407" s="13"/>
      <c r="IE407" s="13"/>
      <c r="IF407" s="13"/>
      <c r="IG407" s="13"/>
      <c r="IH407" s="13"/>
      <c r="II407" s="13"/>
      <c r="IJ407" s="13"/>
      <c r="IK407" s="13"/>
      <c r="IL407" s="13"/>
      <c r="IM407" s="13"/>
      <c r="IN407" s="13"/>
      <c r="IO407" s="13"/>
    </row>
    <row r="408" spans="1:249">
      <c r="A408" s="2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2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c r="GX408" s="13"/>
      <c r="GY408" s="13"/>
      <c r="GZ408" s="13"/>
      <c r="HA408" s="13"/>
      <c r="HB408" s="13"/>
      <c r="HC408" s="13"/>
      <c r="HD408" s="13"/>
      <c r="HE408" s="13"/>
      <c r="HF408" s="13"/>
      <c r="HG408" s="13"/>
      <c r="HH408" s="13"/>
      <c r="HI408" s="13"/>
      <c r="HJ408" s="13"/>
      <c r="HK408" s="13"/>
      <c r="HL408" s="13"/>
      <c r="HM408" s="13"/>
      <c r="HN408" s="13"/>
      <c r="HO408" s="13"/>
      <c r="HP408" s="13"/>
      <c r="HQ408" s="13"/>
      <c r="HR408" s="13"/>
      <c r="HS408" s="13"/>
      <c r="HT408" s="13"/>
      <c r="HU408" s="13"/>
      <c r="HV408" s="13"/>
      <c r="HW408" s="13"/>
      <c r="HX408" s="13"/>
      <c r="HY408" s="13"/>
      <c r="HZ408" s="13"/>
      <c r="IA408" s="13"/>
      <c r="IB408" s="13"/>
      <c r="IC408" s="13"/>
      <c r="ID408" s="13"/>
      <c r="IE408" s="13"/>
      <c r="IF408" s="13"/>
      <c r="IG408" s="13"/>
      <c r="IH408" s="13"/>
      <c r="II408" s="13"/>
      <c r="IJ408" s="13"/>
      <c r="IK408" s="13"/>
      <c r="IL408" s="13"/>
      <c r="IM408" s="13"/>
      <c r="IN408" s="13"/>
      <c r="IO408" s="13"/>
    </row>
    <row r="409" spans="1:249">
      <c r="A409" s="2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2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c r="GR409" s="13"/>
      <c r="GS409" s="13"/>
      <c r="GT409" s="13"/>
      <c r="GU409" s="13"/>
      <c r="GV409" s="13"/>
      <c r="GW409" s="13"/>
      <c r="GX409" s="13"/>
      <c r="GY409" s="13"/>
      <c r="GZ409" s="13"/>
      <c r="HA409" s="13"/>
      <c r="HB409" s="13"/>
      <c r="HC409" s="13"/>
      <c r="HD409" s="13"/>
      <c r="HE409" s="13"/>
      <c r="HF409" s="13"/>
      <c r="HG409" s="13"/>
      <c r="HH409" s="13"/>
      <c r="HI409" s="13"/>
      <c r="HJ409" s="13"/>
      <c r="HK409" s="13"/>
      <c r="HL409" s="13"/>
      <c r="HM409" s="13"/>
      <c r="HN409" s="13"/>
      <c r="HO409" s="13"/>
      <c r="HP409" s="13"/>
      <c r="HQ409" s="13"/>
      <c r="HR409" s="13"/>
      <c r="HS409" s="13"/>
      <c r="HT409" s="13"/>
      <c r="HU409" s="13"/>
      <c r="HV409" s="13"/>
      <c r="HW409" s="13"/>
      <c r="HX409" s="13"/>
      <c r="HY409" s="13"/>
      <c r="HZ409" s="13"/>
      <c r="IA409" s="13"/>
      <c r="IB409" s="13"/>
      <c r="IC409" s="13"/>
      <c r="ID409" s="13"/>
      <c r="IE409" s="13"/>
      <c r="IF409" s="13"/>
      <c r="IG409" s="13"/>
      <c r="IH409" s="13"/>
      <c r="II409" s="13"/>
      <c r="IJ409" s="13"/>
      <c r="IK409" s="13"/>
      <c r="IL409" s="13"/>
      <c r="IM409" s="13"/>
      <c r="IN409" s="13"/>
      <c r="IO409" s="13"/>
    </row>
    <row r="410" spans="1:249">
      <c r="A410" s="2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2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c r="GX410" s="13"/>
      <c r="GY410" s="13"/>
      <c r="GZ410" s="13"/>
      <c r="HA410" s="13"/>
      <c r="HB410" s="13"/>
      <c r="HC410" s="13"/>
      <c r="HD410" s="13"/>
      <c r="HE410" s="13"/>
      <c r="HF410" s="13"/>
      <c r="HG410" s="13"/>
      <c r="HH410" s="13"/>
      <c r="HI410" s="13"/>
      <c r="HJ410" s="13"/>
      <c r="HK410" s="13"/>
      <c r="HL410" s="13"/>
      <c r="HM410" s="13"/>
      <c r="HN410" s="13"/>
      <c r="HO410" s="13"/>
      <c r="HP410" s="13"/>
      <c r="HQ410" s="13"/>
      <c r="HR410" s="13"/>
      <c r="HS410" s="13"/>
      <c r="HT410" s="13"/>
      <c r="HU410" s="13"/>
      <c r="HV410" s="13"/>
      <c r="HW410" s="13"/>
      <c r="HX410" s="13"/>
      <c r="HY410" s="13"/>
      <c r="HZ410" s="13"/>
      <c r="IA410" s="13"/>
      <c r="IB410" s="13"/>
      <c r="IC410" s="13"/>
      <c r="ID410" s="13"/>
      <c r="IE410" s="13"/>
      <c r="IF410" s="13"/>
      <c r="IG410" s="13"/>
      <c r="IH410" s="13"/>
      <c r="II410" s="13"/>
      <c r="IJ410" s="13"/>
      <c r="IK410" s="13"/>
      <c r="IL410" s="13"/>
      <c r="IM410" s="13"/>
      <c r="IN410" s="13"/>
      <c r="IO410" s="13"/>
    </row>
    <row r="411" spans="1:249">
      <c r="A411" s="2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2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c r="DR411" s="13"/>
      <c r="DS411" s="13"/>
      <c r="DT411" s="13"/>
      <c r="DU411" s="13"/>
      <c r="DV411" s="13"/>
      <c r="DW411" s="13"/>
      <c r="DX411" s="13"/>
      <c r="DY411" s="13"/>
      <c r="DZ411" s="13"/>
      <c r="EA411" s="13"/>
      <c r="EB411" s="13"/>
      <c r="EC411" s="13"/>
      <c r="ED411" s="13"/>
      <c r="EE411" s="13"/>
      <c r="EF411" s="13"/>
      <c r="EG411" s="13"/>
      <c r="EH411" s="13"/>
      <c r="EI411" s="13"/>
      <c r="EJ411" s="13"/>
      <c r="EK411" s="13"/>
      <c r="EL411" s="13"/>
      <c r="EM411" s="13"/>
      <c r="EN411" s="13"/>
      <c r="EO411" s="13"/>
      <c r="EP411" s="13"/>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c r="GR411" s="13"/>
      <c r="GS411" s="13"/>
      <c r="GT411" s="13"/>
      <c r="GU411" s="13"/>
      <c r="GV411" s="13"/>
      <c r="GW411" s="13"/>
      <c r="GX411" s="13"/>
      <c r="GY411" s="13"/>
      <c r="GZ411" s="13"/>
      <c r="HA411" s="13"/>
      <c r="HB411" s="13"/>
      <c r="HC411" s="13"/>
      <c r="HD411" s="13"/>
      <c r="HE411" s="13"/>
      <c r="HF411" s="13"/>
      <c r="HG411" s="13"/>
      <c r="HH411" s="13"/>
      <c r="HI411" s="13"/>
      <c r="HJ411" s="13"/>
      <c r="HK411" s="13"/>
      <c r="HL411" s="13"/>
      <c r="HM411" s="13"/>
      <c r="HN411" s="13"/>
      <c r="HO411" s="13"/>
      <c r="HP411" s="13"/>
      <c r="HQ411" s="13"/>
      <c r="HR411" s="13"/>
      <c r="HS411" s="13"/>
      <c r="HT411" s="13"/>
      <c r="HU411" s="13"/>
      <c r="HV411" s="13"/>
      <c r="HW411" s="13"/>
      <c r="HX411" s="13"/>
      <c r="HY411" s="13"/>
      <c r="HZ411" s="13"/>
      <c r="IA411" s="13"/>
      <c r="IB411" s="13"/>
      <c r="IC411" s="13"/>
      <c r="ID411" s="13"/>
      <c r="IE411" s="13"/>
      <c r="IF411" s="13"/>
      <c r="IG411" s="13"/>
      <c r="IH411" s="13"/>
      <c r="II411" s="13"/>
      <c r="IJ411" s="13"/>
      <c r="IK411" s="13"/>
      <c r="IL411" s="13"/>
      <c r="IM411" s="13"/>
      <c r="IN411" s="13"/>
      <c r="IO411" s="13"/>
    </row>
    <row r="412" spans="1:249">
      <c r="A412" s="2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2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c r="DR412" s="13"/>
      <c r="DS412" s="13"/>
      <c r="DT412" s="13"/>
      <c r="DU412" s="13"/>
      <c r="DV412" s="13"/>
      <c r="DW412" s="13"/>
      <c r="DX412" s="13"/>
      <c r="DY412" s="13"/>
      <c r="DZ412" s="13"/>
      <c r="EA412" s="13"/>
      <c r="EB412" s="13"/>
      <c r="EC412" s="13"/>
      <c r="ED412" s="13"/>
      <c r="EE412" s="13"/>
      <c r="EF412" s="13"/>
      <c r="EG412" s="13"/>
      <c r="EH412" s="13"/>
      <c r="EI412" s="13"/>
      <c r="EJ412" s="13"/>
      <c r="EK412" s="13"/>
      <c r="EL412" s="13"/>
      <c r="EM412" s="13"/>
      <c r="EN412" s="13"/>
      <c r="EO412" s="13"/>
      <c r="EP412" s="13"/>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c r="GR412" s="13"/>
      <c r="GS412" s="13"/>
      <c r="GT412" s="13"/>
      <c r="GU412" s="13"/>
      <c r="GV412" s="13"/>
      <c r="GW412" s="13"/>
      <c r="GX412" s="13"/>
      <c r="GY412" s="13"/>
      <c r="GZ412" s="13"/>
      <c r="HA412" s="13"/>
      <c r="HB412" s="13"/>
      <c r="HC412" s="13"/>
      <c r="HD412" s="13"/>
      <c r="HE412" s="13"/>
      <c r="HF412" s="13"/>
      <c r="HG412" s="13"/>
      <c r="HH412" s="13"/>
      <c r="HI412" s="13"/>
      <c r="HJ412" s="13"/>
      <c r="HK412" s="13"/>
      <c r="HL412" s="13"/>
      <c r="HM412" s="13"/>
      <c r="HN412" s="13"/>
      <c r="HO412" s="13"/>
      <c r="HP412" s="13"/>
      <c r="HQ412" s="13"/>
      <c r="HR412" s="13"/>
      <c r="HS412" s="13"/>
      <c r="HT412" s="13"/>
      <c r="HU412" s="13"/>
      <c r="HV412" s="13"/>
      <c r="HW412" s="13"/>
      <c r="HX412" s="13"/>
      <c r="HY412" s="13"/>
      <c r="HZ412" s="13"/>
      <c r="IA412" s="13"/>
      <c r="IB412" s="13"/>
      <c r="IC412" s="13"/>
      <c r="ID412" s="13"/>
      <c r="IE412" s="13"/>
      <c r="IF412" s="13"/>
      <c r="IG412" s="13"/>
      <c r="IH412" s="13"/>
      <c r="II412" s="13"/>
      <c r="IJ412" s="13"/>
      <c r="IK412" s="13"/>
      <c r="IL412" s="13"/>
      <c r="IM412" s="13"/>
      <c r="IN412" s="13"/>
      <c r="IO412" s="13"/>
    </row>
    <row r="413" spans="1:249">
      <c r="A413" s="2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2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c r="GR413" s="13"/>
      <c r="GS413" s="13"/>
      <c r="GT413" s="13"/>
      <c r="GU413" s="13"/>
      <c r="GV413" s="13"/>
      <c r="GW413" s="13"/>
      <c r="GX413" s="13"/>
      <c r="GY413" s="13"/>
      <c r="GZ413" s="13"/>
      <c r="HA413" s="13"/>
      <c r="HB413" s="13"/>
      <c r="HC413" s="13"/>
      <c r="HD413" s="13"/>
      <c r="HE413" s="13"/>
      <c r="HF413" s="13"/>
      <c r="HG413" s="13"/>
      <c r="HH413" s="13"/>
      <c r="HI413" s="13"/>
      <c r="HJ413" s="13"/>
      <c r="HK413" s="13"/>
      <c r="HL413" s="13"/>
      <c r="HM413" s="13"/>
      <c r="HN413" s="13"/>
      <c r="HO413" s="13"/>
      <c r="HP413" s="13"/>
      <c r="HQ413" s="13"/>
      <c r="HR413" s="13"/>
      <c r="HS413" s="13"/>
      <c r="HT413" s="13"/>
      <c r="HU413" s="13"/>
      <c r="HV413" s="13"/>
      <c r="HW413" s="13"/>
      <c r="HX413" s="13"/>
      <c r="HY413" s="13"/>
      <c r="HZ413" s="13"/>
      <c r="IA413" s="13"/>
      <c r="IB413" s="13"/>
      <c r="IC413" s="13"/>
      <c r="ID413" s="13"/>
      <c r="IE413" s="13"/>
      <c r="IF413" s="13"/>
      <c r="IG413" s="13"/>
      <c r="IH413" s="13"/>
      <c r="II413" s="13"/>
      <c r="IJ413" s="13"/>
      <c r="IK413" s="13"/>
      <c r="IL413" s="13"/>
      <c r="IM413" s="13"/>
      <c r="IN413" s="13"/>
      <c r="IO413" s="13"/>
    </row>
    <row r="414" spans="1:249">
      <c r="A414" s="2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2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c r="GR414" s="13"/>
      <c r="GS414" s="13"/>
      <c r="GT414" s="13"/>
      <c r="GU414" s="13"/>
      <c r="GV414" s="13"/>
      <c r="GW414" s="13"/>
      <c r="GX414" s="13"/>
      <c r="GY414" s="13"/>
      <c r="GZ414" s="13"/>
      <c r="HA414" s="13"/>
      <c r="HB414" s="13"/>
      <c r="HC414" s="13"/>
      <c r="HD414" s="13"/>
      <c r="HE414" s="13"/>
      <c r="HF414" s="13"/>
      <c r="HG414" s="13"/>
      <c r="HH414" s="13"/>
      <c r="HI414" s="13"/>
      <c r="HJ414" s="13"/>
      <c r="HK414" s="13"/>
      <c r="HL414" s="13"/>
      <c r="HM414" s="13"/>
      <c r="HN414" s="13"/>
      <c r="HO414" s="13"/>
      <c r="HP414" s="13"/>
      <c r="HQ414" s="13"/>
      <c r="HR414" s="13"/>
      <c r="HS414" s="13"/>
      <c r="HT414" s="13"/>
      <c r="HU414" s="13"/>
      <c r="HV414" s="13"/>
      <c r="HW414" s="13"/>
      <c r="HX414" s="13"/>
      <c r="HY414" s="13"/>
      <c r="HZ414" s="13"/>
      <c r="IA414" s="13"/>
      <c r="IB414" s="13"/>
      <c r="IC414" s="13"/>
      <c r="ID414" s="13"/>
      <c r="IE414" s="13"/>
      <c r="IF414" s="13"/>
      <c r="IG414" s="13"/>
      <c r="IH414" s="13"/>
      <c r="II414" s="13"/>
      <c r="IJ414" s="13"/>
      <c r="IK414" s="13"/>
      <c r="IL414" s="13"/>
      <c r="IM414" s="13"/>
      <c r="IN414" s="13"/>
      <c r="IO414" s="13"/>
    </row>
    <row r="415" spans="1:249">
      <c r="A415" s="2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2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c r="DR415" s="13"/>
      <c r="DS415" s="13"/>
      <c r="DT415" s="13"/>
      <c r="DU415" s="13"/>
      <c r="DV415" s="13"/>
      <c r="DW415" s="13"/>
      <c r="DX415" s="13"/>
      <c r="DY415" s="13"/>
      <c r="DZ415" s="13"/>
      <c r="EA415" s="13"/>
      <c r="EB415" s="13"/>
      <c r="EC415" s="13"/>
      <c r="ED415" s="13"/>
      <c r="EE415" s="13"/>
      <c r="EF415" s="13"/>
      <c r="EG415" s="13"/>
      <c r="EH415" s="13"/>
      <c r="EI415" s="13"/>
      <c r="EJ415" s="13"/>
      <c r="EK415" s="13"/>
      <c r="EL415" s="13"/>
      <c r="EM415" s="13"/>
      <c r="EN415" s="13"/>
      <c r="EO415" s="13"/>
      <c r="EP415" s="13"/>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c r="GR415" s="13"/>
      <c r="GS415" s="13"/>
      <c r="GT415" s="13"/>
      <c r="GU415" s="13"/>
      <c r="GV415" s="13"/>
      <c r="GW415" s="13"/>
      <c r="GX415" s="13"/>
      <c r="GY415" s="13"/>
      <c r="GZ415" s="13"/>
      <c r="HA415" s="13"/>
      <c r="HB415" s="13"/>
      <c r="HC415" s="13"/>
      <c r="HD415" s="13"/>
      <c r="HE415" s="13"/>
      <c r="HF415" s="13"/>
      <c r="HG415" s="13"/>
      <c r="HH415" s="13"/>
      <c r="HI415" s="13"/>
      <c r="HJ415" s="13"/>
      <c r="HK415" s="13"/>
      <c r="HL415" s="13"/>
      <c r="HM415" s="13"/>
      <c r="HN415" s="13"/>
      <c r="HO415" s="13"/>
      <c r="HP415" s="13"/>
      <c r="HQ415" s="13"/>
      <c r="HR415" s="13"/>
      <c r="HS415" s="13"/>
      <c r="HT415" s="13"/>
      <c r="HU415" s="13"/>
      <c r="HV415" s="13"/>
      <c r="HW415" s="13"/>
      <c r="HX415" s="13"/>
      <c r="HY415" s="13"/>
      <c r="HZ415" s="13"/>
      <c r="IA415" s="13"/>
      <c r="IB415" s="13"/>
      <c r="IC415" s="13"/>
      <c r="ID415" s="13"/>
      <c r="IE415" s="13"/>
      <c r="IF415" s="13"/>
      <c r="IG415" s="13"/>
      <c r="IH415" s="13"/>
      <c r="II415" s="13"/>
      <c r="IJ415" s="13"/>
      <c r="IK415" s="13"/>
      <c r="IL415" s="13"/>
      <c r="IM415" s="13"/>
      <c r="IN415" s="13"/>
      <c r="IO415" s="13"/>
    </row>
    <row r="416" spans="1:249">
      <c r="A416" s="2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2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c r="GR416" s="13"/>
      <c r="GS416" s="13"/>
      <c r="GT416" s="13"/>
      <c r="GU416" s="13"/>
      <c r="GV416" s="13"/>
      <c r="GW416" s="13"/>
      <c r="GX416" s="13"/>
      <c r="GY416" s="13"/>
      <c r="GZ416" s="13"/>
      <c r="HA416" s="13"/>
      <c r="HB416" s="13"/>
      <c r="HC416" s="13"/>
      <c r="HD416" s="13"/>
      <c r="HE416" s="13"/>
      <c r="HF416" s="13"/>
      <c r="HG416" s="13"/>
      <c r="HH416" s="13"/>
      <c r="HI416" s="13"/>
      <c r="HJ416" s="13"/>
      <c r="HK416" s="13"/>
      <c r="HL416" s="13"/>
      <c r="HM416" s="13"/>
      <c r="HN416" s="13"/>
      <c r="HO416" s="13"/>
      <c r="HP416" s="13"/>
      <c r="HQ416" s="13"/>
      <c r="HR416" s="13"/>
      <c r="HS416" s="13"/>
      <c r="HT416" s="13"/>
      <c r="HU416" s="13"/>
      <c r="HV416" s="13"/>
      <c r="HW416" s="13"/>
      <c r="HX416" s="13"/>
      <c r="HY416" s="13"/>
      <c r="HZ416" s="13"/>
      <c r="IA416" s="13"/>
      <c r="IB416" s="13"/>
      <c r="IC416" s="13"/>
      <c r="ID416" s="13"/>
      <c r="IE416" s="13"/>
      <c r="IF416" s="13"/>
      <c r="IG416" s="13"/>
      <c r="IH416" s="13"/>
      <c r="II416" s="13"/>
      <c r="IJ416" s="13"/>
      <c r="IK416" s="13"/>
      <c r="IL416" s="13"/>
      <c r="IM416" s="13"/>
      <c r="IN416" s="13"/>
      <c r="IO416" s="13"/>
    </row>
    <row r="417" spans="1:249">
      <c r="A417" s="2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2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c r="GR417" s="13"/>
      <c r="GS417" s="13"/>
      <c r="GT417" s="13"/>
      <c r="GU417" s="13"/>
      <c r="GV417" s="13"/>
      <c r="GW417" s="13"/>
      <c r="GX417" s="13"/>
      <c r="GY417" s="13"/>
      <c r="GZ417" s="13"/>
      <c r="HA417" s="13"/>
      <c r="HB417" s="13"/>
      <c r="HC417" s="13"/>
      <c r="HD417" s="13"/>
      <c r="HE417" s="13"/>
      <c r="HF417" s="13"/>
      <c r="HG417" s="13"/>
      <c r="HH417" s="13"/>
      <c r="HI417" s="13"/>
      <c r="HJ417" s="13"/>
      <c r="HK417" s="13"/>
      <c r="HL417" s="13"/>
      <c r="HM417" s="13"/>
      <c r="HN417" s="13"/>
      <c r="HO417" s="13"/>
      <c r="HP417" s="13"/>
      <c r="HQ417" s="13"/>
      <c r="HR417" s="13"/>
      <c r="HS417" s="13"/>
      <c r="HT417" s="13"/>
      <c r="HU417" s="13"/>
      <c r="HV417" s="13"/>
      <c r="HW417" s="13"/>
      <c r="HX417" s="13"/>
      <c r="HY417" s="13"/>
      <c r="HZ417" s="13"/>
      <c r="IA417" s="13"/>
      <c r="IB417" s="13"/>
      <c r="IC417" s="13"/>
      <c r="ID417" s="13"/>
      <c r="IE417" s="13"/>
      <c r="IF417" s="13"/>
      <c r="IG417" s="13"/>
      <c r="IH417" s="13"/>
      <c r="II417" s="13"/>
      <c r="IJ417" s="13"/>
      <c r="IK417" s="13"/>
      <c r="IL417" s="13"/>
      <c r="IM417" s="13"/>
      <c r="IN417" s="13"/>
      <c r="IO417" s="13"/>
    </row>
    <row r="418" spans="1:249">
      <c r="A418" s="2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2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c r="GR418" s="13"/>
      <c r="GS418" s="13"/>
      <c r="GT418" s="13"/>
      <c r="GU418" s="13"/>
      <c r="GV418" s="13"/>
      <c r="GW418" s="13"/>
      <c r="GX418" s="13"/>
      <c r="GY418" s="13"/>
      <c r="GZ418" s="13"/>
      <c r="HA418" s="13"/>
      <c r="HB418" s="13"/>
      <c r="HC418" s="13"/>
      <c r="HD418" s="13"/>
      <c r="HE418" s="13"/>
      <c r="HF418" s="13"/>
      <c r="HG418" s="13"/>
      <c r="HH418" s="13"/>
      <c r="HI418" s="13"/>
      <c r="HJ418" s="13"/>
      <c r="HK418" s="13"/>
      <c r="HL418" s="13"/>
      <c r="HM418" s="13"/>
      <c r="HN418" s="13"/>
      <c r="HO418" s="13"/>
      <c r="HP418" s="13"/>
      <c r="HQ418" s="13"/>
      <c r="HR418" s="13"/>
      <c r="HS418" s="13"/>
      <c r="HT418" s="13"/>
      <c r="HU418" s="13"/>
      <c r="HV418" s="13"/>
      <c r="HW418" s="13"/>
      <c r="HX418" s="13"/>
      <c r="HY418" s="13"/>
      <c r="HZ418" s="13"/>
      <c r="IA418" s="13"/>
      <c r="IB418" s="13"/>
      <c r="IC418" s="13"/>
      <c r="ID418" s="13"/>
      <c r="IE418" s="13"/>
      <c r="IF418" s="13"/>
      <c r="IG418" s="13"/>
      <c r="IH418" s="13"/>
      <c r="II418" s="13"/>
      <c r="IJ418" s="13"/>
      <c r="IK418" s="13"/>
      <c r="IL418" s="13"/>
      <c r="IM418" s="13"/>
      <c r="IN418" s="13"/>
      <c r="IO418" s="13"/>
    </row>
    <row r="419" spans="1:249">
      <c r="A419" s="2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2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c r="GR419" s="13"/>
      <c r="GS419" s="13"/>
      <c r="GT419" s="13"/>
      <c r="GU419" s="13"/>
      <c r="GV419" s="13"/>
      <c r="GW419" s="13"/>
      <c r="GX419" s="13"/>
      <c r="GY419" s="13"/>
      <c r="GZ419" s="13"/>
      <c r="HA419" s="13"/>
      <c r="HB419" s="13"/>
      <c r="HC419" s="13"/>
      <c r="HD419" s="13"/>
      <c r="HE419" s="13"/>
      <c r="HF419" s="13"/>
      <c r="HG419" s="13"/>
      <c r="HH419" s="13"/>
      <c r="HI419" s="13"/>
      <c r="HJ419" s="13"/>
      <c r="HK419" s="13"/>
      <c r="HL419" s="13"/>
      <c r="HM419" s="13"/>
      <c r="HN419" s="13"/>
      <c r="HO419" s="13"/>
      <c r="HP419" s="13"/>
      <c r="HQ419" s="13"/>
      <c r="HR419" s="13"/>
      <c r="HS419" s="13"/>
      <c r="HT419" s="13"/>
      <c r="HU419" s="13"/>
      <c r="HV419" s="13"/>
      <c r="HW419" s="13"/>
      <c r="HX419" s="13"/>
      <c r="HY419" s="13"/>
      <c r="HZ419" s="13"/>
      <c r="IA419" s="13"/>
      <c r="IB419" s="13"/>
      <c r="IC419" s="13"/>
      <c r="ID419" s="13"/>
      <c r="IE419" s="13"/>
      <c r="IF419" s="13"/>
      <c r="IG419" s="13"/>
      <c r="IH419" s="13"/>
      <c r="II419" s="13"/>
      <c r="IJ419" s="13"/>
      <c r="IK419" s="13"/>
      <c r="IL419" s="13"/>
      <c r="IM419" s="13"/>
      <c r="IN419" s="13"/>
      <c r="IO419" s="13"/>
    </row>
    <row r="420" spans="1:249">
      <c r="A420" s="2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2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c r="GR420" s="13"/>
      <c r="GS420" s="13"/>
      <c r="GT420" s="13"/>
      <c r="GU420" s="13"/>
      <c r="GV420" s="13"/>
      <c r="GW420" s="13"/>
      <c r="GX420" s="13"/>
      <c r="GY420" s="13"/>
      <c r="GZ420" s="13"/>
      <c r="HA420" s="13"/>
      <c r="HB420" s="13"/>
      <c r="HC420" s="13"/>
      <c r="HD420" s="13"/>
      <c r="HE420" s="13"/>
      <c r="HF420" s="13"/>
      <c r="HG420" s="13"/>
      <c r="HH420" s="13"/>
      <c r="HI420" s="13"/>
      <c r="HJ420" s="13"/>
      <c r="HK420" s="13"/>
      <c r="HL420" s="13"/>
      <c r="HM420" s="13"/>
      <c r="HN420" s="13"/>
      <c r="HO420" s="13"/>
      <c r="HP420" s="13"/>
      <c r="HQ420" s="13"/>
      <c r="HR420" s="13"/>
      <c r="HS420" s="13"/>
      <c r="HT420" s="13"/>
      <c r="HU420" s="13"/>
      <c r="HV420" s="13"/>
      <c r="HW420" s="13"/>
      <c r="HX420" s="13"/>
      <c r="HY420" s="13"/>
      <c r="HZ420" s="13"/>
      <c r="IA420" s="13"/>
      <c r="IB420" s="13"/>
      <c r="IC420" s="13"/>
      <c r="ID420" s="13"/>
      <c r="IE420" s="13"/>
      <c r="IF420" s="13"/>
      <c r="IG420" s="13"/>
      <c r="IH420" s="13"/>
      <c r="II420" s="13"/>
      <c r="IJ420" s="13"/>
      <c r="IK420" s="13"/>
      <c r="IL420" s="13"/>
      <c r="IM420" s="13"/>
      <c r="IN420" s="13"/>
      <c r="IO420" s="13"/>
    </row>
    <row r="421" spans="1:249">
      <c r="A421" s="2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2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c r="GR421" s="13"/>
      <c r="GS421" s="13"/>
      <c r="GT421" s="13"/>
      <c r="GU421" s="13"/>
      <c r="GV421" s="13"/>
      <c r="GW421" s="13"/>
      <c r="GX421" s="13"/>
      <c r="GY421" s="13"/>
      <c r="GZ421" s="13"/>
      <c r="HA421" s="13"/>
      <c r="HB421" s="13"/>
      <c r="HC421" s="13"/>
      <c r="HD421" s="13"/>
      <c r="HE421" s="13"/>
      <c r="HF421" s="13"/>
      <c r="HG421" s="13"/>
      <c r="HH421" s="13"/>
      <c r="HI421" s="13"/>
      <c r="HJ421" s="13"/>
      <c r="HK421" s="13"/>
      <c r="HL421" s="13"/>
      <c r="HM421" s="13"/>
      <c r="HN421" s="13"/>
      <c r="HO421" s="13"/>
      <c r="HP421" s="13"/>
      <c r="HQ421" s="13"/>
      <c r="HR421" s="13"/>
      <c r="HS421" s="13"/>
      <c r="HT421" s="13"/>
      <c r="HU421" s="13"/>
      <c r="HV421" s="13"/>
      <c r="HW421" s="13"/>
      <c r="HX421" s="13"/>
      <c r="HY421" s="13"/>
      <c r="HZ421" s="13"/>
      <c r="IA421" s="13"/>
      <c r="IB421" s="13"/>
      <c r="IC421" s="13"/>
      <c r="ID421" s="13"/>
      <c r="IE421" s="13"/>
      <c r="IF421" s="13"/>
      <c r="IG421" s="13"/>
      <c r="IH421" s="13"/>
      <c r="II421" s="13"/>
      <c r="IJ421" s="13"/>
      <c r="IK421" s="13"/>
      <c r="IL421" s="13"/>
      <c r="IM421" s="13"/>
      <c r="IN421" s="13"/>
      <c r="IO421" s="13"/>
    </row>
    <row r="422" spans="1:249">
      <c r="A422" s="2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2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c r="GR422" s="13"/>
      <c r="GS422" s="13"/>
      <c r="GT422" s="13"/>
      <c r="GU422" s="13"/>
      <c r="GV422" s="13"/>
      <c r="GW422" s="13"/>
      <c r="GX422" s="13"/>
      <c r="GY422" s="13"/>
      <c r="GZ422" s="13"/>
      <c r="HA422" s="13"/>
      <c r="HB422" s="13"/>
      <c r="HC422" s="13"/>
      <c r="HD422" s="13"/>
      <c r="HE422" s="13"/>
      <c r="HF422" s="13"/>
      <c r="HG422" s="13"/>
      <c r="HH422" s="13"/>
      <c r="HI422" s="13"/>
      <c r="HJ422" s="13"/>
      <c r="HK422" s="13"/>
      <c r="HL422" s="13"/>
      <c r="HM422" s="13"/>
      <c r="HN422" s="13"/>
      <c r="HO422" s="13"/>
      <c r="HP422" s="13"/>
      <c r="HQ422" s="13"/>
      <c r="HR422" s="13"/>
      <c r="HS422" s="13"/>
      <c r="HT422" s="13"/>
      <c r="HU422" s="13"/>
      <c r="HV422" s="13"/>
      <c r="HW422" s="13"/>
      <c r="HX422" s="13"/>
      <c r="HY422" s="13"/>
      <c r="HZ422" s="13"/>
      <c r="IA422" s="13"/>
      <c r="IB422" s="13"/>
      <c r="IC422" s="13"/>
      <c r="ID422" s="13"/>
      <c r="IE422" s="13"/>
      <c r="IF422" s="13"/>
      <c r="IG422" s="13"/>
      <c r="IH422" s="13"/>
      <c r="II422" s="13"/>
      <c r="IJ422" s="13"/>
      <c r="IK422" s="13"/>
      <c r="IL422" s="13"/>
      <c r="IM422" s="13"/>
      <c r="IN422" s="13"/>
      <c r="IO422" s="13"/>
    </row>
    <row r="423" spans="1:249">
      <c r="A423" s="2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2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c r="GR423" s="13"/>
      <c r="GS423" s="13"/>
      <c r="GT423" s="13"/>
      <c r="GU423" s="13"/>
      <c r="GV423" s="13"/>
      <c r="GW423" s="13"/>
      <c r="GX423" s="13"/>
      <c r="GY423" s="13"/>
      <c r="GZ423" s="13"/>
      <c r="HA423" s="13"/>
      <c r="HB423" s="13"/>
      <c r="HC423" s="13"/>
      <c r="HD423" s="13"/>
      <c r="HE423" s="13"/>
      <c r="HF423" s="13"/>
      <c r="HG423" s="13"/>
      <c r="HH423" s="13"/>
      <c r="HI423" s="13"/>
      <c r="HJ423" s="13"/>
      <c r="HK423" s="13"/>
      <c r="HL423" s="13"/>
      <c r="HM423" s="13"/>
      <c r="HN423" s="13"/>
      <c r="HO423" s="13"/>
      <c r="HP423" s="13"/>
      <c r="HQ423" s="13"/>
      <c r="HR423" s="13"/>
      <c r="HS423" s="13"/>
      <c r="HT423" s="13"/>
      <c r="HU423" s="13"/>
      <c r="HV423" s="13"/>
      <c r="HW423" s="13"/>
      <c r="HX423" s="13"/>
      <c r="HY423" s="13"/>
      <c r="HZ423" s="13"/>
      <c r="IA423" s="13"/>
      <c r="IB423" s="13"/>
      <c r="IC423" s="13"/>
      <c r="ID423" s="13"/>
      <c r="IE423" s="13"/>
      <c r="IF423" s="13"/>
      <c r="IG423" s="13"/>
      <c r="IH423" s="13"/>
      <c r="II423" s="13"/>
      <c r="IJ423" s="13"/>
      <c r="IK423" s="13"/>
      <c r="IL423" s="13"/>
      <c r="IM423" s="13"/>
      <c r="IN423" s="13"/>
      <c r="IO423" s="13"/>
    </row>
    <row r="424" spans="1:249">
      <c r="A424" s="2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2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c r="GR424" s="13"/>
      <c r="GS424" s="13"/>
      <c r="GT424" s="13"/>
      <c r="GU424" s="13"/>
      <c r="GV424" s="13"/>
      <c r="GW424" s="13"/>
      <c r="GX424" s="13"/>
      <c r="GY424" s="13"/>
      <c r="GZ424" s="13"/>
      <c r="HA424" s="13"/>
      <c r="HB424" s="13"/>
      <c r="HC424" s="13"/>
      <c r="HD424" s="13"/>
      <c r="HE424" s="13"/>
      <c r="HF424" s="13"/>
      <c r="HG424" s="13"/>
      <c r="HH424" s="13"/>
      <c r="HI424" s="13"/>
      <c r="HJ424" s="13"/>
      <c r="HK424" s="13"/>
      <c r="HL424" s="13"/>
      <c r="HM424" s="13"/>
      <c r="HN424" s="13"/>
      <c r="HO424" s="13"/>
      <c r="HP424" s="13"/>
      <c r="HQ424" s="13"/>
      <c r="HR424" s="13"/>
      <c r="HS424" s="13"/>
      <c r="HT424" s="13"/>
      <c r="HU424" s="13"/>
      <c r="HV424" s="13"/>
      <c r="HW424" s="13"/>
      <c r="HX424" s="13"/>
      <c r="HY424" s="13"/>
      <c r="HZ424" s="13"/>
      <c r="IA424" s="13"/>
      <c r="IB424" s="13"/>
      <c r="IC424" s="13"/>
      <c r="ID424" s="13"/>
      <c r="IE424" s="13"/>
      <c r="IF424" s="13"/>
      <c r="IG424" s="13"/>
      <c r="IH424" s="13"/>
      <c r="II424" s="13"/>
      <c r="IJ424" s="13"/>
      <c r="IK424" s="13"/>
      <c r="IL424" s="13"/>
      <c r="IM424" s="13"/>
      <c r="IN424" s="13"/>
      <c r="IO424" s="13"/>
    </row>
    <row r="425" spans="1:249">
      <c r="A425" s="2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2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c r="GR425" s="13"/>
      <c r="GS425" s="13"/>
      <c r="GT425" s="13"/>
      <c r="GU425" s="13"/>
      <c r="GV425" s="13"/>
      <c r="GW425" s="13"/>
      <c r="GX425" s="13"/>
      <c r="GY425" s="13"/>
      <c r="GZ425" s="13"/>
      <c r="HA425" s="13"/>
      <c r="HB425" s="13"/>
      <c r="HC425" s="13"/>
      <c r="HD425" s="13"/>
      <c r="HE425" s="13"/>
      <c r="HF425" s="13"/>
      <c r="HG425" s="13"/>
      <c r="HH425" s="13"/>
      <c r="HI425" s="13"/>
      <c r="HJ425" s="13"/>
      <c r="HK425" s="13"/>
      <c r="HL425" s="13"/>
      <c r="HM425" s="13"/>
      <c r="HN425" s="13"/>
      <c r="HO425" s="13"/>
      <c r="HP425" s="13"/>
      <c r="HQ425" s="13"/>
      <c r="HR425" s="13"/>
      <c r="HS425" s="13"/>
      <c r="HT425" s="13"/>
      <c r="HU425" s="13"/>
      <c r="HV425" s="13"/>
      <c r="HW425" s="13"/>
      <c r="HX425" s="13"/>
      <c r="HY425" s="13"/>
      <c r="HZ425" s="13"/>
      <c r="IA425" s="13"/>
      <c r="IB425" s="13"/>
      <c r="IC425" s="13"/>
      <c r="ID425" s="13"/>
      <c r="IE425" s="13"/>
      <c r="IF425" s="13"/>
      <c r="IG425" s="13"/>
      <c r="IH425" s="13"/>
      <c r="II425" s="13"/>
      <c r="IJ425" s="13"/>
      <c r="IK425" s="13"/>
      <c r="IL425" s="13"/>
      <c r="IM425" s="13"/>
      <c r="IN425" s="13"/>
      <c r="IO425" s="13"/>
    </row>
    <row r="426" spans="1:249">
      <c r="A426" s="2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2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c r="GR426" s="13"/>
      <c r="GS426" s="13"/>
      <c r="GT426" s="13"/>
      <c r="GU426" s="13"/>
      <c r="GV426" s="13"/>
      <c r="GW426" s="13"/>
      <c r="GX426" s="13"/>
      <c r="GY426" s="13"/>
      <c r="GZ426" s="13"/>
      <c r="HA426" s="13"/>
      <c r="HB426" s="13"/>
      <c r="HC426" s="13"/>
      <c r="HD426" s="13"/>
      <c r="HE426" s="13"/>
      <c r="HF426" s="13"/>
      <c r="HG426" s="13"/>
      <c r="HH426" s="13"/>
      <c r="HI426" s="13"/>
      <c r="HJ426" s="13"/>
      <c r="HK426" s="13"/>
      <c r="HL426" s="13"/>
      <c r="HM426" s="13"/>
      <c r="HN426" s="13"/>
      <c r="HO426" s="13"/>
      <c r="HP426" s="13"/>
      <c r="HQ426" s="13"/>
      <c r="HR426" s="13"/>
      <c r="HS426" s="13"/>
      <c r="HT426" s="13"/>
      <c r="HU426" s="13"/>
      <c r="HV426" s="13"/>
      <c r="HW426" s="13"/>
      <c r="HX426" s="13"/>
      <c r="HY426" s="13"/>
      <c r="HZ426" s="13"/>
      <c r="IA426" s="13"/>
      <c r="IB426" s="13"/>
      <c r="IC426" s="13"/>
      <c r="ID426" s="13"/>
      <c r="IE426" s="13"/>
      <c r="IF426" s="13"/>
      <c r="IG426" s="13"/>
      <c r="IH426" s="13"/>
      <c r="II426" s="13"/>
      <c r="IJ426" s="13"/>
      <c r="IK426" s="13"/>
      <c r="IL426" s="13"/>
      <c r="IM426" s="13"/>
      <c r="IN426" s="13"/>
      <c r="IO426" s="13"/>
    </row>
    <row r="427" spans="1:249">
      <c r="A427" s="2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2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c r="GR427" s="13"/>
      <c r="GS427" s="13"/>
      <c r="GT427" s="13"/>
      <c r="GU427" s="13"/>
      <c r="GV427" s="13"/>
      <c r="GW427" s="13"/>
      <c r="GX427" s="13"/>
      <c r="GY427" s="13"/>
      <c r="GZ427" s="13"/>
      <c r="HA427" s="13"/>
      <c r="HB427" s="13"/>
      <c r="HC427" s="13"/>
      <c r="HD427" s="13"/>
      <c r="HE427" s="13"/>
      <c r="HF427" s="13"/>
      <c r="HG427" s="13"/>
      <c r="HH427" s="13"/>
      <c r="HI427" s="13"/>
      <c r="HJ427" s="13"/>
      <c r="HK427" s="13"/>
      <c r="HL427" s="13"/>
      <c r="HM427" s="13"/>
      <c r="HN427" s="13"/>
      <c r="HO427" s="13"/>
      <c r="HP427" s="13"/>
      <c r="HQ427" s="13"/>
      <c r="HR427" s="13"/>
      <c r="HS427" s="13"/>
      <c r="HT427" s="13"/>
      <c r="HU427" s="13"/>
      <c r="HV427" s="13"/>
      <c r="HW427" s="13"/>
      <c r="HX427" s="13"/>
      <c r="HY427" s="13"/>
      <c r="HZ427" s="13"/>
      <c r="IA427" s="13"/>
      <c r="IB427" s="13"/>
      <c r="IC427" s="13"/>
      <c r="ID427" s="13"/>
      <c r="IE427" s="13"/>
      <c r="IF427" s="13"/>
      <c r="IG427" s="13"/>
      <c r="IH427" s="13"/>
      <c r="II427" s="13"/>
      <c r="IJ427" s="13"/>
      <c r="IK427" s="13"/>
      <c r="IL427" s="13"/>
      <c r="IM427" s="13"/>
      <c r="IN427" s="13"/>
      <c r="IO427" s="13"/>
    </row>
    <row r="428" spans="1:249">
      <c r="A428" s="2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2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c r="GR428" s="13"/>
      <c r="GS428" s="13"/>
      <c r="GT428" s="13"/>
      <c r="GU428" s="13"/>
      <c r="GV428" s="13"/>
      <c r="GW428" s="13"/>
      <c r="GX428" s="13"/>
      <c r="GY428" s="13"/>
      <c r="GZ428" s="13"/>
      <c r="HA428" s="13"/>
      <c r="HB428" s="13"/>
      <c r="HC428" s="13"/>
      <c r="HD428" s="13"/>
      <c r="HE428" s="13"/>
      <c r="HF428" s="13"/>
      <c r="HG428" s="13"/>
      <c r="HH428" s="13"/>
      <c r="HI428" s="13"/>
      <c r="HJ428" s="13"/>
      <c r="HK428" s="13"/>
      <c r="HL428" s="13"/>
      <c r="HM428" s="13"/>
      <c r="HN428" s="13"/>
      <c r="HO428" s="13"/>
      <c r="HP428" s="13"/>
      <c r="HQ428" s="13"/>
      <c r="HR428" s="13"/>
      <c r="HS428" s="13"/>
      <c r="HT428" s="13"/>
      <c r="HU428" s="13"/>
      <c r="HV428" s="13"/>
      <c r="HW428" s="13"/>
      <c r="HX428" s="13"/>
      <c r="HY428" s="13"/>
      <c r="HZ428" s="13"/>
      <c r="IA428" s="13"/>
      <c r="IB428" s="13"/>
      <c r="IC428" s="13"/>
      <c r="ID428" s="13"/>
      <c r="IE428" s="13"/>
      <c r="IF428" s="13"/>
      <c r="IG428" s="13"/>
      <c r="IH428" s="13"/>
      <c r="II428" s="13"/>
      <c r="IJ428" s="13"/>
      <c r="IK428" s="13"/>
      <c r="IL428" s="13"/>
      <c r="IM428" s="13"/>
      <c r="IN428" s="13"/>
      <c r="IO428" s="13"/>
    </row>
    <row r="429" spans="1:249">
      <c r="A429" s="2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2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c r="GX429" s="13"/>
      <c r="GY429" s="13"/>
      <c r="GZ429" s="13"/>
      <c r="HA429" s="13"/>
      <c r="HB429" s="13"/>
      <c r="HC429" s="13"/>
      <c r="HD429" s="13"/>
      <c r="HE429" s="13"/>
      <c r="HF429" s="13"/>
      <c r="HG429" s="13"/>
      <c r="HH429" s="13"/>
      <c r="HI429" s="13"/>
      <c r="HJ429" s="13"/>
      <c r="HK429" s="13"/>
      <c r="HL429" s="13"/>
      <c r="HM429" s="13"/>
      <c r="HN429" s="13"/>
      <c r="HO429" s="13"/>
      <c r="HP429" s="13"/>
      <c r="HQ429" s="13"/>
      <c r="HR429" s="13"/>
      <c r="HS429" s="13"/>
      <c r="HT429" s="13"/>
      <c r="HU429" s="13"/>
      <c r="HV429" s="13"/>
      <c r="HW429" s="13"/>
      <c r="HX429" s="13"/>
      <c r="HY429" s="13"/>
      <c r="HZ429" s="13"/>
      <c r="IA429" s="13"/>
      <c r="IB429" s="13"/>
      <c r="IC429" s="13"/>
      <c r="ID429" s="13"/>
      <c r="IE429" s="13"/>
      <c r="IF429" s="13"/>
      <c r="IG429" s="13"/>
      <c r="IH429" s="13"/>
      <c r="II429" s="13"/>
      <c r="IJ429" s="13"/>
      <c r="IK429" s="13"/>
      <c r="IL429" s="13"/>
      <c r="IM429" s="13"/>
      <c r="IN429" s="13"/>
      <c r="IO429" s="13"/>
    </row>
    <row r="430" spans="1:249">
      <c r="A430" s="2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2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c r="GX430" s="13"/>
      <c r="GY430" s="13"/>
      <c r="GZ430" s="13"/>
      <c r="HA430" s="13"/>
      <c r="HB430" s="13"/>
      <c r="HC430" s="13"/>
      <c r="HD430" s="13"/>
      <c r="HE430" s="13"/>
      <c r="HF430" s="13"/>
      <c r="HG430" s="13"/>
      <c r="HH430" s="13"/>
      <c r="HI430" s="13"/>
      <c r="HJ430" s="13"/>
      <c r="HK430" s="13"/>
      <c r="HL430" s="13"/>
      <c r="HM430" s="13"/>
      <c r="HN430" s="13"/>
      <c r="HO430" s="13"/>
      <c r="HP430" s="13"/>
      <c r="HQ430" s="13"/>
      <c r="HR430" s="13"/>
      <c r="HS430" s="13"/>
      <c r="HT430" s="13"/>
      <c r="HU430" s="13"/>
      <c r="HV430" s="13"/>
      <c r="HW430" s="13"/>
      <c r="HX430" s="13"/>
      <c r="HY430" s="13"/>
      <c r="HZ430" s="13"/>
      <c r="IA430" s="13"/>
      <c r="IB430" s="13"/>
      <c r="IC430" s="13"/>
      <c r="ID430" s="13"/>
      <c r="IE430" s="13"/>
      <c r="IF430" s="13"/>
      <c r="IG430" s="13"/>
      <c r="IH430" s="13"/>
      <c r="II430" s="13"/>
      <c r="IJ430" s="13"/>
      <c r="IK430" s="13"/>
      <c r="IL430" s="13"/>
      <c r="IM430" s="13"/>
      <c r="IN430" s="13"/>
      <c r="IO430" s="13"/>
    </row>
    <row r="431" spans="1:249">
      <c r="A431" s="2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2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c r="GR431" s="13"/>
      <c r="GS431" s="13"/>
      <c r="GT431" s="13"/>
      <c r="GU431" s="13"/>
      <c r="GV431" s="13"/>
      <c r="GW431" s="13"/>
      <c r="GX431" s="13"/>
      <c r="GY431" s="13"/>
      <c r="GZ431" s="13"/>
      <c r="HA431" s="13"/>
      <c r="HB431" s="13"/>
      <c r="HC431" s="13"/>
      <c r="HD431" s="13"/>
      <c r="HE431" s="13"/>
      <c r="HF431" s="13"/>
      <c r="HG431" s="13"/>
      <c r="HH431" s="13"/>
      <c r="HI431" s="13"/>
      <c r="HJ431" s="13"/>
      <c r="HK431" s="13"/>
      <c r="HL431" s="13"/>
      <c r="HM431" s="13"/>
      <c r="HN431" s="13"/>
      <c r="HO431" s="13"/>
      <c r="HP431" s="13"/>
      <c r="HQ431" s="13"/>
      <c r="HR431" s="13"/>
      <c r="HS431" s="13"/>
      <c r="HT431" s="13"/>
      <c r="HU431" s="13"/>
      <c r="HV431" s="13"/>
      <c r="HW431" s="13"/>
      <c r="HX431" s="13"/>
      <c r="HY431" s="13"/>
      <c r="HZ431" s="13"/>
      <c r="IA431" s="13"/>
      <c r="IB431" s="13"/>
      <c r="IC431" s="13"/>
      <c r="ID431" s="13"/>
      <c r="IE431" s="13"/>
      <c r="IF431" s="13"/>
      <c r="IG431" s="13"/>
      <c r="IH431" s="13"/>
      <c r="II431" s="13"/>
      <c r="IJ431" s="13"/>
      <c r="IK431" s="13"/>
      <c r="IL431" s="13"/>
      <c r="IM431" s="13"/>
      <c r="IN431" s="13"/>
      <c r="IO431" s="13"/>
    </row>
    <row r="432" spans="1:249">
      <c r="A432" s="2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2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c r="GR432" s="13"/>
      <c r="GS432" s="13"/>
      <c r="GT432" s="13"/>
      <c r="GU432" s="13"/>
      <c r="GV432" s="13"/>
      <c r="GW432" s="13"/>
      <c r="GX432" s="13"/>
      <c r="GY432" s="13"/>
      <c r="GZ432" s="13"/>
      <c r="HA432" s="13"/>
      <c r="HB432" s="13"/>
      <c r="HC432" s="13"/>
      <c r="HD432" s="13"/>
      <c r="HE432" s="13"/>
      <c r="HF432" s="13"/>
      <c r="HG432" s="13"/>
      <c r="HH432" s="13"/>
      <c r="HI432" s="13"/>
      <c r="HJ432" s="13"/>
      <c r="HK432" s="13"/>
      <c r="HL432" s="13"/>
      <c r="HM432" s="13"/>
      <c r="HN432" s="13"/>
      <c r="HO432" s="13"/>
      <c r="HP432" s="13"/>
      <c r="HQ432" s="13"/>
      <c r="HR432" s="13"/>
      <c r="HS432" s="13"/>
      <c r="HT432" s="13"/>
      <c r="HU432" s="13"/>
      <c r="HV432" s="13"/>
      <c r="HW432" s="13"/>
      <c r="HX432" s="13"/>
      <c r="HY432" s="13"/>
      <c r="HZ432" s="13"/>
      <c r="IA432" s="13"/>
      <c r="IB432" s="13"/>
      <c r="IC432" s="13"/>
      <c r="ID432" s="13"/>
      <c r="IE432" s="13"/>
      <c r="IF432" s="13"/>
      <c r="IG432" s="13"/>
      <c r="IH432" s="13"/>
      <c r="II432" s="13"/>
      <c r="IJ432" s="13"/>
      <c r="IK432" s="13"/>
      <c r="IL432" s="13"/>
      <c r="IM432" s="13"/>
      <c r="IN432" s="13"/>
      <c r="IO432" s="13"/>
    </row>
    <row r="433" spans="1:249">
      <c r="A433" s="2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2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c r="GR433" s="13"/>
      <c r="GS433" s="13"/>
      <c r="GT433" s="13"/>
      <c r="GU433" s="13"/>
      <c r="GV433" s="13"/>
      <c r="GW433" s="13"/>
      <c r="GX433" s="13"/>
      <c r="GY433" s="13"/>
      <c r="GZ433" s="13"/>
      <c r="HA433" s="13"/>
      <c r="HB433" s="13"/>
      <c r="HC433" s="13"/>
      <c r="HD433" s="13"/>
      <c r="HE433" s="13"/>
      <c r="HF433" s="13"/>
      <c r="HG433" s="13"/>
      <c r="HH433" s="13"/>
      <c r="HI433" s="13"/>
      <c r="HJ433" s="13"/>
      <c r="HK433" s="13"/>
      <c r="HL433" s="13"/>
      <c r="HM433" s="13"/>
      <c r="HN433" s="13"/>
      <c r="HO433" s="13"/>
      <c r="HP433" s="13"/>
      <c r="HQ433" s="13"/>
      <c r="HR433" s="13"/>
      <c r="HS433" s="13"/>
      <c r="HT433" s="13"/>
      <c r="HU433" s="13"/>
      <c r="HV433" s="13"/>
      <c r="HW433" s="13"/>
      <c r="HX433" s="13"/>
      <c r="HY433" s="13"/>
      <c r="HZ433" s="13"/>
      <c r="IA433" s="13"/>
      <c r="IB433" s="13"/>
      <c r="IC433" s="13"/>
      <c r="ID433" s="13"/>
      <c r="IE433" s="13"/>
      <c r="IF433" s="13"/>
      <c r="IG433" s="13"/>
      <c r="IH433" s="13"/>
      <c r="II433" s="13"/>
      <c r="IJ433" s="13"/>
      <c r="IK433" s="13"/>
      <c r="IL433" s="13"/>
      <c r="IM433" s="13"/>
      <c r="IN433" s="13"/>
      <c r="IO433" s="13"/>
    </row>
    <row r="434" spans="1:249">
      <c r="A434" s="2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2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c r="GX434" s="13"/>
      <c r="GY434" s="13"/>
      <c r="GZ434" s="13"/>
      <c r="HA434" s="13"/>
      <c r="HB434" s="13"/>
      <c r="HC434" s="13"/>
      <c r="HD434" s="13"/>
      <c r="HE434" s="13"/>
      <c r="HF434" s="13"/>
      <c r="HG434" s="13"/>
      <c r="HH434" s="13"/>
      <c r="HI434" s="13"/>
      <c r="HJ434" s="13"/>
      <c r="HK434" s="13"/>
      <c r="HL434" s="13"/>
      <c r="HM434" s="13"/>
      <c r="HN434" s="13"/>
      <c r="HO434" s="13"/>
      <c r="HP434" s="13"/>
      <c r="HQ434" s="13"/>
      <c r="HR434" s="13"/>
      <c r="HS434" s="13"/>
      <c r="HT434" s="13"/>
      <c r="HU434" s="13"/>
      <c r="HV434" s="13"/>
      <c r="HW434" s="13"/>
      <c r="HX434" s="13"/>
      <c r="HY434" s="13"/>
      <c r="HZ434" s="13"/>
      <c r="IA434" s="13"/>
      <c r="IB434" s="13"/>
      <c r="IC434" s="13"/>
      <c r="ID434" s="13"/>
      <c r="IE434" s="13"/>
      <c r="IF434" s="13"/>
      <c r="IG434" s="13"/>
      <c r="IH434" s="13"/>
      <c r="II434" s="13"/>
      <c r="IJ434" s="13"/>
      <c r="IK434" s="13"/>
      <c r="IL434" s="13"/>
      <c r="IM434" s="13"/>
      <c r="IN434" s="13"/>
      <c r="IO434" s="13"/>
    </row>
    <row r="435" spans="1:249">
      <c r="A435" s="2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2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c r="GX435" s="13"/>
      <c r="GY435" s="13"/>
      <c r="GZ435" s="13"/>
      <c r="HA435" s="13"/>
      <c r="HB435" s="13"/>
      <c r="HC435" s="13"/>
      <c r="HD435" s="13"/>
      <c r="HE435" s="13"/>
      <c r="HF435" s="13"/>
      <c r="HG435" s="13"/>
      <c r="HH435" s="13"/>
      <c r="HI435" s="13"/>
      <c r="HJ435" s="13"/>
      <c r="HK435" s="13"/>
      <c r="HL435" s="13"/>
      <c r="HM435" s="13"/>
      <c r="HN435" s="13"/>
      <c r="HO435" s="13"/>
      <c r="HP435" s="13"/>
      <c r="HQ435" s="13"/>
      <c r="HR435" s="13"/>
      <c r="HS435" s="13"/>
      <c r="HT435" s="13"/>
      <c r="HU435" s="13"/>
      <c r="HV435" s="13"/>
      <c r="HW435" s="13"/>
      <c r="HX435" s="13"/>
      <c r="HY435" s="13"/>
      <c r="HZ435" s="13"/>
      <c r="IA435" s="13"/>
      <c r="IB435" s="13"/>
      <c r="IC435" s="13"/>
      <c r="ID435" s="13"/>
      <c r="IE435" s="13"/>
      <c r="IF435" s="13"/>
      <c r="IG435" s="13"/>
      <c r="IH435" s="13"/>
      <c r="II435" s="13"/>
      <c r="IJ435" s="13"/>
      <c r="IK435" s="13"/>
      <c r="IL435" s="13"/>
      <c r="IM435" s="13"/>
      <c r="IN435" s="13"/>
      <c r="IO435" s="13"/>
    </row>
    <row r="436" spans="1:249">
      <c r="A436" s="2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2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c r="GR436" s="13"/>
      <c r="GS436" s="13"/>
      <c r="GT436" s="13"/>
      <c r="GU436" s="13"/>
      <c r="GV436" s="13"/>
      <c r="GW436" s="13"/>
      <c r="GX436" s="13"/>
      <c r="GY436" s="13"/>
      <c r="GZ436" s="13"/>
      <c r="HA436" s="13"/>
      <c r="HB436" s="13"/>
      <c r="HC436" s="13"/>
      <c r="HD436" s="13"/>
      <c r="HE436" s="13"/>
      <c r="HF436" s="13"/>
      <c r="HG436" s="13"/>
      <c r="HH436" s="13"/>
      <c r="HI436" s="13"/>
      <c r="HJ436" s="13"/>
      <c r="HK436" s="13"/>
      <c r="HL436" s="13"/>
      <c r="HM436" s="13"/>
      <c r="HN436" s="13"/>
      <c r="HO436" s="13"/>
      <c r="HP436" s="13"/>
      <c r="HQ436" s="13"/>
      <c r="HR436" s="13"/>
      <c r="HS436" s="13"/>
      <c r="HT436" s="13"/>
      <c r="HU436" s="13"/>
      <c r="HV436" s="13"/>
      <c r="HW436" s="13"/>
      <c r="HX436" s="13"/>
      <c r="HY436" s="13"/>
      <c r="HZ436" s="13"/>
      <c r="IA436" s="13"/>
      <c r="IB436" s="13"/>
      <c r="IC436" s="13"/>
      <c r="ID436" s="13"/>
      <c r="IE436" s="13"/>
      <c r="IF436" s="13"/>
      <c r="IG436" s="13"/>
      <c r="IH436" s="13"/>
      <c r="II436" s="13"/>
      <c r="IJ436" s="13"/>
      <c r="IK436" s="13"/>
      <c r="IL436" s="13"/>
      <c r="IM436" s="13"/>
      <c r="IN436" s="13"/>
      <c r="IO436" s="13"/>
    </row>
    <row r="437" spans="1:249">
      <c r="A437" s="2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2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c r="GR437" s="13"/>
      <c r="GS437" s="13"/>
      <c r="GT437" s="13"/>
      <c r="GU437" s="13"/>
      <c r="GV437" s="13"/>
      <c r="GW437" s="13"/>
      <c r="GX437" s="13"/>
      <c r="GY437" s="13"/>
      <c r="GZ437" s="13"/>
      <c r="HA437" s="13"/>
      <c r="HB437" s="13"/>
      <c r="HC437" s="13"/>
      <c r="HD437" s="13"/>
      <c r="HE437" s="13"/>
      <c r="HF437" s="13"/>
      <c r="HG437" s="13"/>
      <c r="HH437" s="13"/>
      <c r="HI437" s="13"/>
      <c r="HJ437" s="13"/>
      <c r="HK437" s="13"/>
      <c r="HL437" s="13"/>
      <c r="HM437" s="13"/>
      <c r="HN437" s="13"/>
      <c r="HO437" s="13"/>
      <c r="HP437" s="13"/>
      <c r="HQ437" s="13"/>
      <c r="HR437" s="13"/>
      <c r="HS437" s="13"/>
      <c r="HT437" s="13"/>
      <c r="HU437" s="13"/>
      <c r="HV437" s="13"/>
      <c r="HW437" s="13"/>
      <c r="HX437" s="13"/>
      <c r="HY437" s="13"/>
      <c r="HZ437" s="13"/>
      <c r="IA437" s="13"/>
      <c r="IB437" s="13"/>
      <c r="IC437" s="13"/>
      <c r="ID437" s="13"/>
      <c r="IE437" s="13"/>
      <c r="IF437" s="13"/>
      <c r="IG437" s="13"/>
      <c r="IH437" s="13"/>
      <c r="II437" s="13"/>
      <c r="IJ437" s="13"/>
      <c r="IK437" s="13"/>
      <c r="IL437" s="13"/>
      <c r="IM437" s="13"/>
      <c r="IN437" s="13"/>
      <c r="IO437" s="13"/>
    </row>
    <row r="438" spans="1:249">
      <c r="A438" s="2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2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c r="GX438" s="13"/>
      <c r="GY438" s="13"/>
      <c r="GZ438" s="13"/>
      <c r="HA438" s="13"/>
      <c r="HB438" s="13"/>
      <c r="HC438" s="13"/>
      <c r="HD438" s="13"/>
      <c r="HE438" s="13"/>
      <c r="HF438" s="13"/>
      <c r="HG438" s="13"/>
      <c r="HH438" s="13"/>
      <c r="HI438" s="13"/>
      <c r="HJ438" s="13"/>
      <c r="HK438" s="13"/>
      <c r="HL438" s="13"/>
      <c r="HM438" s="13"/>
      <c r="HN438" s="13"/>
      <c r="HO438" s="13"/>
      <c r="HP438" s="13"/>
      <c r="HQ438" s="13"/>
      <c r="HR438" s="13"/>
      <c r="HS438" s="13"/>
      <c r="HT438" s="13"/>
      <c r="HU438" s="13"/>
      <c r="HV438" s="13"/>
      <c r="HW438" s="13"/>
      <c r="HX438" s="13"/>
      <c r="HY438" s="13"/>
      <c r="HZ438" s="13"/>
      <c r="IA438" s="13"/>
      <c r="IB438" s="13"/>
      <c r="IC438" s="13"/>
      <c r="ID438" s="13"/>
      <c r="IE438" s="13"/>
      <c r="IF438" s="13"/>
      <c r="IG438" s="13"/>
      <c r="IH438" s="13"/>
      <c r="II438" s="13"/>
      <c r="IJ438" s="13"/>
      <c r="IK438" s="13"/>
      <c r="IL438" s="13"/>
      <c r="IM438" s="13"/>
      <c r="IN438" s="13"/>
      <c r="IO438" s="13"/>
    </row>
    <row r="439" spans="1:249">
      <c r="A439" s="2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2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c r="GR439" s="13"/>
      <c r="GS439" s="13"/>
      <c r="GT439" s="13"/>
      <c r="GU439" s="13"/>
      <c r="GV439" s="13"/>
      <c r="GW439" s="13"/>
      <c r="GX439" s="13"/>
      <c r="GY439" s="13"/>
      <c r="GZ439" s="13"/>
      <c r="HA439" s="13"/>
      <c r="HB439" s="13"/>
      <c r="HC439" s="13"/>
      <c r="HD439" s="13"/>
      <c r="HE439" s="13"/>
      <c r="HF439" s="13"/>
      <c r="HG439" s="13"/>
      <c r="HH439" s="13"/>
      <c r="HI439" s="13"/>
      <c r="HJ439" s="13"/>
      <c r="HK439" s="13"/>
      <c r="HL439" s="13"/>
      <c r="HM439" s="13"/>
      <c r="HN439" s="13"/>
      <c r="HO439" s="13"/>
      <c r="HP439" s="13"/>
      <c r="HQ439" s="13"/>
      <c r="HR439" s="13"/>
      <c r="HS439" s="13"/>
      <c r="HT439" s="13"/>
      <c r="HU439" s="13"/>
      <c r="HV439" s="13"/>
      <c r="HW439" s="13"/>
      <c r="HX439" s="13"/>
      <c r="HY439" s="13"/>
      <c r="HZ439" s="13"/>
      <c r="IA439" s="13"/>
      <c r="IB439" s="13"/>
      <c r="IC439" s="13"/>
      <c r="ID439" s="13"/>
      <c r="IE439" s="13"/>
      <c r="IF439" s="13"/>
      <c r="IG439" s="13"/>
      <c r="IH439" s="13"/>
      <c r="II439" s="13"/>
      <c r="IJ439" s="13"/>
      <c r="IK439" s="13"/>
      <c r="IL439" s="13"/>
      <c r="IM439" s="13"/>
      <c r="IN439" s="13"/>
      <c r="IO439" s="13"/>
    </row>
    <row r="440" spans="1:249">
      <c r="A440" s="2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2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c r="GX440" s="13"/>
      <c r="GY440" s="13"/>
      <c r="GZ440" s="13"/>
      <c r="HA440" s="13"/>
      <c r="HB440" s="13"/>
      <c r="HC440" s="13"/>
      <c r="HD440" s="13"/>
      <c r="HE440" s="13"/>
      <c r="HF440" s="13"/>
      <c r="HG440" s="13"/>
      <c r="HH440" s="13"/>
      <c r="HI440" s="13"/>
      <c r="HJ440" s="13"/>
      <c r="HK440" s="13"/>
      <c r="HL440" s="13"/>
      <c r="HM440" s="13"/>
      <c r="HN440" s="13"/>
      <c r="HO440" s="13"/>
      <c r="HP440" s="13"/>
      <c r="HQ440" s="13"/>
      <c r="HR440" s="13"/>
      <c r="HS440" s="13"/>
      <c r="HT440" s="13"/>
      <c r="HU440" s="13"/>
      <c r="HV440" s="13"/>
      <c r="HW440" s="13"/>
      <c r="HX440" s="13"/>
      <c r="HY440" s="13"/>
      <c r="HZ440" s="13"/>
      <c r="IA440" s="13"/>
      <c r="IB440" s="13"/>
      <c r="IC440" s="13"/>
      <c r="ID440" s="13"/>
      <c r="IE440" s="13"/>
      <c r="IF440" s="13"/>
      <c r="IG440" s="13"/>
      <c r="IH440" s="13"/>
      <c r="II440" s="13"/>
      <c r="IJ440" s="13"/>
      <c r="IK440" s="13"/>
      <c r="IL440" s="13"/>
      <c r="IM440" s="13"/>
      <c r="IN440" s="13"/>
      <c r="IO440" s="13"/>
    </row>
    <row r="441" spans="1:249">
      <c r="A441" s="2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2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c r="GR441" s="13"/>
      <c r="GS441" s="13"/>
      <c r="GT441" s="13"/>
      <c r="GU441" s="13"/>
      <c r="GV441" s="13"/>
      <c r="GW441" s="13"/>
      <c r="GX441" s="13"/>
      <c r="GY441" s="13"/>
      <c r="GZ441" s="13"/>
      <c r="HA441" s="13"/>
      <c r="HB441" s="13"/>
      <c r="HC441" s="13"/>
      <c r="HD441" s="13"/>
      <c r="HE441" s="13"/>
      <c r="HF441" s="13"/>
      <c r="HG441" s="13"/>
      <c r="HH441" s="13"/>
      <c r="HI441" s="13"/>
      <c r="HJ441" s="13"/>
      <c r="HK441" s="13"/>
      <c r="HL441" s="13"/>
      <c r="HM441" s="13"/>
      <c r="HN441" s="13"/>
      <c r="HO441" s="13"/>
      <c r="HP441" s="13"/>
      <c r="HQ441" s="13"/>
      <c r="HR441" s="13"/>
      <c r="HS441" s="13"/>
      <c r="HT441" s="13"/>
      <c r="HU441" s="13"/>
      <c r="HV441" s="13"/>
      <c r="HW441" s="13"/>
      <c r="HX441" s="13"/>
      <c r="HY441" s="13"/>
      <c r="HZ441" s="13"/>
      <c r="IA441" s="13"/>
      <c r="IB441" s="13"/>
      <c r="IC441" s="13"/>
      <c r="ID441" s="13"/>
      <c r="IE441" s="13"/>
      <c r="IF441" s="13"/>
      <c r="IG441" s="13"/>
      <c r="IH441" s="13"/>
      <c r="II441" s="13"/>
      <c r="IJ441" s="13"/>
      <c r="IK441" s="13"/>
      <c r="IL441" s="13"/>
      <c r="IM441" s="13"/>
      <c r="IN441" s="13"/>
      <c r="IO441" s="13"/>
    </row>
    <row r="442" spans="1:249">
      <c r="A442" s="2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2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c r="GX442" s="13"/>
      <c r="GY442" s="13"/>
      <c r="GZ442" s="13"/>
      <c r="HA442" s="13"/>
      <c r="HB442" s="13"/>
      <c r="HC442" s="13"/>
      <c r="HD442" s="13"/>
      <c r="HE442" s="13"/>
      <c r="HF442" s="13"/>
      <c r="HG442" s="13"/>
      <c r="HH442" s="13"/>
      <c r="HI442" s="13"/>
      <c r="HJ442" s="13"/>
      <c r="HK442" s="13"/>
      <c r="HL442" s="13"/>
      <c r="HM442" s="13"/>
      <c r="HN442" s="13"/>
      <c r="HO442" s="13"/>
      <c r="HP442" s="13"/>
      <c r="HQ442" s="13"/>
      <c r="HR442" s="13"/>
      <c r="HS442" s="13"/>
      <c r="HT442" s="13"/>
      <c r="HU442" s="13"/>
      <c r="HV442" s="13"/>
      <c r="HW442" s="13"/>
      <c r="HX442" s="13"/>
      <c r="HY442" s="13"/>
      <c r="HZ442" s="13"/>
      <c r="IA442" s="13"/>
      <c r="IB442" s="13"/>
      <c r="IC442" s="13"/>
      <c r="ID442" s="13"/>
      <c r="IE442" s="13"/>
      <c r="IF442" s="13"/>
      <c r="IG442" s="13"/>
      <c r="IH442" s="13"/>
      <c r="II442" s="13"/>
      <c r="IJ442" s="13"/>
      <c r="IK442" s="13"/>
      <c r="IL442" s="13"/>
      <c r="IM442" s="13"/>
      <c r="IN442" s="13"/>
      <c r="IO442" s="13"/>
    </row>
    <row r="443" spans="1:249">
      <c r="A443" s="2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2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c r="GR443" s="13"/>
      <c r="GS443" s="13"/>
      <c r="GT443" s="13"/>
      <c r="GU443" s="13"/>
      <c r="GV443" s="13"/>
      <c r="GW443" s="13"/>
      <c r="GX443" s="13"/>
      <c r="GY443" s="13"/>
      <c r="GZ443" s="13"/>
      <c r="HA443" s="13"/>
      <c r="HB443" s="13"/>
      <c r="HC443" s="13"/>
      <c r="HD443" s="13"/>
      <c r="HE443" s="13"/>
      <c r="HF443" s="13"/>
      <c r="HG443" s="13"/>
      <c r="HH443" s="13"/>
      <c r="HI443" s="13"/>
      <c r="HJ443" s="13"/>
      <c r="HK443" s="13"/>
      <c r="HL443" s="13"/>
      <c r="HM443" s="13"/>
      <c r="HN443" s="13"/>
      <c r="HO443" s="13"/>
      <c r="HP443" s="13"/>
      <c r="HQ443" s="13"/>
      <c r="HR443" s="13"/>
      <c r="HS443" s="13"/>
      <c r="HT443" s="13"/>
      <c r="HU443" s="13"/>
      <c r="HV443" s="13"/>
      <c r="HW443" s="13"/>
      <c r="HX443" s="13"/>
      <c r="HY443" s="13"/>
      <c r="HZ443" s="13"/>
      <c r="IA443" s="13"/>
      <c r="IB443" s="13"/>
      <c r="IC443" s="13"/>
      <c r="ID443" s="13"/>
      <c r="IE443" s="13"/>
      <c r="IF443" s="13"/>
      <c r="IG443" s="13"/>
      <c r="IH443" s="13"/>
      <c r="II443" s="13"/>
      <c r="IJ443" s="13"/>
      <c r="IK443" s="13"/>
      <c r="IL443" s="13"/>
      <c r="IM443" s="13"/>
      <c r="IN443" s="13"/>
      <c r="IO443" s="13"/>
    </row>
    <row r="444" spans="1:249">
      <c r="A444" s="2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2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c r="GX444" s="13"/>
      <c r="GY444" s="13"/>
      <c r="GZ444" s="13"/>
      <c r="HA444" s="13"/>
      <c r="HB444" s="13"/>
      <c r="HC444" s="13"/>
      <c r="HD444" s="13"/>
      <c r="HE444" s="13"/>
      <c r="HF444" s="13"/>
      <c r="HG444" s="13"/>
      <c r="HH444" s="13"/>
      <c r="HI444" s="13"/>
      <c r="HJ444" s="13"/>
      <c r="HK444" s="13"/>
      <c r="HL444" s="13"/>
      <c r="HM444" s="13"/>
      <c r="HN444" s="13"/>
      <c r="HO444" s="13"/>
      <c r="HP444" s="13"/>
      <c r="HQ444" s="13"/>
      <c r="HR444" s="13"/>
      <c r="HS444" s="13"/>
      <c r="HT444" s="13"/>
      <c r="HU444" s="13"/>
      <c r="HV444" s="13"/>
      <c r="HW444" s="13"/>
      <c r="HX444" s="13"/>
      <c r="HY444" s="13"/>
      <c r="HZ444" s="13"/>
      <c r="IA444" s="13"/>
      <c r="IB444" s="13"/>
      <c r="IC444" s="13"/>
      <c r="ID444" s="13"/>
      <c r="IE444" s="13"/>
      <c r="IF444" s="13"/>
      <c r="IG444" s="13"/>
      <c r="IH444" s="13"/>
      <c r="II444" s="13"/>
      <c r="IJ444" s="13"/>
      <c r="IK444" s="13"/>
      <c r="IL444" s="13"/>
      <c r="IM444" s="13"/>
      <c r="IN444" s="13"/>
      <c r="IO444" s="13"/>
    </row>
    <row r="445" spans="1:249">
      <c r="A445" s="2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2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c r="GR445" s="13"/>
      <c r="GS445" s="13"/>
      <c r="GT445" s="13"/>
      <c r="GU445" s="13"/>
      <c r="GV445" s="13"/>
      <c r="GW445" s="13"/>
      <c r="GX445" s="13"/>
      <c r="GY445" s="13"/>
      <c r="GZ445" s="13"/>
      <c r="HA445" s="13"/>
      <c r="HB445" s="13"/>
      <c r="HC445" s="13"/>
      <c r="HD445" s="13"/>
      <c r="HE445" s="13"/>
      <c r="HF445" s="13"/>
      <c r="HG445" s="13"/>
      <c r="HH445" s="13"/>
      <c r="HI445" s="13"/>
      <c r="HJ445" s="13"/>
      <c r="HK445" s="13"/>
      <c r="HL445" s="13"/>
      <c r="HM445" s="13"/>
      <c r="HN445" s="13"/>
      <c r="HO445" s="13"/>
      <c r="HP445" s="13"/>
      <c r="HQ445" s="13"/>
      <c r="HR445" s="13"/>
      <c r="HS445" s="13"/>
      <c r="HT445" s="13"/>
      <c r="HU445" s="13"/>
      <c r="HV445" s="13"/>
      <c r="HW445" s="13"/>
      <c r="HX445" s="13"/>
      <c r="HY445" s="13"/>
      <c r="HZ445" s="13"/>
      <c r="IA445" s="13"/>
      <c r="IB445" s="13"/>
      <c r="IC445" s="13"/>
      <c r="ID445" s="13"/>
      <c r="IE445" s="13"/>
      <c r="IF445" s="13"/>
      <c r="IG445" s="13"/>
      <c r="IH445" s="13"/>
      <c r="II445" s="13"/>
      <c r="IJ445" s="13"/>
      <c r="IK445" s="13"/>
      <c r="IL445" s="13"/>
      <c r="IM445" s="13"/>
      <c r="IN445" s="13"/>
      <c r="IO445" s="13"/>
    </row>
    <row r="446" spans="1:249">
      <c r="A446" s="2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2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c r="GX446" s="13"/>
      <c r="GY446" s="13"/>
      <c r="GZ446" s="13"/>
      <c r="HA446" s="13"/>
      <c r="HB446" s="13"/>
      <c r="HC446" s="13"/>
      <c r="HD446" s="13"/>
      <c r="HE446" s="13"/>
      <c r="HF446" s="13"/>
      <c r="HG446" s="13"/>
      <c r="HH446" s="13"/>
      <c r="HI446" s="13"/>
      <c r="HJ446" s="13"/>
      <c r="HK446" s="13"/>
      <c r="HL446" s="13"/>
      <c r="HM446" s="13"/>
      <c r="HN446" s="13"/>
      <c r="HO446" s="13"/>
      <c r="HP446" s="13"/>
      <c r="HQ446" s="13"/>
      <c r="HR446" s="13"/>
      <c r="HS446" s="13"/>
      <c r="HT446" s="13"/>
      <c r="HU446" s="13"/>
      <c r="HV446" s="13"/>
      <c r="HW446" s="13"/>
      <c r="HX446" s="13"/>
      <c r="HY446" s="13"/>
      <c r="HZ446" s="13"/>
      <c r="IA446" s="13"/>
      <c r="IB446" s="13"/>
      <c r="IC446" s="13"/>
      <c r="ID446" s="13"/>
      <c r="IE446" s="13"/>
      <c r="IF446" s="13"/>
      <c r="IG446" s="13"/>
      <c r="IH446" s="13"/>
      <c r="II446" s="13"/>
      <c r="IJ446" s="13"/>
      <c r="IK446" s="13"/>
      <c r="IL446" s="13"/>
      <c r="IM446" s="13"/>
      <c r="IN446" s="13"/>
      <c r="IO446" s="13"/>
    </row>
    <row r="447" spans="1:249">
      <c r="A447" s="2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2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c r="GR447" s="13"/>
      <c r="GS447" s="13"/>
      <c r="GT447" s="13"/>
      <c r="GU447" s="13"/>
      <c r="GV447" s="13"/>
      <c r="GW447" s="13"/>
      <c r="GX447" s="13"/>
      <c r="GY447" s="13"/>
      <c r="GZ447" s="13"/>
      <c r="HA447" s="13"/>
      <c r="HB447" s="13"/>
      <c r="HC447" s="13"/>
      <c r="HD447" s="13"/>
      <c r="HE447" s="13"/>
      <c r="HF447" s="13"/>
      <c r="HG447" s="13"/>
      <c r="HH447" s="13"/>
      <c r="HI447" s="13"/>
      <c r="HJ447" s="13"/>
      <c r="HK447" s="13"/>
      <c r="HL447" s="13"/>
      <c r="HM447" s="13"/>
      <c r="HN447" s="13"/>
      <c r="HO447" s="13"/>
      <c r="HP447" s="13"/>
      <c r="HQ447" s="13"/>
      <c r="HR447" s="13"/>
      <c r="HS447" s="13"/>
      <c r="HT447" s="13"/>
      <c r="HU447" s="13"/>
      <c r="HV447" s="13"/>
      <c r="HW447" s="13"/>
      <c r="HX447" s="13"/>
      <c r="HY447" s="13"/>
      <c r="HZ447" s="13"/>
      <c r="IA447" s="13"/>
      <c r="IB447" s="13"/>
      <c r="IC447" s="13"/>
      <c r="ID447" s="13"/>
      <c r="IE447" s="13"/>
      <c r="IF447" s="13"/>
      <c r="IG447" s="13"/>
      <c r="IH447" s="13"/>
      <c r="II447" s="13"/>
      <c r="IJ447" s="13"/>
      <c r="IK447" s="13"/>
      <c r="IL447" s="13"/>
      <c r="IM447" s="13"/>
      <c r="IN447" s="13"/>
      <c r="IO447" s="13"/>
    </row>
    <row r="448" spans="1:249">
      <c r="A448" s="2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2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c r="GX448" s="13"/>
      <c r="GY448" s="13"/>
      <c r="GZ448" s="13"/>
      <c r="HA448" s="13"/>
      <c r="HB448" s="13"/>
      <c r="HC448" s="13"/>
      <c r="HD448" s="13"/>
      <c r="HE448" s="13"/>
      <c r="HF448" s="13"/>
      <c r="HG448" s="13"/>
      <c r="HH448" s="13"/>
      <c r="HI448" s="13"/>
      <c r="HJ448" s="13"/>
      <c r="HK448" s="13"/>
      <c r="HL448" s="13"/>
      <c r="HM448" s="13"/>
      <c r="HN448" s="13"/>
      <c r="HO448" s="13"/>
      <c r="HP448" s="13"/>
      <c r="HQ448" s="13"/>
      <c r="HR448" s="13"/>
      <c r="HS448" s="13"/>
      <c r="HT448" s="13"/>
      <c r="HU448" s="13"/>
      <c r="HV448" s="13"/>
      <c r="HW448" s="13"/>
      <c r="HX448" s="13"/>
      <c r="HY448" s="13"/>
      <c r="HZ448" s="13"/>
      <c r="IA448" s="13"/>
      <c r="IB448" s="13"/>
      <c r="IC448" s="13"/>
      <c r="ID448" s="13"/>
      <c r="IE448" s="13"/>
      <c r="IF448" s="13"/>
      <c r="IG448" s="13"/>
      <c r="IH448" s="13"/>
      <c r="II448" s="13"/>
      <c r="IJ448" s="13"/>
      <c r="IK448" s="13"/>
      <c r="IL448" s="13"/>
      <c r="IM448" s="13"/>
      <c r="IN448" s="13"/>
      <c r="IO448" s="13"/>
    </row>
    <row r="449" spans="1:249">
      <c r="A449" s="2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2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c r="GR449" s="13"/>
      <c r="GS449" s="13"/>
      <c r="GT449" s="13"/>
      <c r="GU449" s="13"/>
      <c r="GV449" s="13"/>
      <c r="GW449" s="13"/>
      <c r="GX449" s="13"/>
      <c r="GY449" s="13"/>
      <c r="GZ449" s="13"/>
      <c r="HA449" s="13"/>
      <c r="HB449" s="13"/>
      <c r="HC449" s="13"/>
      <c r="HD449" s="13"/>
      <c r="HE449" s="13"/>
      <c r="HF449" s="13"/>
      <c r="HG449" s="13"/>
      <c r="HH449" s="13"/>
      <c r="HI449" s="13"/>
      <c r="HJ449" s="13"/>
      <c r="HK449" s="13"/>
      <c r="HL449" s="13"/>
      <c r="HM449" s="13"/>
      <c r="HN449" s="13"/>
      <c r="HO449" s="13"/>
      <c r="HP449" s="13"/>
      <c r="HQ449" s="13"/>
      <c r="HR449" s="13"/>
      <c r="HS449" s="13"/>
      <c r="HT449" s="13"/>
      <c r="HU449" s="13"/>
      <c r="HV449" s="13"/>
      <c r="HW449" s="13"/>
      <c r="HX449" s="13"/>
      <c r="HY449" s="13"/>
      <c r="HZ449" s="13"/>
      <c r="IA449" s="13"/>
      <c r="IB449" s="13"/>
      <c r="IC449" s="13"/>
      <c r="ID449" s="13"/>
      <c r="IE449" s="13"/>
      <c r="IF449" s="13"/>
      <c r="IG449" s="13"/>
      <c r="IH449" s="13"/>
      <c r="II449" s="13"/>
      <c r="IJ449" s="13"/>
      <c r="IK449" s="13"/>
      <c r="IL449" s="13"/>
      <c r="IM449" s="13"/>
      <c r="IN449" s="13"/>
      <c r="IO449" s="13"/>
    </row>
    <row r="450" spans="1:249">
      <c r="A450" s="2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2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c r="GR450" s="13"/>
      <c r="GS450" s="13"/>
      <c r="GT450" s="13"/>
      <c r="GU450" s="13"/>
      <c r="GV450" s="13"/>
      <c r="GW450" s="13"/>
      <c r="GX450" s="13"/>
      <c r="GY450" s="13"/>
      <c r="GZ450" s="13"/>
      <c r="HA450" s="13"/>
      <c r="HB450" s="13"/>
      <c r="HC450" s="13"/>
      <c r="HD450" s="13"/>
      <c r="HE450" s="13"/>
      <c r="HF450" s="13"/>
      <c r="HG450" s="13"/>
      <c r="HH450" s="13"/>
      <c r="HI450" s="13"/>
      <c r="HJ450" s="13"/>
      <c r="HK450" s="13"/>
      <c r="HL450" s="13"/>
      <c r="HM450" s="13"/>
      <c r="HN450" s="13"/>
      <c r="HO450" s="13"/>
      <c r="HP450" s="13"/>
      <c r="HQ450" s="13"/>
      <c r="HR450" s="13"/>
      <c r="HS450" s="13"/>
      <c r="HT450" s="13"/>
      <c r="HU450" s="13"/>
      <c r="HV450" s="13"/>
      <c r="HW450" s="13"/>
      <c r="HX450" s="13"/>
      <c r="HY450" s="13"/>
      <c r="HZ450" s="13"/>
      <c r="IA450" s="13"/>
      <c r="IB450" s="13"/>
      <c r="IC450" s="13"/>
      <c r="ID450" s="13"/>
      <c r="IE450" s="13"/>
      <c r="IF450" s="13"/>
      <c r="IG450" s="13"/>
      <c r="IH450" s="13"/>
      <c r="II450" s="13"/>
      <c r="IJ450" s="13"/>
      <c r="IK450" s="13"/>
      <c r="IL450" s="13"/>
      <c r="IM450" s="13"/>
      <c r="IN450" s="13"/>
      <c r="IO450" s="13"/>
    </row>
    <row r="451" spans="1:249">
      <c r="A451" s="2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2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c r="GR451" s="13"/>
      <c r="GS451" s="13"/>
      <c r="GT451" s="13"/>
      <c r="GU451" s="13"/>
      <c r="GV451" s="13"/>
      <c r="GW451" s="13"/>
      <c r="GX451" s="13"/>
      <c r="GY451" s="13"/>
      <c r="GZ451" s="13"/>
      <c r="HA451" s="13"/>
      <c r="HB451" s="13"/>
      <c r="HC451" s="13"/>
      <c r="HD451" s="13"/>
      <c r="HE451" s="13"/>
      <c r="HF451" s="13"/>
      <c r="HG451" s="13"/>
      <c r="HH451" s="13"/>
      <c r="HI451" s="13"/>
      <c r="HJ451" s="13"/>
      <c r="HK451" s="13"/>
      <c r="HL451" s="13"/>
      <c r="HM451" s="13"/>
      <c r="HN451" s="13"/>
      <c r="HO451" s="13"/>
      <c r="HP451" s="13"/>
      <c r="HQ451" s="13"/>
      <c r="HR451" s="13"/>
      <c r="HS451" s="13"/>
      <c r="HT451" s="13"/>
      <c r="HU451" s="13"/>
      <c r="HV451" s="13"/>
      <c r="HW451" s="13"/>
      <c r="HX451" s="13"/>
      <c r="HY451" s="13"/>
      <c r="HZ451" s="13"/>
      <c r="IA451" s="13"/>
      <c r="IB451" s="13"/>
      <c r="IC451" s="13"/>
      <c r="ID451" s="13"/>
      <c r="IE451" s="13"/>
      <c r="IF451" s="13"/>
      <c r="IG451" s="13"/>
      <c r="IH451" s="13"/>
      <c r="II451" s="13"/>
      <c r="IJ451" s="13"/>
      <c r="IK451" s="13"/>
      <c r="IL451" s="13"/>
      <c r="IM451" s="13"/>
      <c r="IN451" s="13"/>
      <c r="IO451" s="13"/>
    </row>
    <row r="452" spans="1:249">
      <c r="A452" s="2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2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c r="GX452" s="13"/>
      <c r="GY452" s="13"/>
      <c r="GZ452" s="13"/>
      <c r="HA452" s="13"/>
      <c r="HB452" s="13"/>
      <c r="HC452" s="13"/>
      <c r="HD452" s="13"/>
      <c r="HE452" s="13"/>
      <c r="HF452" s="13"/>
      <c r="HG452" s="13"/>
      <c r="HH452" s="13"/>
      <c r="HI452" s="13"/>
      <c r="HJ452" s="13"/>
      <c r="HK452" s="13"/>
      <c r="HL452" s="13"/>
      <c r="HM452" s="13"/>
      <c r="HN452" s="13"/>
      <c r="HO452" s="13"/>
      <c r="HP452" s="13"/>
      <c r="HQ452" s="13"/>
      <c r="HR452" s="13"/>
      <c r="HS452" s="13"/>
      <c r="HT452" s="13"/>
      <c r="HU452" s="13"/>
      <c r="HV452" s="13"/>
      <c r="HW452" s="13"/>
      <c r="HX452" s="13"/>
      <c r="HY452" s="13"/>
      <c r="HZ452" s="13"/>
      <c r="IA452" s="13"/>
      <c r="IB452" s="13"/>
      <c r="IC452" s="13"/>
      <c r="ID452" s="13"/>
      <c r="IE452" s="13"/>
      <c r="IF452" s="13"/>
      <c r="IG452" s="13"/>
      <c r="IH452" s="13"/>
      <c r="II452" s="13"/>
      <c r="IJ452" s="13"/>
      <c r="IK452" s="13"/>
      <c r="IL452" s="13"/>
      <c r="IM452" s="13"/>
      <c r="IN452" s="13"/>
      <c r="IO452" s="13"/>
    </row>
    <row r="453" spans="1:249">
      <c r="A453" s="2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2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c r="GR453" s="13"/>
      <c r="GS453" s="13"/>
      <c r="GT453" s="13"/>
      <c r="GU453" s="13"/>
      <c r="GV453" s="13"/>
      <c r="GW453" s="13"/>
      <c r="GX453" s="13"/>
      <c r="GY453" s="13"/>
      <c r="GZ453" s="13"/>
      <c r="HA453" s="13"/>
      <c r="HB453" s="13"/>
      <c r="HC453" s="13"/>
      <c r="HD453" s="13"/>
      <c r="HE453" s="13"/>
      <c r="HF453" s="13"/>
      <c r="HG453" s="13"/>
      <c r="HH453" s="13"/>
      <c r="HI453" s="13"/>
      <c r="HJ453" s="13"/>
      <c r="HK453" s="13"/>
      <c r="HL453" s="13"/>
      <c r="HM453" s="13"/>
      <c r="HN453" s="13"/>
      <c r="HO453" s="13"/>
      <c r="HP453" s="13"/>
      <c r="HQ453" s="13"/>
      <c r="HR453" s="13"/>
      <c r="HS453" s="13"/>
      <c r="HT453" s="13"/>
      <c r="HU453" s="13"/>
      <c r="HV453" s="13"/>
      <c r="HW453" s="13"/>
      <c r="HX453" s="13"/>
      <c r="HY453" s="13"/>
      <c r="HZ453" s="13"/>
      <c r="IA453" s="13"/>
      <c r="IB453" s="13"/>
      <c r="IC453" s="13"/>
      <c r="ID453" s="13"/>
      <c r="IE453" s="13"/>
      <c r="IF453" s="13"/>
      <c r="IG453" s="13"/>
      <c r="IH453" s="13"/>
      <c r="II453" s="13"/>
      <c r="IJ453" s="13"/>
      <c r="IK453" s="13"/>
      <c r="IL453" s="13"/>
      <c r="IM453" s="13"/>
      <c r="IN453" s="13"/>
      <c r="IO453" s="13"/>
    </row>
    <row r="454" spans="1:249">
      <c r="A454" s="2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2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c r="GX454" s="13"/>
      <c r="GY454" s="13"/>
      <c r="GZ454" s="13"/>
      <c r="HA454" s="13"/>
      <c r="HB454" s="13"/>
      <c r="HC454" s="13"/>
      <c r="HD454" s="13"/>
      <c r="HE454" s="13"/>
      <c r="HF454" s="13"/>
      <c r="HG454" s="13"/>
      <c r="HH454" s="13"/>
      <c r="HI454" s="13"/>
      <c r="HJ454" s="13"/>
      <c r="HK454" s="13"/>
      <c r="HL454" s="13"/>
      <c r="HM454" s="13"/>
      <c r="HN454" s="13"/>
      <c r="HO454" s="13"/>
      <c r="HP454" s="13"/>
      <c r="HQ454" s="13"/>
      <c r="HR454" s="13"/>
      <c r="HS454" s="13"/>
      <c r="HT454" s="13"/>
      <c r="HU454" s="13"/>
      <c r="HV454" s="13"/>
      <c r="HW454" s="13"/>
      <c r="HX454" s="13"/>
      <c r="HY454" s="13"/>
      <c r="HZ454" s="13"/>
      <c r="IA454" s="13"/>
      <c r="IB454" s="13"/>
      <c r="IC454" s="13"/>
      <c r="ID454" s="13"/>
      <c r="IE454" s="13"/>
      <c r="IF454" s="13"/>
      <c r="IG454" s="13"/>
      <c r="IH454" s="13"/>
      <c r="II454" s="13"/>
      <c r="IJ454" s="13"/>
      <c r="IK454" s="13"/>
      <c r="IL454" s="13"/>
      <c r="IM454" s="13"/>
      <c r="IN454" s="13"/>
      <c r="IO454" s="13"/>
    </row>
    <row r="455" spans="1:249">
      <c r="A455" s="2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2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c r="GR455" s="13"/>
      <c r="GS455" s="13"/>
      <c r="GT455" s="13"/>
      <c r="GU455" s="13"/>
      <c r="GV455" s="13"/>
      <c r="GW455" s="13"/>
      <c r="GX455" s="13"/>
      <c r="GY455" s="13"/>
      <c r="GZ455" s="13"/>
      <c r="HA455" s="13"/>
      <c r="HB455" s="13"/>
      <c r="HC455" s="13"/>
      <c r="HD455" s="13"/>
      <c r="HE455" s="13"/>
      <c r="HF455" s="13"/>
      <c r="HG455" s="13"/>
      <c r="HH455" s="13"/>
      <c r="HI455" s="13"/>
      <c r="HJ455" s="13"/>
      <c r="HK455" s="13"/>
      <c r="HL455" s="13"/>
      <c r="HM455" s="13"/>
      <c r="HN455" s="13"/>
      <c r="HO455" s="13"/>
      <c r="HP455" s="13"/>
      <c r="HQ455" s="13"/>
      <c r="HR455" s="13"/>
      <c r="HS455" s="13"/>
      <c r="HT455" s="13"/>
      <c r="HU455" s="13"/>
      <c r="HV455" s="13"/>
      <c r="HW455" s="13"/>
      <c r="HX455" s="13"/>
      <c r="HY455" s="13"/>
      <c r="HZ455" s="13"/>
      <c r="IA455" s="13"/>
      <c r="IB455" s="13"/>
      <c r="IC455" s="13"/>
      <c r="ID455" s="13"/>
      <c r="IE455" s="13"/>
      <c r="IF455" s="13"/>
      <c r="IG455" s="13"/>
      <c r="IH455" s="13"/>
      <c r="II455" s="13"/>
      <c r="IJ455" s="13"/>
      <c r="IK455" s="13"/>
      <c r="IL455" s="13"/>
      <c r="IM455" s="13"/>
      <c r="IN455" s="13"/>
      <c r="IO455" s="13"/>
    </row>
    <row r="456" spans="1:249">
      <c r="A456" s="2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2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c r="GX456" s="13"/>
      <c r="GY456" s="13"/>
      <c r="GZ456" s="13"/>
      <c r="HA456" s="13"/>
      <c r="HB456" s="13"/>
      <c r="HC456" s="13"/>
      <c r="HD456" s="13"/>
      <c r="HE456" s="13"/>
      <c r="HF456" s="13"/>
      <c r="HG456" s="13"/>
      <c r="HH456" s="13"/>
      <c r="HI456" s="13"/>
      <c r="HJ456" s="13"/>
      <c r="HK456" s="13"/>
      <c r="HL456" s="13"/>
      <c r="HM456" s="13"/>
      <c r="HN456" s="13"/>
      <c r="HO456" s="13"/>
      <c r="HP456" s="13"/>
      <c r="HQ456" s="13"/>
      <c r="HR456" s="13"/>
      <c r="HS456" s="13"/>
      <c r="HT456" s="13"/>
      <c r="HU456" s="13"/>
      <c r="HV456" s="13"/>
      <c r="HW456" s="13"/>
      <c r="HX456" s="13"/>
      <c r="HY456" s="13"/>
      <c r="HZ456" s="13"/>
      <c r="IA456" s="13"/>
      <c r="IB456" s="13"/>
      <c r="IC456" s="13"/>
      <c r="ID456" s="13"/>
      <c r="IE456" s="13"/>
      <c r="IF456" s="13"/>
      <c r="IG456" s="13"/>
      <c r="IH456" s="13"/>
      <c r="II456" s="13"/>
      <c r="IJ456" s="13"/>
      <c r="IK456" s="13"/>
      <c r="IL456" s="13"/>
      <c r="IM456" s="13"/>
      <c r="IN456" s="13"/>
      <c r="IO456" s="13"/>
    </row>
    <row r="457" spans="1:249">
      <c r="A457" s="2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2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row>
    <row r="458" spans="1:249">
      <c r="A458" s="2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2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c r="GX458" s="13"/>
      <c r="GY458" s="13"/>
      <c r="GZ458" s="13"/>
      <c r="HA458" s="13"/>
      <c r="HB458" s="13"/>
      <c r="HC458" s="13"/>
      <c r="HD458" s="13"/>
      <c r="HE458" s="13"/>
      <c r="HF458" s="13"/>
      <c r="HG458" s="13"/>
      <c r="HH458" s="13"/>
      <c r="HI458" s="13"/>
      <c r="HJ458" s="13"/>
      <c r="HK458" s="13"/>
      <c r="HL458" s="13"/>
      <c r="HM458" s="13"/>
      <c r="HN458" s="13"/>
      <c r="HO458" s="13"/>
      <c r="HP458" s="13"/>
      <c r="HQ458" s="13"/>
      <c r="HR458" s="13"/>
      <c r="HS458" s="13"/>
      <c r="HT458" s="13"/>
      <c r="HU458" s="13"/>
      <c r="HV458" s="13"/>
      <c r="HW458" s="13"/>
      <c r="HX458" s="13"/>
      <c r="HY458" s="13"/>
      <c r="HZ458" s="13"/>
      <c r="IA458" s="13"/>
      <c r="IB458" s="13"/>
      <c r="IC458" s="13"/>
      <c r="ID458" s="13"/>
      <c r="IE458" s="13"/>
      <c r="IF458" s="13"/>
      <c r="IG458" s="13"/>
      <c r="IH458" s="13"/>
      <c r="II458" s="13"/>
      <c r="IJ458" s="13"/>
      <c r="IK458" s="13"/>
      <c r="IL458" s="13"/>
      <c r="IM458" s="13"/>
      <c r="IN458" s="13"/>
      <c r="IO458" s="13"/>
    </row>
    <row r="459" spans="1:249">
      <c r="A459" s="2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2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c r="GX459" s="13"/>
      <c r="GY459" s="13"/>
      <c r="GZ459" s="13"/>
      <c r="HA459" s="13"/>
      <c r="HB459" s="13"/>
      <c r="HC459" s="13"/>
      <c r="HD459" s="13"/>
      <c r="HE459" s="13"/>
      <c r="HF459" s="13"/>
      <c r="HG459" s="13"/>
      <c r="HH459" s="13"/>
      <c r="HI459" s="13"/>
      <c r="HJ459" s="13"/>
      <c r="HK459" s="13"/>
      <c r="HL459" s="13"/>
      <c r="HM459" s="13"/>
      <c r="HN459" s="13"/>
      <c r="HO459" s="13"/>
      <c r="HP459" s="13"/>
      <c r="HQ459" s="13"/>
      <c r="HR459" s="13"/>
      <c r="HS459" s="13"/>
      <c r="HT459" s="13"/>
      <c r="HU459" s="13"/>
      <c r="HV459" s="13"/>
      <c r="HW459" s="13"/>
      <c r="HX459" s="13"/>
      <c r="HY459" s="13"/>
      <c r="HZ459" s="13"/>
      <c r="IA459" s="13"/>
      <c r="IB459" s="13"/>
      <c r="IC459" s="13"/>
      <c r="ID459" s="13"/>
      <c r="IE459" s="13"/>
      <c r="IF459" s="13"/>
      <c r="IG459" s="13"/>
      <c r="IH459" s="13"/>
      <c r="II459" s="13"/>
      <c r="IJ459" s="13"/>
      <c r="IK459" s="13"/>
      <c r="IL459" s="13"/>
      <c r="IM459" s="13"/>
      <c r="IN459" s="13"/>
      <c r="IO459" s="13"/>
    </row>
    <row r="460" spans="1:249">
      <c r="A460" s="2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2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13"/>
      <c r="HB460" s="13"/>
      <c r="HC460" s="13"/>
      <c r="HD460" s="13"/>
      <c r="HE460" s="13"/>
      <c r="HF460" s="13"/>
      <c r="HG460" s="13"/>
      <c r="HH460" s="13"/>
      <c r="HI460" s="13"/>
      <c r="HJ460" s="13"/>
      <c r="HK460" s="13"/>
      <c r="HL460" s="13"/>
      <c r="HM460" s="13"/>
      <c r="HN460" s="13"/>
      <c r="HO460" s="13"/>
      <c r="HP460" s="13"/>
      <c r="HQ460" s="13"/>
      <c r="HR460" s="13"/>
      <c r="HS460" s="13"/>
      <c r="HT460" s="13"/>
      <c r="HU460" s="13"/>
      <c r="HV460" s="13"/>
      <c r="HW460" s="13"/>
      <c r="HX460" s="13"/>
      <c r="HY460" s="13"/>
      <c r="HZ460" s="13"/>
      <c r="IA460" s="13"/>
      <c r="IB460" s="13"/>
      <c r="IC460" s="13"/>
      <c r="ID460" s="13"/>
      <c r="IE460" s="13"/>
      <c r="IF460" s="13"/>
      <c r="IG460" s="13"/>
      <c r="IH460" s="13"/>
      <c r="II460" s="13"/>
      <c r="IJ460" s="13"/>
      <c r="IK460" s="13"/>
      <c r="IL460" s="13"/>
      <c r="IM460" s="13"/>
      <c r="IN460" s="13"/>
      <c r="IO460" s="13"/>
    </row>
    <row r="461" spans="1:249">
      <c r="A461" s="2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2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c r="GX461" s="13"/>
      <c r="GY461" s="13"/>
      <c r="GZ461" s="13"/>
      <c r="HA461" s="13"/>
      <c r="HB461" s="13"/>
      <c r="HC461" s="13"/>
      <c r="HD461" s="13"/>
      <c r="HE461" s="13"/>
      <c r="HF461" s="13"/>
      <c r="HG461" s="13"/>
      <c r="HH461" s="13"/>
      <c r="HI461" s="13"/>
      <c r="HJ461" s="13"/>
      <c r="HK461" s="13"/>
      <c r="HL461" s="13"/>
      <c r="HM461" s="13"/>
      <c r="HN461" s="13"/>
      <c r="HO461" s="13"/>
      <c r="HP461" s="13"/>
      <c r="HQ461" s="13"/>
      <c r="HR461" s="13"/>
      <c r="HS461" s="13"/>
      <c r="HT461" s="13"/>
      <c r="HU461" s="13"/>
      <c r="HV461" s="13"/>
      <c r="HW461" s="13"/>
      <c r="HX461" s="13"/>
      <c r="HY461" s="13"/>
      <c r="HZ461" s="13"/>
      <c r="IA461" s="13"/>
      <c r="IB461" s="13"/>
      <c r="IC461" s="13"/>
      <c r="ID461" s="13"/>
      <c r="IE461" s="13"/>
      <c r="IF461" s="13"/>
      <c r="IG461" s="13"/>
      <c r="IH461" s="13"/>
      <c r="II461" s="13"/>
      <c r="IJ461" s="13"/>
      <c r="IK461" s="13"/>
      <c r="IL461" s="13"/>
      <c r="IM461" s="13"/>
      <c r="IN461" s="13"/>
      <c r="IO461" s="13"/>
    </row>
    <row r="462" spans="1:249">
      <c r="A462" s="2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2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13"/>
      <c r="HB462" s="13"/>
      <c r="HC462" s="13"/>
      <c r="HD462" s="13"/>
      <c r="HE462" s="13"/>
      <c r="HF462" s="13"/>
      <c r="HG462" s="13"/>
      <c r="HH462" s="13"/>
      <c r="HI462" s="13"/>
      <c r="HJ462" s="13"/>
      <c r="HK462" s="13"/>
      <c r="HL462" s="13"/>
      <c r="HM462" s="13"/>
      <c r="HN462" s="13"/>
      <c r="HO462" s="13"/>
      <c r="HP462" s="13"/>
      <c r="HQ462" s="13"/>
      <c r="HR462" s="13"/>
      <c r="HS462" s="13"/>
      <c r="HT462" s="13"/>
      <c r="HU462" s="13"/>
      <c r="HV462" s="13"/>
      <c r="HW462" s="13"/>
      <c r="HX462" s="13"/>
      <c r="HY462" s="13"/>
      <c r="HZ462" s="13"/>
      <c r="IA462" s="13"/>
      <c r="IB462" s="13"/>
      <c r="IC462" s="13"/>
      <c r="ID462" s="13"/>
      <c r="IE462" s="13"/>
      <c r="IF462" s="13"/>
      <c r="IG462" s="13"/>
      <c r="IH462" s="13"/>
      <c r="II462" s="13"/>
      <c r="IJ462" s="13"/>
      <c r="IK462" s="13"/>
      <c r="IL462" s="13"/>
      <c r="IM462" s="13"/>
      <c r="IN462" s="13"/>
      <c r="IO462" s="13"/>
    </row>
    <row r="463" spans="1:249">
      <c r="A463" s="2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2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c r="GX463" s="13"/>
      <c r="GY463" s="13"/>
      <c r="GZ463" s="13"/>
      <c r="HA463" s="13"/>
      <c r="HB463" s="13"/>
      <c r="HC463" s="13"/>
      <c r="HD463" s="13"/>
      <c r="HE463" s="13"/>
      <c r="HF463" s="13"/>
      <c r="HG463" s="13"/>
      <c r="HH463" s="13"/>
      <c r="HI463" s="13"/>
      <c r="HJ463" s="13"/>
      <c r="HK463" s="13"/>
      <c r="HL463" s="13"/>
      <c r="HM463" s="13"/>
      <c r="HN463" s="13"/>
      <c r="HO463" s="13"/>
      <c r="HP463" s="13"/>
      <c r="HQ463" s="13"/>
      <c r="HR463" s="13"/>
      <c r="HS463" s="13"/>
      <c r="HT463" s="13"/>
      <c r="HU463" s="13"/>
      <c r="HV463" s="13"/>
      <c r="HW463" s="13"/>
      <c r="HX463" s="13"/>
      <c r="HY463" s="13"/>
      <c r="HZ463" s="13"/>
      <c r="IA463" s="13"/>
      <c r="IB463" s="13"/>
      <c r="IC463" s="13"/>
      <c r="ID463" s="13"/>
      <c r="IE463" s="13"/>
      <c r="IF463" s="13"/>
      <c r="IG463" s="13"/>
      <c r="IH463" s="13"/>
      <c r="II463" s="13"/>
      <c r="IJ463" s="13"/>
      <c r="IK463" s="13"/>
      <c r="IL463" s="13"/>
      <c r="IM463" s="13"/>
      <c r="IN463" s="13"/>
      <c r="IO463" s="13"/>
    </row>
    <row r="464" spans="1:249">
      <c r="A464" s="2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2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c r="GX464" s="13"/>
      <c r="GY464" s="13"/>
      <c r="GZ464" s="13"/>
      <c r="HA464" s="13"/>
      <c r="HB464" s="13"/>
      <c r="HC464" s="13"/>
      <c r="HD464" s="13"/>
      <c r="HE464" s="13"/>
      <c r="HF464" s="13"/>
      <c r="HG464" s="13"/>
      <c r="HH464" s="13"/>
      <c r="HI464" s="13"/>
      <c r="HJ464" s="13"/>
      <c r="HK464" s="13"/>
      <c r="HL464" s="13"/>
      <c r="HM464" s="13"/>
      <c r="HN464" s="13"/>
      <c r="HO464" s="13"/>
      <c r="HP464" s="13"/>
      <c r="HQ464" s="13"/>
      <c r="HR464" s="13"/>
      <c r="HS464" s="13"/>
      <c r="HT464" s="13"/>
      <c r="HU464" s="13"/>
      <c r="HV464" s="13"/>
      <c r="HW464" s="13"/>
      <c r="HX464" s="13"/>
      <c r="HY464" s="13"/>
      <c r="HZ464" s="13"/>
      <c r="IA464" s="13"/>
      <c r="IB464" s="13"/>
      <c r="IC464" s="13"/>
      <c r="ID464" s="13"/>
      <c r="IE464" s="13"/>
      <c r="IF464" s="13"/>
      <c r="IG464" s="13"/>
      <c r="IH464" s="13"/>
      <c r="II464" s="13"/>
      <c r="IJ464" s="13"/>
      <c r="IK464" s="13"/>
      <c r="IL464" s="13"/>
      <c r="IM464" s="13"/>
      <c r="IN464" s="13"/>
      <c r="IO464" s="13"/>
    </row>
    <row r="465" spans="1:249">
      <c r="A465" s="2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2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c r="GX465" s="13"/>
      <c r="GY465" s="13"/>
      <c r="GZ465" s="13"/>
      <c r="HA465" s="13"/>
      <c r="HB465" s="13"/>
      <c r="HC465" s="13"/>
      <c r="HD465" s="13"/>
      <c r="HE465" s="13"/>
      <c r="HF465" s="13"/>
      <c r="HG465" s="13"/>
      <c r="HH465" s="13"/>
      <c r="HI465" s="13"/>
      <c r="HJ465" s="13"/>
      <c r="HK465" s="13"/>
      <c r="HL465" s="13"/>
      <c r="HM465" s="13"/>
      <c r="HN465" s="13"/>
      <c r="HO465" s="13"/>
      <c r="HP465" s="13"/>
      <c r="HQ465" s="13"/>
      <c r="HR465" s="13"/>
      <c r="HS465" s="13"/>
      <c r="HT465" s="13"/>
      <c r="HU465" s="13"/>
      <c r="HV465" s="13"/>
      <c r="HW465" s="13"/>
      <c r="HX465" s="13"/>
      <c r="HY465" s="13"/>
      <c r="HZ465" s="13"/>
      <c r="IA465" s="13"/>
      <c r="IB465" s="13"/>
      <c r="IC465" s="13"/>
      <c r="ID465" s="13"/>
      <c r="IE465" s="13"/>
      <c r="IF465" s="13"/>
      <c r="IG465" s="13"/>
      <c r="IH465" s="13"/>
      <c r="II465" s="13"/>
      <c r="IJ465" s="13"/>
      <c r="IK465" s="13"/>
      <c r="IL465" s="13"/>
      <c r="IM465" s="13"/>
      <c r="IN465" s="13"/>
      <c r="IO465" s="13"/>
    </row>
    <row r="466" spans="1:249">
      <c r="A466" s="2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2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c r="GX466" s="13"/>
      <c r="GY466" s="13"/>
      <c r="GZ466" s="13"/>
      <c r="HA466" s="13"/>
      <c r="HB466" s="13"/>
      <c r="HC466" s="13"/>
      <c r="HD466" s="13"/>
      <c r="HE466" s="13"/>
      <c r="HF466" s="13"/>
      <c r="HG466" s="13"/>
      <c r="HH466" s="13"/>
      <c r="HI466" s="13"/>
      <c r="HJ466" s="13"/>
      <c r="HK466" s="13"/>
      <c r="HL466" s="13"/>
      <c r="HM466" s="13"/>
      <c r="HN466" s="13"/>
      <c r="HO466" s="13"/>
      <c r="HP466" s="13"/>
      <c r="HQ466" s="13"/>
      <c r="HR466" s="13"/>
      <c r="HS466" s="13"/>
      <c r="HT466" s="13"/>
      <c r="HU466" s="13"/>
      <c r="HV466" s="13"/>
      <c r="HW466" s="13"/>
      <c r="HX466" s="13"/>
      <c r="HY466" s="13"/>
      <c r="HZ466" s="13"/>
      <c r="IA466" s="13"/>
      <c r="IB466" s="13"/>
      <c r="IC466" s="13"/>
      <c r="ID466" s="13"/>
      <c r="IE466" s="13"/>
      <c r="IF466" s="13"/>
      <c r="IG466" s="13"/>
      <c r="IH466" s="13"/>
      <c r="II466" s="13"/>
      <c r="IJ466" s="13"/>
      <c r="IK466" s="13"/>
      <c r="IL466" s="13"/>
      <c r="IM466" s="13"/>
      <c r="IN466" s="13"/>
      <c r="IO466" s="13"/>
    </row>
    <row r="467" spans="1:249">
      <c r="A467" s="2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2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c r="GX467" s="13"/>
      <c r="GY467" s="13"/>
      <c r="GZ467" s="13"/>
      <c r="HA467" s="13"/>
      <c r="HB467" s="13"/>
      <c r="HC467" s="13"/>
      <c r="HD467" s="13"/>
      <c r="HE467" s="13"/>
      <c r="HF467" s="13"/>
      <c r="HG467" s="13"/>
      <c r="HH467" s="13"/>
      <c r="HI467" s="13"/>
      <c r="HJ467" s="13"/>
      <c r="HK467" s="13"/>
      <c r="HL467" s="13"/>
      <c r="HM467" s="13"/>
      <c r="HN467" s="13"/>
      <c r="HO467" s="13"/>
      <c r="HP467" s="13"/>
      <c r="HQ467" s="13"/>
      <c r="HR467" s="13"/>
      <c r="HS467" s="13"/>
      <c r="HT467" s="13"/>
      <c r="HU467" s="13"/>
      <c r="HV467" s="13"/>
      <c r="HW467" s="13"/>
      <c r="HX467" s="13"/>
      <c r="HY467" s="13"/>
      <c r="HZ467" s="13"/>
      <c r="IA467" s="13"/>
      <c r="IB467" s="13"/>
      <c r="IC467" s="13"/>
      <c r="ID467" s="13"/>
      <c r="IE467" s="13"/>
      <c r="IF467" s="13"/>
      <c r="IG467" s="13"/>
      <c r="IH467" s="13"/>
      <c r="II467" s="13"/>
      <c r="IJ467" s="13"/>
      <c r="IK467" s="13"/>
      <c r="IL467" s="13"/>
      <c r="IM467" s="13"/>
      <c r="IN467" s="13"/>
      <c r="IO467" s="13"/>
    </row>
    <row r="468" spans="1:249">
      <c r="A468" s="2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2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c r="GX468" s="13"/>
      <c r="GY468" s="13"/>
      <c r="GZ468" s="13"/>
      <c r="HA468" s="13"/>
      <c r="HB468" s="13"/>
      <c r="HC468" s="13"/>
      <c r="HD468" s="13"/>
      <c r="HE468" s="13"/>
      <c r="HF468" s="13"/>
      <c r="HG468" s="13"/>
      <c r="HH468" s="13"/>
      <c r="HI468" s="13"/>
      <c r="HJ468" s="13"/>
      <c r="HK468" s="13"/>
      <c r="HL468" s="13"/>
      <c r="HM468" s="13"/>
      <c r="HN468" s="13"/>
      <c r="HO468" s="13"/>
      <c r="HP468" s="13"/>
      <c r="HQ468" s="13"/>
      <c r="HR468" s="13"/>
      <c r="HS468" s="13"/>
      <c r="HT468" s="13"/>
      <c r="HU468" s="13"/>
      <c r="HV468" s="13"/>
      <c r="HW468" s="13"/>
      <c r="HX468" s="13"/>
      <c r="HY468" s="13"/>
      <c r="HZ468" s="13"/>
      <c r="IA468" s="13"/>
      <c r="IB468" s="13"/>
      <c r="IC468" s="13"/>
      <c r="ID468" s="13"/>
      <c r="IE468" s="13"/>
      <c r="IF468" s="13"/>
      <c r="IG468" s="13"/>
      <c r="IH468" s="13"/>
      <c r="II468" s="13"/>
      <c r="IJ468" s="13"/>
      <c r="IK468" s="13"/>
      <c r="IL468" s="13"/>
      <c r="IM468" s="13"/>
      <c r="IN468" s="13"/>
      <c r="IO468" s="13"/>
    </row>
    <row r="469" spans="1:249">
      <c r="A469" s="2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2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c r="GX469" s="13"/>
      <c r="GY469" s="13"/>
      <c r="GZ469" s="13"/>
      <c r="HA469" s="13"/>
      <c r="HB469" s="13"/>
      <c r="HC469" s="13"/>
      <c r="HD469" s="13"/>
      <c r="HE469" s="13"/>
      <c r="HF469" s="13"/>
      <c r="HG469" s="13"/>
      <c r="HH469" s="13"/>
      <c r="HI469" s="13"/>
      <c r="HJ469" s="13"/>
      <c r="HK469" s="13"/>
      <c r="HL469" s="13"/>
      <c r="HM469" s="13"/>
      <c r="HN469" s="13"/>
      <c r="HO469" s="13"/>
      <c r="HP469" s="13"/>
      <c r="HQ469" s="13"/>
      <c r="HR469" s="13"/>
      <c r="HS469" s="13"/>
      <c r="HT469" s="13"/>
      <c r="HU469" s="13"/>
      <c r="HV469" s="13"/>
      <c r="HW469" s="13"/>
      <c r="HX469" s="13"/>
      <c r="HY469" s="13"/>
      <c r="HZ469" s="13"/>
      <c r="IA469" s="13"/>
      <c r="IB469" s="13"/>
      <c r="IC469" s="13"/>
      <c r="ID469" s="13"/>
      <c r="IE469" s="13"/>
      <c r="IF469" s="13"/>
      <c r="IG469" s="13"/>
      <c r="IH469" s="13"/>
      <c r="II469" s="13"/>
      <c r="IJ469" s="13"/>
      <c r="IK469" s="13"/>
      <c r="IL469" s="13"/>
      <c r="IM469" s="13"/>
      <c r="IN469" s="13"/>
      <c r="IO469" s="13"/>
    </row>
    <row r="470" spans="1:249">
      <c r="A470" s="2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2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c r="GR470" s="13"/>
      <c r="GS470" s="13"/>
      <c r="GT470" s="13"/>
      <c r="GU470" s="13"/>
      <c r="GV470" s="13"/>
      <c r="GW470" s="13"/>
      <c r="GX470" s="13"/>
      <c r="GY470" s="13"/>
      <c r="GZ470" s="13"/>
      <c r="HA470" s="13"/>
      <c r="HB470" s="13"/>
      <c r="HC470" s="13"/>
      <c r="HD470" s="13"/>
      <c r="HE470" s="13"/>
      <c r="HF470" s="13"/>
      <c r="HG470" s="13"/>
      <c r="HH470" s="13"/>
      <c r="HI470" s="13"/>
      <c r="HJ470" s="13"/>
      <c r="HK470" s="13"/>
      <c r="HL470" s="13"/>
      <c r="HM470" s="13"/>
      <c r="HN470" s="13"/>
      <c r="HO470" s="13"/>
      <c r="HP470" s="13"/>
      <c r="HQ470" s="13"/>
      <c r="HR470" s="13"/>
      <c r="HS470" s="13"/>
      <c r="HT470" s="13"/>
      <c r="HU470" s="13"/>
      <c r="HV470" s="13"/>
      <c r="HW470" s="13"/>
      <c r="HX470" s="13"/>
      <c r="HY470" s="13"/>
      <c r="HZ470" s="13"/>
      <c r="IA470" s="13"/>
      <c r="IB470" s="13"/>
      <c r="IC470" s="13"/>
      <c r="ID470" s="13"/>
      <c r="IE470" s="13"/>
      <c r="IF470" s="13"/>
      <c r="IG470" s="13"/>
      <c r="IH470" s="13"/>
      <c r="II470" s="13"/>
      <c r="IJ470" s="13"/>
      <c r="IK470" s="13"/>
      <c r="IL470" s="13"/>
      <c r="IM470" s="13"/>
      <c r="IN470" s="13"/>
      <c r="IO470" s="13"/>
    </row>
    <row r="471" spans="1:249">
      <c r="A471" s="2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2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c r="GR471" s="13"/>
      <c r="GS471" s="13"/>
      <c r="GT471" s="13"/>
      <c r="GU471" s="13"/>
      <c r="GV471" s="13"/>
      <c r="GW471" s="13"/>
      <c r="GX471" s="13"/>
      <c r="GY471" s="13"/>
      <c r="GZ471" s="13"/>
      <c r="HA471" s="13"/>
      <c r="HB471" s="13"/>
      <c r="HC471" s="13"/>
      <c r="HD471" s="13"/>
      <c r="HE471" s="13"/>
      <c r="HF471" s="13"/>
      <c r="HG471" s="13"/>
      <c r="HH471" s="13"/>
      <c r="HI471" s="13"/>
      <c r="HJ471" s="13"/>
      <c r="HK471" s="13"/>
      <c r="HL471" s="13"/>
      <c r="HM471" s="13"/>
      <c r="HN471" s="13"/>
      <c r="HO471" s="13"/>
      <c r="HP471" s="13"/>
      <c r="HQ471" s="13"/>
      <c r="HR471" s="13"/>
      <c r="HS471" s="13"/>
      <c r="HT471" s="13"/>
      <c r="HU471" s="13"/>
      <c r="HV471" s="13"/>
      <c r="HW471" s="13"/>
      <c r="HX471" s="13"/>
      <c r="HY471" s="13"/>
      <c r="HZ471" s="13"/>
      <c r="IA471" s="13"/>
      <c r="IB471" s="13"/>
      <c r="IC471" s="13"/>
      <c r="ID471" s="13"/>
      <c r="IE471" s="13"/>
      <c r="IF471" s="13"/>
      <c r="IG471" s="13"/>
      <c r="IH471" s="13"/>
      <c r="II471" s="13"/>
      <c r="IJ471" s="13"/>
      <c r="IK471" s="13"/>
      <c r="IL471" s="13"/>
      <c r="IM471" s="13"/>
      <c r="IN471" s="13"/>
      <c r="IO471" s="13"/>
    </row>
    <row r="472" spans="1:249">
      <c r="A472" s="2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2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c r="GR472" s="13"/>
      <c r="GS472" s="13"/>
      <c r="GT472" s="13"/>
      <c r="GU472" s="13"/>
      <c r="GV472" s="13"/>
      <c r="GW472" s="13"/>
      <c r="GX472" s="13"/>
      <c r="GY472" s="13"/>
      <c r="GZ472" s="13"/>
      <c r="HA472" s="13"/>
      <c r="HB472" s="13"/>
      <c r="HC472" s="13"/>
      <c r="HD472" s="13"/>
      <c r="HE472" s="13"/>
      <c r="HF472" s="13"/>
      <c r="HG472" s="13"/>
      <c r="HH472" s="13"/>
      <c r="HI472" s="13"/>
      <c r="HJ472" s="13"/>
      <c r="HK472" s="13"/>
      <c r="HL472" s="13"/>
      <c r="HM472" s="13"/>
      <c r="HN472" s="13"/>
      <c r="HO472" s="13"/>
      <c r="HP472" s="13"/>
      <c r="HQ472" s="13"/>
      <c r="HR472" s="13"/>
      <c r="HS472" s="13"/>
      <c r="HT472" s="13"/>
      <c r="HU472" s="13"/>
      <c r="HV472" s="13"/>
      <c r="HW472" s="13"/>
      <c r="HX472" s="13"/>
      <c r="HY472" s="13"/>
      <c r="HZ472" s="13"/>
      <c r="IA472" s="13"/>
      <c r="IB472" s="13"/>
      <c r="IC472" s="13"/>
      <c r="ID472" s="13"/>
      <c r="IE472" s="13"/>
      <c r="IF472" s="13"/>
      <c r="IG472" s="13"/>
      <c r="IH472" s="13"/>
      <c r="II472" s="13"/>
      <c r="IJ472" s="13"/>
      <c r="IK472" s="13"/>
      <c r="IL472" s="13"/>
      <c r="IM472" s="13"/>
      <c r="IN472" s="13"/>
      <c r="IO472" s="13"/>
    </row>
    <row r="473" spans="1:249">
      <c r="A473" s="2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2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c r="GR473" s="13"/>
      <c r="GS473" s="13"/>
      <c r="GT473" s="13"/>
      <c r="GU473" s="13"/>
      <c r="GV473" s="13"/>
      <c r="GW473" s="13"/>
      <c r="GX473" s="13"/>
      <c r="GY473" s="13"/>
      <c r="GZ473" s="13"/>
      <c r="HA473" s="13"/>
      <c r="HB473" s="13"/>
      <c r="HC473" s="13"/>
      <c r="HD473" s="13"/>
      <c r="HE473" s="13"/>
      <c r="HF473" s="13"/>
      <c r="HG473" s="13"/>
      <c r="HH473" s="13"/>
      <c r="HI473" s="13"/>
      <c r="HJ473" s="13"/>
      <c r="HK473" s="13"/>
      <c r="HL473" s="13"/>
      <c r="HM473" s="13"/>
      <c r="HN473" s="13"/>
      <c r="HO473" s="13"/>
      <c r="HP473" s="13"/>
      <c r="HQ473" s="13"/>
      <c r="HR473" s="13"/>
      <c r="HS473" s="13"/>
      <c r="HT473" s="13"/>
      <c r="HU473" s="13"/>
      <c r="HV473" s="13"/>
      <c r="HW473" s="13"/>
      <c r="HX473" s="13"/>
      <c r="HY473" s="13"/>
      <c r="HZ473" s="13"/>
      <c r="IA473" s="13"/>
      <c r="IB473" s="13"/>
      <c r="IC473" s="13"/>
      <c r="ID473" s="13"/>
      <c r="IE473" s="13"/>
      <c r="IF473" s="13"/>
      <c r="IG473" s="13"/>
      <c r="IH473" s="13"/>
      <c r="II473" s="13"/>
      <c r="IJ473" s="13"/>
      <c r="IK473" s="13"/>
      <c r="IL473" s="13"/>
      <c r="IM473" s="13"/>
      <c r="IN473" s="13"/>
      <c r="IO473" s="13"/>
    </row>
    <row r="474" spans="1:249">
      <c r="A474" s="2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2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c r="GR474" s="13"/>
      <c r="GS474" s="13"/>
      <c r="GT474" s="13"/>
      <c r="GU474" s="13"/>
      <c r="GV474" s="13"/>
      <c r="GW474" s="13"/>
      <c r="GX474" s="13"/>
      <c r="GY474" s="13"/>
      <c r="GZ474" s="13"/>
      <c r="HA474" s="13"/>
      <c r="HB474" s="13"/>
      <c r="HC474" s="13"/>
      <c r="HD474" s="13"/>
      <c r="HE474" s="13"/>
      <c r="HF474" s="13"/>
      <c r="HG474" s="13"/>
      <c r="HH474" s="13"/>
      <c r="HI474" s="13"/>
      <c r="HJ474" s="13"/>
      <c r="HK474" s="13"/>
      <c r="HL474" s="13"/>
      <c r="HM474" s="13"/>
      <c r="HN474" s="13"/>
      <c r="HO474" s="13"/>
      <c r="HP474" s="13"/>
      <c r="HQ474" s="13"/>
      <c r="HR474" s="13"/>
      <c r="HS474" s="13"/>
      <c r="HT474" s="13"/>
      <c r="HU474" s="13"/>
      <c r="HV474" s="13"/>
      <c r="HW474" s="13"/>
      <c r="HX474" s="13"/>
      <c r="HY474" s="13"/>
      <c r="HZ474" s="13"/>
      <c r="IA474" s="13"/>
      <c r="IB474" s="13"/>
      <c r="IC474" s="13"/>
      <c r="ID474" s="13"/>
      <c r="IE474" s="13"/>
      <c r="IF474" s="13"/>
      <c r="IG474" s="13"/>
      <c r="IH474" s="13"/>
      <c r="II474" s="13"/>
      <c r="IJ474" s="13"/>
      <c r="IK474" s="13"/>
      <c r="IL474" s="13"/>
      <c r="IM474" s="13"/>
      <c r="IN474" s="13"/>
      <c r="IO474" s="13"/>
    </row>
    <row r="475" spans="1:249">
      <c r="A475" s="2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2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c r="GR475" s="13"/>
      <c r="GS475" s="13"/>
      <c r="GT475" s="13"/>
      <c r="GU475" s="13"/>
      <c r="GV475" s="13"/>
      <c r="GW475" s="13"/>
      <c r="GX475" s="13"/>
      <c r="GY475" s="13"/>
      <c r="GZ475" s="13"/>
      <c r="HA475" s="13"/>
      <c r="HB475" s="13"/>
      <c r="HC475" s="13"/>
      <c r="HD475" s="13"/>
      <c r="HE475" s="13"/>
      <c r="HF475" s="13"/>
      <c r="HG475" s="13"/>
      <c r="HH475" s="13"/>
      <c r="HI475" s="13"/>
      <c r="HJ475" s="13"/>
      <c r="HK475" s="13"/>
      <c r="HL475" s="13"/>
      <c r="HM475" s="13"/>
      <c r="HN475" s="13"/>
      <c r="HO475" s="13"/>
      <c r="HP475" s="13"/>
      <c r="HQ475" s="13"/>
      <c r="HR475" s="13"/>
      <c r="HS475" s="13"/>
      <c r="HT475" s="13"/>
      <c r="HU475" s="13"/>
      <c r="HV475" s="13"/>
      <c r="HW475" s="13"/>
      <c r="HX475" s="13"/>
      <c r="HY475" s="13"/>
      <c r="HZ475" s="13"/>
      <c r="IA475" s="13"/>
      <c r="IB475" s="13"/>
      <c r="IC475" s="13"/>
      <c r="ID475" s="13"/>
      <c r="IE475" s="13"/>
      <c r="IF475" s="13"/>
      <c r="IG475" s="13"/>
      <c r="IH475" s="13"/>
      <c r="II475" s="13"/>
      <c r="IJ475" s="13"/>
      <c r="IK475" s="13"/>
      <c r="IL475" s="13"/>
      <c r="IM475" s="13"/>
      <c r="IN475" s="13"/>
      <c r="IO475" s="13"/>
    </row>
    <row r="476" spans="1:249">
      <c r="A476" s="2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2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c r="GR476" s="13"/>
      <c r="GS476" s="13"/>
      <c r="GT476" s="13"/>
      <c r="GU476" s="13"/>
      <c r="GV476" s="13"/>
      <c r="GW476" s="13"/>
      <c r="GX476" s="13"/>
      <c r="GY476" s="13"/>
      <c r="GZ476" s="13"/>
      <c r="HA476" s="13"/>
      <c r="HB476" s="13"/>
      <c r="HC476" s="13"/>
      <c r="HD476" s="13"/>
      <c r="HE476" s="13"/>
      <c r="HF476" s="13"/>
      <c r="HG476" s="13"/>
      <c r="HH476" s="13"/>
      <c r="HI476" s="13"/>
      <c r="HJ476" s="13"/>
      <c r="HK476" s="13"/>
      <c r="HL476" s="13"/>
      <c r="HM476" s="13"/>
      <c r="HN476" s="13"/>
      <c r="HO476" s="13"/>
      <c r="HP476" s="13"/>
      <c r="HQ476" s="13"/>
      <c r="HR476" s="13"/>
      <c r="HS476" s="13"/>
      <c r="HT476" s="13"/>
      <c r="HU476" s="13"/>
      <c r="HV476" s="13"/>
      <c r="HW476" s="13"/>
      <c r="HX476" s="13"/>
      <c r="HY476" s="13"/>
      <c r="HZ476" s="13"/>
      <c r="IA476" s="13"/>
      <c r="IB476" s="13"/>
      <c r="IC476" s="13"/>
      <c r="ID476" s="13"/>
      <c r="IE476" s="13"/>
      <c r="IF476" s="13"/>
      <c r="IG476" s="13"/>
      <c r="IH476" s="13"/>
      <c r="II476" s="13"/>
      <c r="IJ476" s="13"/>
      <c r="IK476" s="13"/>
      <c r="IL476" s="13"/>
      <c r="IM476" s="13"/>
      <c r="IN476" s="13"/>
      <c r="IO476" s="13"/>
    </row>
    <row r="477" spans="1:249">
      <c r="A477" s="2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2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c r="GR477" s="13"/>
      <c r="GS477" s="13"/>
      <c r="GT477" s="13"/>
      <c r="GU477" s="13"/>
      <c r="GV477" s="13"/>
      <c r="GW477" s="13"/>
      <c r="GX477" s="13"/>
      <c r="GY477" s="13"/>
      <c r="GZ477" s="13"/>
      <c r="HA477" s="13"/>
      <c r="HB477" s="13"/>
      <c r="HC477" s="13"/>
      <c r="HD477" s="13"/>
      <c r="HE477" s="13"/>
      <c r="HF477" s="13"/>
      <c r="HG477" s="13"/>
      <c r="HH477" s="13"/>
      <c r="HI477" s="13"/>
      <c r="HJ477" s="13"/>
      <c r="HK477" s="13"/>
      <c r="HL477" s="13"/>
      <c r="HM477" s="13"/>
      <c r="HN477" s="13"/>
      <c r="HO477" s="13"/>
      <c r="HP477" s="13"/>
      <c r="HQ477" s="13"/>
      <c r="HR477" s="13"/>
      <c r="HS477" s="13"/>
      <c r="HT477" s="13"/>
      <c r="HU477" s="13"/>
      <c r="HV477" s="13"/>
      <c r="HW477" s="13"/>
      <c r="HX477" s="13"/>
      <c r="HY477" s="13"/>
      <c r="HZ477" s="13"/>
      <c r="IA477" s="13"/>
      <c r="IB477" s="13"/>
      <c r="IC477" s="13"/>
      <c r="ID477" s="13"/>
      <c r="IE477" s="13"/>
      <c r="IF477" s="13"/>
      <c r="IG477" s="13"/>
      <c r="IH477" s="13"/>
      <c r="II477" s="13"/>
      <c r="IJ477" s="13"/>
      <c r="IK477" s="13"/>
      <c r="IL477" s="13"/>
      <c r="IM477" s="13"/>
      <c r="IN477" s="13"/>
      <c r="IO477" s="13"/>
    </row>
    <row r="478" spans="1:249">
      <c r="A478" s="2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2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c r="DR478" s="13"/>
      <c r="DS478" s="13"/>
      <c r="DT478" s="13"/>
      <c r="DU478" s="13"/>
      <c r="DV478" s="13"/>
      <c r="DW478" s="13"/>
      <c r="DX478" s="13"/>
      <c r="DY478" s="13"/>
      <c r="DZ478" s="13"/>
      <c r="EA478" s="13"/>
      <c r="EB478" s="13"/>
      <c r="EC478" s="13"/>
      <c r="ED478" s="13"/>
      <c r="EE478" s="13"/>
      <c r="EF478" s="13"/>
      <c r="EG478" s="13"/>
      <c r="EH478" s="13"/>
      <c r="EI478" s="13"/>
      <c r="EJ478" s="13"/>
      <c r="EK478" s="13"/>
      <c r="EL478" s="13"/>
      <c r="EM478" s="13"/>
      <c r="EN478" s="13"/>
      <c r="EO478" s="13"/>
      <c r="EP478" s="13"/>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c r="GR478" s="13"/>
      <c r="GS478" s="13"/>
      <c r="GT478" s="13"/>
      <c r="GU478" s="13"/>
      <c r="GV478" s="13"/>
      <c r="GW478" s="13"/>
      <c r="GX478" s="13"/>
      <c r="GY478" s="13"/>
      <c r="GZ478" s="13"/>
      <c r="HA478" s="13"/>
      <c r="HB478" s="13"/>
      <c r="HC478" s="13"/>
      <c r="HD478" s="13"/>
      <c r="HE478" s="13"/>
      <c r="HF478" s="13"/>
      <c r="HG478" s="13"/>
      <c r="HH478" s="13"/>
      <c r="HI478" s="13"/>
      <c r="HJ478" s="13"/>
      <c r="HK478" s="13"/>
      <c r="HL478" s="13"/>
      <c r="HM478" s="13"/>
      <c r="HN478" s="13"/>
      <c r="HO478" s="13"/>
      <c r="HP478" s="13"/>
      <c r="HQ478" s="13"/>
      <c r="HR478" s="13"/>
      <c r="HS478" s="13"/>
      <c r="HT478" s="13"/>
      <c r="HU478" s="13"/>
      <c r="HV478" s="13"/>
      <c r="HW478" s="13"/>
      <c r="HX478" s="13"/>
      <c r="HY478" s="13"/>
      <c r="HZ478" s="13"/>
      <c r="IA478" s="13"/>
      <c r="IB478" s="13"/>
      <c r="IC478" s="13"/>
      <c r="ID478" s="13"/>
      <c r="IE478" s="13"/>
      <c r="IF478" s="13"/>
      <c r="IG478" s="13"/>
      <c r="IH478" s="13"/>
      <c r="II478" s="13"/>
      <c r="IJ478" s="13"/>
      <c r="IK478" s="13"/>
      <c r="IL478" s="13"/>
      <c r="IM478" s="13"/>
      <c r="IN478" s="13"/>
      <c r="IO478" s="13"/>
    </row>
    <row r="479" spans="1:249">
      <c r="A479" s="2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2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c r="DR479" s="13"/>
      <c r="DS479" s="13"/>
      <c r="DT479" s="13"/>
      <c r="DU479" s="13"/>
      <c r="DV479" s="13"/>
      <c r="DW479" s="13"/>
      <c r="DX479" s="13"/>
      <c r="DY479" s="13"/>
      <c r="DZ479" s="13"/>
      <c r="EA479" s="13"/>
      <c r="EB479" s="13"/>
      <c r="EC479" s="13"/>
      <c r="ED479" s="13"/>
      <c r="EE479" s="13"/>
      <c r="EF479" s="13"/>
      <c r="EG479" s="13"/>
      <c r="EH479" s="13"/>
      <c r="EI479" s="13"/>
      <c r="EJ479" s="13"/>
      <c r="EK479" s="13"/>
      <c r="EL479" s="13"/>
      <c r="EM479" s="13"/>
      <c r="EN479" s="13"/>
      <c r="EO479" s="13"/>
      <c r="EP479" s="13"/>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c r="GR479" s="13"/>
      <c r="GS479" s="13"/>
      <c r="GT479" s="13"/>
      <c r="GU479" s="13"/>
      <c r="GV479" s="13"/>
      <c r="GW479" s="13"/>
      <c r="GX479" s="13"/>
      <c r="GY479" s="13"/>
      <c r="GZ479" s="13"/>
      <c r="HA479" s="13"/>
      <c r="HB479" s="13"/>
      <c r="HC479" s="13"/>
      <c r="HD479" s="13"/>
      <c r="HE479" s="13"/>
      <c r="HF479" s="13"/>
      <c r="HG479" s="13"/>
      <c r="HH479" s="13"/>
      <c r="HI479" s="13"/>
      <c r="HJ479" s="13"/>
      <c r="HK479" s="13"/>
      <c r="HL479" s="13"/>
      <c r="HM479" s="13"/>
      <c r="HN479" s="13"/>
      <c r="HO479" s="13"/>
      <c r="HP479" s="13"/>
      <c r="HQ479" s="13"/>
      <c r="HR479" s="13"/>
      <c r="HS479" s="13"/>
      <c r="HT479" s="13"/>
      <c r="HU479" s="13"/>
      <c r="HV479" s="13"/>
      <c r="HW479" s="13"/>
      <c r="HX479" s="13"/>
      <c r="HY479" s="13"/>
      <c r="HZ479" s="13"/>
      <c r="IA479" s="13"/>
      <c r="IB479" s="13"/>
      <c r="IC479" s="13"/>
      <c r="ID479" s="13"/>
      <c r="IE479" s="13"/>
      <c r="IF479" s="13"/>
      <c r="IG479" s="13"/>
      <c r="IH479" s="13"/>
      <c r="II479" s="13"/>
      <c r="IJ479" s="13"/>
      <c r="IK479" s="13"/>
      <c r="IL479" s="13"/>
      <c r="IM479" s="13"/>
      <c r="IN479" s="13"/>
      <c r="IO479" s="13"/>
    </row>
    <row r="480" spans="1:249">
      <c r="A480" s="2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2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c r="GR480" s="13"/>
      <c r="GS480" s="13"/>
      <c r="GT480" s="13"/>
      <c r="GU480" s="13"/>
      <c r="GV480" s="13"/>
      <c r="GW480" s="13"/>
      <c r="GX480" s="13"/>
      <c r="GY480" s="13"/>
      <c r="GZ480" s="13"/>
      <c r="HA480" s="13"/>
      <c r="HB480" s="13"/>
      <c r="HC480" s="13"/>
      <c r="HD480" s="13"/>
      <c r="HE480" s="13"/>
      <c r="HF480" s="13"/>
      <c r="HG480" s="13"/>
      <c r="HH480" s="13"/>
      <c r="HI480" s="13"/>
      <c r="HJ480" s="13"/>
      <c r="HK480" s="13"/>
      <c r="HL480" s="13"/>
      <c r="HM480" s="13"/>
      <c r="HN480" s="13"/>
      <c r="HO480" s="13"/>
      <c r="HP480" s="13"/>
      <c r="HQ480" s="13"/>
      <c r="HR480" s="13"/>
      <c r="HS480" s="13"/>
      <c r="HT480" s="13"/>
      <c r="HU480" s="13"/>
      <c r="HV480" s="13"/>
      <c r="HW480" s="13"/>
      <c r="HX480" s="13"/>
      <c r="HY480" s="13"/>
      <c r="HZ480" s="13"/>
      <c r="IA480" s="13"/>
      <c r="IB480" s="13"/>
      <c r="IC480" s="13"/>
      <c r="ID480" s="13"/>
      <c r="IE480" s="13"/>
      <c r="IF480" s="13"/>
      <c r="IG480" s="13"/>
      <c r="IH480" s="13"/>
      <c r="II480" s="13"/>
      <c r="IJ480" s="13"/>
      <c r="IK480" s="13"/>
      <c r="IL480" s="13"/>
      <c r="IM480" s="13"/>
      <c r="IN480" s="13"/>
      <c r="IO480" s="13"/>
    </row>
    <row r="481" spans="1:249">
      <c r="A481" s="2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2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c r="DR481" s="13"/>
      <c r="DS481" s="13"/>
      <c r="DT481" s="13"/>
      <c r="DU481" s="13"/>
      <c r="DV481" s="13"/>
      <c r="DW481" s="13"/>
      <c r="DX481" s="13"/>
      <c r="DY481" s="13"/>
      <c r="DZ481" s="13"/>
      <c r="EA481" s="13"/>
      <c r="EB481" s="13"/>
      <c r="EC481" s="13"/>
      <c r="ED481" s="13"/>
      <c r="EE481" s="13"/>
      <c r="EF481" s="13"/>
      <c r="EG481" s="13"/>
      <c r="EH481" s="13"/>
      <c r="EI481" s="13"/>
      <c r="EJ481" s="13"/>
      <c r="EK481" s="13"/>
      <c r="EL481" s="13"/>
      <c r="EM481" s="13"/>
      <c r="EN481" s="13"/>
      <c r="EO481" s="13"/>
      <c r="EP481" s="13"/>
      <c r="EQ481" s="13"/>
      <c r="ER481" s="13"/>
      <c r="ES481" s="13"/>
      <c r="ET481" s="13"/>
      <c r="EU481" s="13"/>
      <c r="EV481" s="13"/>
      <c r="EW481" s="13"/>
      <c r="EX481" s="13"/>
      <c r="EY481" s="13"/>
      <c r="EZ481" s="13"/>
      <c r="FA481" s="13"/>
      <c r="FB481" s="13"/>
      <c r="FC481" s="13"/>
      <c r="FD481" s="13"/>
      <c r="FE481" s="13"/>
      <c r="FF481" s="13"/>
      <c r="FG481" s="13"/>
      <c r="FH481" s="13"/>
      <c r="FI481" s="13"/>
      <c r="FJ481" s="13"/>
      <c r="FK481" s="13"/>
      <c r="FL481" s="13"/>
      <c r="FM481" s="13"/>
      <c r="FN481" s="13"/>
      <c r="FO481" s="13"/>
      <c r="FP481" s="13"/>
      <c r="FQ481" s="13"/>
      <c r="FR481" s="13"/>
      <c r="FS481" s="13"/>
      <c r="FT481" s="13"/>
      <c r="FU481" s="13"/>
      <c r="FV481" s="13"/>
      <c r="FW481" s="13"/>
      <c r="FX481" s="13"/>
      <c r="FY481" s="13"/>
      <c r="FZ481" s="13"/>
      <c r="GA481" s="13"/>
      <c r="GB481" s="13"/>
      <c r="GC481" s="13"/>
      <c r="GD481" s="13"/>
      <c r="GE481" s="13"/>
      <c r="GF481" s="13"/>
      <c r="GG481" s="13"/>
      <c r="GH481" s="13"/>
      <c r="GI481" s="13"/>
      <c r="GJ481" s="13"/>
      <c r="GK481" s="13"/>
      <c r="GL481" s="13"/>
      <c r="GM481" s="13"/>
      <c r="GN481" s="13"/>
      <c r="GO481" s="13"/>
      <c r="GP481" s="13"/>
      <c r="GQ481" s="13"/>
      <c r="GR481" s="13"/>
      <c r="GS481" s="13"/>
      <c r="GT481" s="13"/>
      <c r="GU481" s="13"/>
      <c r="GV481" s="13"/>
      <c r="GW481" s="13"/>
      <c r="GX481" s="13"/>
      <c r="GY481" s="13"/>
      <c r="GZ481" s="13"/>
      <c r="HA481" s="13"/>
      <c r="HB481" s="13"/>
      <c r="HC481" s="13"/>
      <c r="HD481" s="13"/>
      <c r="HE481" s="13"/>
      <c r="HF481" s="13"/>
      <c r="HG481" s="13"/>
      <c r="HH481" s="13"/>
      <c r="HI481" s="13"/>
      <c r="HJ481" s="13"/>
      <c r="HK481" s="13"/>
      <c r="HL481" s="13"/>
      <c r="HM481" s="13"/>
      <c r="HN481" s="13"/>
      <c r="HO481" s="13"/>
      <c r="HP481" s="13"/>
      <c r="HQ481" s="13"/>
      <c r="HR481" s="13"/>
      <c r="HS481" s="13"/>
      <c r="HT481" s="13"/>
      <c r="HU481" s="13"/>
      <c r="HV481" s="13"/>
      <c r="HW481" s="13"/>
      <c r="HX481" s="13"/>
      <c r="HY481" s="13"/>
      <c r="HZ481" s="13"/>
      <c r="IA481" s="13"/>
      <c r="IB481" s="13"/>
      <c r="IC481" s="13"/>
      <c r="ID481" s="13"/>
      <c r="IE481" s="13"/>
      <c r="IF481" s="13"/>
      <c r="IG481" s="13"/>
      <c r="IH481" s="13"/>
      <c r="II481" s="13"/>
      <c r="IJ481" s="13"/>
      <c r="IK481" s="13"/>
      <c r="IL481" s="13"/>
      <c r="IM481" s="13"/>
      <c r="IN481" s="13"/>
      <c r="IO481" s="13"/>
    </row>
    <row r="482" spans="1:249">
      <c r="A482" s="2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2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c r="DR482" s="13"/>
      <c r="DS482" s="13"/>
      <c r="DT482" s="13"/>
      <c r="DU482" s="13"/>
      <c r="DV482" s="13"/>
      <c r="DW482" s="13"/>
      <c r="DX482" s="13"/>
      <c r="DY482" s="13"/>
      <c r="DZ482" s="13"/>
      <c r="EA482" s="13"/>
      <c r="EB482" s="13"/>
      <c r="EC482" s="13"/>
      <c r="ED482" s="13"/>
      <c r="EE482" s="13"/>
      <c r="EF482" s="13"/>
      <c r="EG482" s="13"/>
      <c r="EH482" s="13"/>
      <c r="EI482" s="13"/>
      <c r="EJ482" s="13"/>
      <c r="EK482" s="13"/>
      <c r="EL482" s="13"/>
      <c r="EM482" s="13"/>
      <c r="EN482" s="13"/>
      <c r="EO482" s="13"/>
      <c r="EP482" s="13"/>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c r="GR482" s="13"/>
      <c r="GS482" s="13"/>
      <c r="GT482" s="13"/>
      <c r="GU482" s="13"/>
      <c r="GV482" s="13"/>
      <c r="GW482" s="13"/>
      <c r="GX482" s="13"/>
      <c r="GY482" s="13"/>
      <c r="GZ482" s="13"/>
      <c r="HA482" s="13"/>
      <c r="HB482" s="13"/>
      <c r="HC482" s="13"/>
      <c r="HD482" s="13"/>
      <c r="HE482" s="13"/>
      <c r="HF482" s="13"/>
      <c r="HG482" s="13"/>
      <c r="HH482" s="13"/>
      <c r="HI482" s="13"/>
      <c r="HJ482" s="13"/>
      <c r="HK482" s="13"/>
      <c r="HL482" s="13"/>
      <c r="HM482" s="13"/>
      <c r="HN482" s="13"/>
      <c r="HO482" s="13"/>
      <c r="HP482" s="13"/>
      <c r="HQ482" s="13"/>
      <c r="HR482" s="13"/>
      <c r="HS482" s="13"/>
      <c r="HT482" s="13"/>
      <c r="HU482" s="13"/>
      <c r="HV482" s="13"/>
      <c r="HW482" s="13"/>
      <c r="HX482" s="13"/>
      <c r="HY482" s="13"/>
      <c r="HZ482" s="13"/>
      <c r="IA482" s="13"/>
      <c r="IB482" s="13"/>
      <c r="IC482" s="13"/>
      <c r="ID482" s="13"/>
      <c r="IE482" s="13"/>
      <c r="IF482" s="13"/>
      <c r="IG482" s="13"/>
      <c r="IH482" s="13"/>
      <c r="II482" s="13"/>
      <c r="IJ482" s="13"/>
      <c r="IK482" s="13"/>
      <c r="IL482" s="13"/>
      <c r="IM482" s="13"/>
      <c r="IN482" s="13"/>
      <c r="IO482" s="13"/>
    </row>
    <row r="483" spans="1:249">
      <c r="A483" s="2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2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c r="GR483" s="13"/>
      <c r="GS483" s="13"/>
      <c r="GT483" s="13"/>
      <c r="GU483" s="13"/>
      <c r="GV483" s="13"/>
      <c r="GW483" s="13"/>
      <c r="GX483" s="13"/>
      <c r="GY483" s="13"/>
      <c r="GZ483" s="13"/>
      <c r="HA483" s="13"/>
      <c r="HB483" s="13"/>
      <c r="HC483" s="13"/>
      <c r="HD483" s="13"/>
      <c r="HE483" s="13"/>
      <c r="HF483" s="13"/>
      <c r="HG483" s="13"/>
      <c r="HH483" s="13"/>
      <c r="HI483" s="13"/>
      <c r="HJ483" s="13"/>
      <c r="HK483" s="13"/>
      <c r="HL483" s="13"/>
      <c r="HM483" s="13"/>
      <c r="HN483" s="13"/>
      <c r="HO483" s="13"/>
      <c r="HP483" s="13"/>
      <c r="HQ483" s="13"/>
      <c r="HR483" s="13"/>
      <c r="HS483" s="13"/>
      <c r="HT483" s="13"/>
      <c r="HU483" s="13"/>
      <c r="HV483" s="13"/>
      <c r="HW483" s="13"/>
      <c r="HX483" s="13"/>
      <c r="HY483" s="13"/>
      <c r="HZ483" s="13"/>
      <c r="IA483" s="13"/>
      <c r="IB483" s="13"/>
      <c r="IC483" s="13"/>
      <c r="ID483" s="13"/>
      <c r="IE483" s="13"/>
      <c r="IF483" s="13"/>
      <c r="IG483" s="13"/>
      <c r="IH483" s="13"/>
      <c r="II483" s="13"/>
      <c r="IJ483" s="13"/>
      <c r="IK483" s="13"/>
      <c r="IL483" s="13"/>
      <c r="IM483" s="13"/>
      <c r="IN483" s="13"/>
      <c r="IO483" s="13"/>
    </row>
    <row r="484" spans="1:249">
      <c r="A484" s="2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2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c r="GR484" s="13"/>
      <c r="GS484" s="13"/>
      <c r="GT484" s="13"/>
      <c r="GU484" s="13"/>
      <c r="GV484" s="13"/>
      <c r="GW484" s="13"/>
      <c r="GX484" s="13"/>
      <c r="GY484" s="13"/>
      <c r="GZ484" s="13"/>
      <c r="HA484" s="13"/>
      <c r="HB484" s="13"/>
      <c r="HC484" s="13"/>
      <c r="HD484" s="13"/>
      <c r="HE484" s="13"/>
      <c r="HF484" s="13"/>
      <c r="HG484" s="13"/>
      <c r="HH484" s="13"/>
      <c r="HI484" s="13"/>
      <c r="HJ484" s="13"/>
      <c r="HK484" s="13"/>
      <c r="HL484" s="13"/>
      <c r="HM484" s="13"/>
      <c r="HN484" s="13"/>
      <c r="HO484" s="13"/>
      <c r="HP484" s="13"/>
      <c r="HQ484" s="13"/>
      <c r="HR484" s="13"/>
      <c r="HS484" s="13"/>
      <c r="HT484" s="13"/>
      <c r="HU484" s="13"/>
      <c r="HV484" s="13"/>
      <c r="HW484" s="13"/>
      <c r="HX484" s="13"/>
      <c r="HY484" s="13"/>
      <c r="HZ484" s="13"/>
      <c r="IA484" s="13"/>
      <c r="IB484" s="13"/>
      <c r="IC484" s="13"/>
      <c r="ID484" s="13"/>
      <c r="IE484" s="13"/>
      <c r="IF484" s="13"/>
      <c r="IG484" s="13"/>
      <c r="IH484" s="13"/>
      <c r="II484" s="13"/>
      <c r="IJ484" s="13"/>
      <c r="IK484" s="13"/>
      <c r="IL484" s="13"/>
      <c r="IM484" s="13"/>
      <c r="IN484" s="13"/>
      <c r="IO484" s="13"/>
    </row>
    <row r="485" spans="1:249">
      <c r="A485" s="2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2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c r="EU485" s="13"/>
      <c r="EV485" s="13"/>
      <c r="EW485" s="13"/>
      <c r="EX485" s="13"/>
      <c r="EY485" s="13"/>
      <c r="EZ485" s="13"/>
      <c r="FA485" s="13"/>
      <c r="FB485" s="13"/>
      <c r="FC485" s="13"/>
      <c r="FD485" s="13"/>
      <c r="FE485" s="13"/>
      <c r="FF485" s="13"/>
      <c r="FG485" s="13"/>
      <c r="FH485" s="13"/>
      <c r="FI485" s="13"/>
      <c r="FJ485" s="13"/>
      <c r="FK485" s="13"/>
      <c r="FL485" s="13"/>
      <c r="FM485" s="13"/>
      <c r="FN485" s="13"/>
      <c r="FO485" s="13"/>
      <c r="FP485" s="13"/>
      <c r="FQ485" s="13"/>
      <c r="FR485" s="13"/>
      <c r="FS485" s="13"/>
      <c r="FT485" s="13"/>
      <c r="FU485" s="13"/>
      <c r="FV485" s="13"/>
      <c r="FW485" s="13"/>
      <c r="FX485" s="13"/>
      <c r="FY485" s="13"/>
      <c r="FZ485" s="13"/>
      <c r="GA485" s="13"/>
      <c r="GB485" s="13"/>
      <c r="GC485" s="13"/>
      <c r="GD485" s="13"/>
      <c r="GE485" s="13"/>
      <c r="GF485" s="13"/>
      <c r="GG485" s="13"/>
      <c r="GH485" s="13"/>
      <c r="GI485" s="13"/>
      <c r="GJ485" s="13"/>
      <c r="GK485" s="13"/>
      <c r="GL485" s="13"/>
      <c r="GM485" s="13"/>
      <c r="GN485" s="13"/>
      <c r="GO485" s="13"/>
      <c r="GP485" s="13"/>
      <c r="GQ485" s="13"/>
      <c r="GR485" s="13"/>
      <c r="GS485" s="13"/>
      <c r="GT485" s="13"/>
      <c r="GU485" s="13"/>
      <c r="GV485" s="13"/>
      <c r="GW485" s="13"/>
      <c r="GX485" s="13"/>
      <c r="GY485" s="13"/>
      <c r="GZ485" s="13"/>
      <c r="HA485" s="13"/>
      <c r="HB485" s="13"/>
      <c r="HC485" s="13"/>
      <c r="HD485" s="13"/>
      <c r="HE485" s="13"/>
      <c r="HF485" s="13"/>
      <c r="HG485" s="13"/>
      <c r="HH485" s="13"/>
      <c r="HI485" s="13"/>
      <c r="HJ485" s="13"/>
      <c r="HK485" s="13"/>
      <c r="HL485" s="13"/>
      <c r="HM485" s="13"/>
      <c r="HN485" s="13"/>
      <c r="HO485" s="13"/>
      <c r="HP485" s="13"/>
      <c r="HQ485" s="13"/>
      <c r="HR485" s="13"/>
      <c r="HS485" s="13"/>
      <c r="HT485" s="13"/>
      <c r="HU485" s="13"/>
      <c r="HV485" s="13"/>
      <c r="HW485" s="13"/>
      <c r="HX485" s="13"/>
      <c r="HY485" s="13"/>
      <c r="HZ485" s="13"/>
      <c r="IA485" s="13"/>
      <c r="IB485" s="13"/>
      <c r="IC485" s="13"/>
      <c r="ID485" s="13"/>
      <c r="IE485" s="13"/>
      <c r="IF485" s="13"/>
      <c r="IG485" s="13"/>
      <c r="IH485" s="13"/>
      <c r="II485" s="13"/>
      <c r="IJ485" s="13"/>
      <c r="IK485" s="13"/>
      <c r="IL485" s="13"/>
      <c r="IM485" s="13"/>
      <c r="IN485" s="13"/>
      <c r="IO485" s="13"/>
    </row>
    <row r="486" spans="1:249">
      <c r="A486" s="2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2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row>
    <row r="487" spans="1:249">
      <c r="A487" s="2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2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c r="ET487" s="13"/>
      <c r="EU487" s="13"/>
      <c r="EV487" s="13"/>
      <c r="EW487" s="13"/>
      <c r="EX487" s="13"/>
      <c r="EY487" s="13"/>
      <c r="EZ487" s="13"/>
      <c r="FA487" s="13"/>
      <c r="FB487" s="13"/>
      <c r="FC487" s="13"/>
      <c r="FD487" s="13"/>
      <c r="FE487" s="13"/>
      <c r="FF487" s="13"/>
      <c r="FG487" s="13"/>
      <c r="FH487" s="13"/>
      <c r="FI487" s="13"/>
      <c r="FJ487" s="13"/>
      <c r="FK487" s="13"/>
      <c r="FL487" s="13"/>
      <c r="FM487" s="13"/>
      <c r="FN487" s="13"/>
      <c r="FO487" s="13"/>
      <c r="FP487" s="13"/>
      <c r="FQ487" s="13"/>
      <c r="FR487" s="13"/>
      <c r="FS487" s="13"/>
      <c r="FT487" s="13"/>
      <c r="FU487" s="13"/>
      <c r="FV487" s="13"/>
      <c r="FW487" s="13"/>
      <c r="FX487" s="13"/>
      <c r="FY487" s="13"/>
      <c r="FZ487" s="13"/>
      <c r="GA487" s="13"/>
      <c r="GB487" s="13"/>
      <c r="GC487" s="13"/>
      <c r="GD487" s="13"/>
      <c r="GE487" s="13"/>
      <c r="GF487" s="13"/>
      <c r="GG487" s="13"/>
      <c r="GH487" s="13"/>
      <c r="GI487" s="13"/>
      <c r="GJ487" s="13"/>
      <c r="GK487" s="13"/>
      <c r="GL487" s="13"/>
      <c r="GM487" s="13"/>
      <c r="GN487" s="13"/>
      <c r="GO487" s="13"/>
      <c r="GP487" s="13"/>
      <c r="GQ487" s="13"/>
      <c r="GR487" s="13"/>
      <c r="GS487" s="13"/>
      <c r="GT487" s="13"/>
      <c r="GU487" s="13"/>
      <c r="GV487" s="13"/>
      <c r="GW487" s="13"/>
      <c r="GX487" s="13"/>
      <c r="GY487" s="13"/>
      <c r="GZ487" s="13"/>
      <c r="HA487" s="13"/>
      <c r="HB487" s="13"/>
      <c r="HC487" s="13"/>
      <c r="HD487" s="13"/>
      <c r="HE487" s="13"/>
      <c r="HF487" s="13"/>
      <c r="HG487" s="13"/>
      <c r="HH487" s="13"/>
      <c r="HI487" s="13"/>
      <c r="HJ487" s="13"/>
      <c r="HK487" s="13"/>
      <c r="HL487" s="13"/>
      <c r="HM487" s="13"/>
      <c r="HN487" s="13"/>
      <c r="HO487" s="13"/>
      <c r="HP487" s="13"/>
      <c r="HQ487" s="13"/>
      <c r="HR487" s="13"/>
      <c r="HS487" s="13"/>
      <c r="HT487" s="13"/>
      <c r="HU487" s="13"/>
      <c r="HV487" s="13"/>
      <c r="HW487" s="13"/>
      <c r="HX487" s="13"/>
      <c r="HY487" s="13"/>
      <c r="HZ487" s="13"/>
      <c r="IA487" s="13"/>
      <c r="IB487" s="13"/>
      <c r="IC487" s="13"/>
      <c r="ID487" s="13"/>
      <c r="IE487" s="13"/>
      <c r="IF487" s="13"/>
      <c r="IG487" s="13"/>
      <c r="IH487" s="13"/>
      <c r="II487" s="13"/>
      <c r="IJ487" s="13"/>
      <c r="IK487" s="13"/>
      <c r="IL487" s="13"/>
      <c r="IM487" s="13"/>
      <c r="IN487" s="13"/>
      <c r="IO487" s="13"/>
    </row>
    <row r="488" spans="1:249">
      <c r="A488" s="2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2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c r="GR488" s="13"/>
      <c r="GS488" s="13"/>
      <c r="GT488" s="13"/>
      <c r="GU488" s="13"/>
      <c r="GV488" s="13"/>
      <c r="GW488" s="13"/>
      <c r="GX488" s="13"/>
      <c r="GY488" s="13"/>
      <c r="GZ488" s="13"/>
      <c r="HA488" s="13"/>
      <c r="HB488" s="13"/>
      <c r="HC488" s="13"/>
      <c r="HD488" s="13"/>
      <c r="HE488" s="13"/>
      <c r="HF488" s="13"/>
      <c r="HG488" s="13"/>
      <c r="HH488" s="13"/>
      <c r="HI488" s="13"/>
      <c r="HJ488" s="13"/>
      <c r="HK488" s="13"/>
      <c r="HL488" s="13"/>
      <c r="HM488" s="13"/>
      <c r="HN488" s="13"/>
      <c r="HO488" s="13"/>
      <c r="HP488" s="13"/>
      <c r="HQ488" s="13"/>
      <c r="HR488" s="13"/>
      <c r="HS488" s="13"/>
      <c r="HT488" s="13"/>
      <c r="HU488" s="13"/>
      <c r="HV488" s="13"/>
      <c r="HW488" s="13"/>
      <c r="HX488" s="13"/>
      <c r="HY488" s="13"/>
      <c r="HZ488" s="13"/>
      <c r="IA488" s="13"/>
      <c r="IB488" s="13"/>
      <c r="IC488" s="13"/>
      <c r="ID488" s="13"/>
      <c r="IE488" s="13"/>
      <c r="IF488" s="13"/>
      <c r="IG488" s="13"/>
      <c r="IH488" s="13"/>
      <c r="II488" s="13"/>
      <c r="IJ488" s="13"/>
      <c r="IK488" s="13"/>
      <c r="IL488" s="13"/>
      <c r="IM488" s="13"/>
      <c r="IN488" s="13"/>
      <c r="IO488" s="13"/>
    </row>
    <row r="489" spans="1:249">
      <c r="A489" s="2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2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c r="GR489" s="13"/>
      <c r="GS489" s="13"/>
      <c r="GT489" s="13"/>
      <c r="GU489" s="13"/>
      <c r="GV489" s="13"/>
      <c r="GW489" s="13"/>
      <c r="GX489" s="13"/>
      <c r="GY489" s="13"/>
      <c r="GZ489" s="13"/>
      <c r="HA489" s="13"/>
      <c r="HB489" s="13"/>
      <c r="HC489" s="13"/>
      <c r="HD489" s="13"/>
      <c r="HE489" s="13"/>
      <c r="HF489" s="13"/>
      <c r="HG489" s="13"/>
      <c r="HH489" s="13"/>
      <c r="HI489" s="13"/>
      <c r="HJ489" s="13"/>
      <c r="HK489" s="13"/>
      <c r="HL489" s="13"/>
      <c r="HM489" s="13"/>
      <c r="HN489" s="13"/>
      <c r="HO489" s="13"/>
      <c r="HP489" s="13"/>
      <c r="HQ489" s="13"/>
      <c r="HR489" s="13"/>
      <c r="HS489" s="13"/>
      <c r="HT489" s="13"/>
      <c r="HU489" s="13"/>
      <c r="HV489" s="13"/>
      <c r="HW489" s="13"/>
      <c r="HX489" s="13"/>
      <c r="HY489" s="13"/>
      <c r="HZ489" s="13"/>
      <c r="IA489" s="13"/>
      <c r="IB489" s="13"/>
      <c r="IC489" s="13"/>
      <c r="ID489" s="13"/>
      <c r="IE489" s="13"/>
      <c r="IF489" s="13"/>
      <c r="IG489" s="13"/>
      <c r="IH489" s="13"/>
      <c r="II489" s="13"/>
      <c r="IJ489" s="13"/>
      <c r="IK489" s="13"/>
      <c r="IL489" s="13"/>
      <c r="IM489" s="13"/>
      <c r="IN489" s="13"/>
      <c r="IO489" s="13"/>
    </row>
    <row r="490" spans="1:249">
      <c r="A490" s="2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2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c r="GR490" s="13"/>
      <c r="GS490" s="13"/>
      <c r="GT490" s="13"/>
      <c r="GU490" s="13"/>
      <c r="GV490" s="13"/>
      <c r="GW490" s="13"/>
      <c r="GX490" s="13"/>
      <c r="GY490" s="13"/>
      <c r="GZ490" s="13"/>
      <c r="HA490" s="13"/>
      <c r="HB490" s="13"/>
      <c r="HC490" s="13"/>
      <c r="HD490" s="13"/>
      <c r="HE490" s="13"/>
      <c r="HF490" s="13"/>
      <c r="HG490" s="13"/>
      <c r="HH490" s="13"/>
      <c r="HI490" s="13"/>
      <c r="HJ490" s="13"/>
      <c r="HK490" s="13"/>
      <c r="HL490" s="13"/>
      <c r="HM490" s="13"/>
      <c r="HN490" s="13"/>
      <c r="HO490" s="13"/>
      <c r="HP490" s="13"/>
      <c r="HQ490" s="13"/>
      <c r="HR490" s="13"/>
      <c r="HS490" s="13"/>
      <c r="HT490" s="13"/>
      <c r="HU490" s="13"/>
      <c r="HV490" s="13"/>
      <c r="HW490" s="13"/>
      <c r="HX490" s="13"/>
      <c r="HY490" s="13"/>
      <c r="HZ490" s="13"/>
      <c r="IA490" s="13"/>
      <c r="IB490" s="13"/>
      <c r="IC490" s="13"/>
      <c r="ID490" s="13"/>
      <c r="IE490" s="13"/>
      <c r="IF490" s="13"/>
      <c r="IG490" s="13"/>
      <c r="IH490" s="13"/>
      <c r="II490" s="13"/>
      <c r="IJ490" s="13"/>
      <c r="IK490" s="13"/>
      <c r="IL490" s="13"/>
      <c r="IM490" s="13"/>
      <c r="IN490" s="13"/>
      <c r="IO490" s="13"/>
    </row>
    <row r="491" spans="1:249">
      <c r="A491" s="2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2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c r="EU491" s="13"/>
      <c r="EV491" s="13"/>
      <c r="EW491" s="13"/>
      <c r="EX491" s="13"/>
      <c r="EY491" s="13"/>
      <c r="EZ491" s="13"/>
      <c r="FA491" s="13"/>
      <c r="FB491" s="13"/>
      <c r="FC491" s="13"/>
      <c r="FD491" s="13"/>
      <c r="FE491" s="13"/>
      <c r="FF491" s="13"/>
      <c r="FG491" s="13"/>
      <c r="FH491" s="13"/>
      <c r="FI491" s="13"/>
      <c r="FJ491" s="13"/>
      <c r="FK491" s="13"/>
      <c r="FL491" s="13"/>
      <c r="FM491" s="13"/>
      <c r="FN491" s="13"/>
      <c r="FO491" s="13"/>
      <c r="FP491" s="13"/>
      <c r="FQ491" s="13"/>
      <c r="FR491" s="13"/>
      <c r="FS491" s="13"/>
      <c r="FT491" s="13"/>
      <c r="FU491" s="13"/>
      <c r="FV491" s="13"/>
      <c r="FW491" s="13"/>
      <c r="FX491" s="13"/>
      <c r="FY491" s="13"/>
      <c r="FZ491" s="13"/>
      <c r="GA491" s="13"/>
      <c r="GB491" s="13"/>
      <c r="GC491" s="13"/>
      <c r="GD491" s="13"/>
      <c r="GE491" s="13"/>
      <c r="GF491" s="13"/>
      <c r="GG491" s="13"/>
      <c r="GH491" s="13"/>
      <c r="GI491" s="13"/>
      <c r="GJ491" s="13"/>
      <c r="GK491" s="13"/>
      <c r="GL491" s="13"/>
      <c r="GM491" s="13"/>
      <c r="GN491" s="13"/>
      <c r="GO491" s="13"/>
      <c r="GP491" s="13"/>
      <c r="GQ491" s="13"/>
      <c r="GR491" s="13"/>
      <c r="GS491" s="13"/>
      <c r="GT491" s="13"/>
      <c r="GU491" s="13"/>
      <c r="GV491" s="13"/>
      <c r="GW491" s="13"/>
      <c r="GX491" s="13"/>
      <c r="GY491" s="13"/>
      <c r="GZ491" s="13"/>
      <c r="HA491" s="13"/>
      <c r="HB491" s="13"/>
      <c r="HC491" s="13"/>
      <c r="HD491" s="13"/>
      <c r="HE491" s="13"/>
      <c r="HF491" s="13"/>
      <c r="HG491" s="13"/>
      <c r="HH491" s="13"/>
      <c r="HI491" s="13"/>
      <c r="HJ491" s="13"/>
      <c r="HK491" s="13"/>
      <c r="HL491" s="13"/>
      <c r="HM491" s="13"/>
      <c r="HN491" s="13"/>
      <c r="HO491" s="13"/>
      <c r="HP491" s="13"/>
      <c r="HQ491" s="13"/>
      <c r="HR491" s="13"/>
      <c r="HS491" s="13"/>
      <c r="HT491" s="13"/>
      <c r="HU491" s="13"/>
      <c r="HV491" s="13"/>
      <c r="HW491" s="13"/>
      <c r="HX491" s="13"/>
      <c r="HY491" s="13"/>
      <c r="HZ491" s="13"/>
      <c r="IA491" s="13"/>
      <c r="IB491" s="13"/>
      <c r="IC491" s="13"/>
      <c r="ID491" s="13"/>
      <c r="IE491" s="13"/>
      <c r="IF491" s="13"/>
      <c r="IG491" s="13"/>
      <c r="IH491" s="13"/>
      <c r="II491" s="13"/>
      <c r="IJ491" s="13"/>
      <c r="IK491" s="13"/>
      <c r="IL491" s="13"/>
      <c r="IM491" s="13"/>
      <c r="IN491" s="13"/>
      <c r="IO491" s="13"/>
    </row>
    <row r="492" spans="1:249">
      <c r="A492" s="2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2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c r="GR492" s="13"/>
      <c r="GS492" s="13"/>
      <c r="GT492" s="13"/>
      <c r="GU492" s="13"/>
      <c r="GV492" s="13"/>
      <c r="GW492" s="13"/>
      <c r="GX492" s="13"/>
      <c r="GY492" s="13"/>
      <c r="GZ492" s="13"/>
      <c r="HA492" s="13"/>
      <c r="HB492" s="13"/>
      <c r="HC492" s="13"/>
      <c r="HD492" s="13"/>
      <c r="HE492" s="13"/>
      <c r="HF492" s="13"/>
      <c r="HG492" s="13"/>
      <c r="HH492" s="13"/>
      <c r="HI492" s="13"/>
      <c r="HJ492" s="13"/>
      <c r="HK492" s="13"/>
      <c r="HL492" s="13"/>
      <c r="HM492" s="13"/>
      <c r="HN492" s="13"/>
      <c r="HO492" s="13"/>
      <c r="HP492" s="13"/>
      <c r="HQ492" s="13"/>
      <c r="HR492" s="13"/>
      <c r="HS492" s="13"/>
      <c r="HT492" s="13"/>
      <c r="HU492" s="13"/>
      <c r="HV492" s="13"/>
      <c r="HW492" s="13"/>
      <c r="HX492" s="13"/>
      <c r="HY492" s="13"/>
      <c r="HZ492" s="13"/>
      <c r="IA492" s="13"/>
      <c r="IB492" s="13"/>
      <c r="IC492" s="13"/>
      <c r="ID492" s="13"/>
      <c r="IE492" s="13"/>
      <c r="IF492" s="13"/>
      <c r="IG492" s="13"/>
      <c r="IH492" s="13"/>
      <c r="II492" s="13"/>
      <c r="IJ492" s="13"/>
      <c r="IK492" s="13"/>
      <c r="IL492" s="13"/>
      <c r="IM492" s="13"/>
      <c r="IN492" s="13"/>
      <c r="IO492" s="13"/>
    </row>
    <row r="493" spans="1:249">
      <c r="A493" s="2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2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c r="FN493" s="13"/>
      <c r="FO493" s="13"/>
      <c r="FP493" s="13"/>
      <c r="FQ493" s="13"/>
      <c r="FR493" s="13"/>
      <c r="FS493" s="13"/>
      <c r="FT493" s="13"/>
      <c r="FU493" s="13"/>
      <c r="FV493" s="13"/>
      <c r="FW493" s="13"/>
      <c r="FX493" s="13"/>
      <c r="FY493" s="13"/>
      <c r="FZ493" s="13"/>
      <c r="GA493" s="13"/>
      <c r="GB493" s="13"/>
      <c r="GC493" s="13"/>
      <c r="GD493" s="13"/>
      <c r="GE493" s="13"/>
      <c r="GF493" s="13"/>
      <c r="GG493" s="13"/>
      <c r="GH493" s="13"/>
      <c r="GI493" s="13"/>
      <c r="GJ493" s="13"/>
      <c r="GK493" s="13"/>
      <c r="GL493" s="13"/>
      <c r="GM493" s="13"/>
      <c r="GN493" s="13"/>
      <c r="GO493" s="13"/>
      <c r="GP493" s="13"/>
      <c r="GQ493" s="13"/>
      <c r="GR493" s="13"/>
      <c r="GS493" s="13"/>
      <c r="GT493" s="13"/>
      <c r="GU493" s="13"/>
      <c r="GV493" s="13"/>
      <c r="GW493" s="13"/>
      <c r="GX493" s="13"/>
      <c r="GY493" s="13"/>
      <c r="GZ493" s="13"/>
      <c r="HA493" s="13"/>
      <c r="HB493" s="13"/>
      <c r="HC493" s="13"/>
      <c r="HD493" s="13"/>
      <c r="HE493" s="13"/>
      <c r="HF493" s="13"/>
      <c r="HG493" s="13"/>
      <c r="HH493" s="13"/>
      <c r="HI493" s="13"/>
      <c r="HJ493" s="13"/>
      <c r="HK493" s="13"/>
      <c r="HL493" s="13"/>
      <c r="HM493" s="13"/>
      <c r="HN493" s="13"/>
      <c r="HO493" s="13"/>
      <c r="HP493" s="13"/>
      <c r="HQ493" s="13"/>
      <c r="HR493" s="13"/>
      <c r="HS493" s="13"/>
      <c r="HT493" s="13"/>
      <c r="HU493" s="13"/>
      <c r="HV493" s="13"/>
      <c r="HW493" s="13"/>
      <c r="HX493" s="13"/>
      <c r="HY493" s="13"/>
      <c r="HZ493" s="13"/>
      <c r="IA493" s="13"/>
      <c r="IB493" s="13"/>
      <c r="IC493" s="13"/>
      <c r="ID493" s="13"/>
      <c r="IE493" s="13"/>
      <c r="IF493" s="13"/>
      <c r="IG493" s="13"/>
      <c r="IH493" s="13"/>
      <c r="II493" s="13"/>
      <c r="IJ493" s="13"/>
      <c r="IK493" s="13"/>
      <c r="IL493" s="13"/>
      <c r="IM493" s="13"/>
      <c r="IN493" s="13"/>
      <c r="IO493" s="13"/>
    </row>
    <row r="494" spans="1:249">
      <c r="A494" s="2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2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c r="GR494" s="13"/>
      <c r="GS494" s="13"/>
      <c r="GT494" s="13"/>
      <c r="GU494" s="13"/>
      <c r="GV494" s="13"/>
      <c r="GW494" s="13"/>
      <c r="GX494" s="13"/>
      <c r="GY494" s="13"/>
      <c r="GZ494" s="13"/>
      <c r="HA494" s="13"/>
      <c r="HB494" s="13"/>
      <c r="HC494" s="13"/>
      <c r="HD494" s="13"/>
      <c r="HE494" s="13"/>
      <c r="HF494" s="13"/>
      <c r="HG494" s="13"/>
      <c r="HH494" s="13"/>
      <c r="HI494" s="13"/>
      <c r="HJ494" s="13"/>
      <c r="HK494" s="13"/>
      <c r="HL494" s="13"/>
      <c r="HM494" s="13"/>
      <c r="HN494" s="13"/>
      <c r="HO494" s="13"/>
      <c r="HP494" s="13"/>
      <c r="HQ494" s="13"/>
      <c r="HR494" s="13"/>
      <c r="HS494" s="13"/>
      <c r="HT494" s="13"/>
      <c r="HU494" s="13"/>
      <c r="HV494" s="13"/>
      <c r="HW494" s="13"/>
      <c r="HX494" s="13"/>
      <c r="HY494" s="13"/>
      <c r="HZ494" s="13"/>
      <c r="IA494" s="13"/>
      <c r="IB494" s="13"/>
      <c r="IC494" s="13"/>
      <c r="ID494" s="13"/>
      <c r="IE494" s="13"/>
      <c r="IF494" s="13"/>
      <c r="IG494" s="13"/>
      <c r="IH494" s="13"/>
      <c r="II494" s="13"/>
      <c r="IJ494" s="13"/>
      <c r="IK494" s="13"/>
      <c r="IL494" s="13"/>
      <c r="IM494" s="13"/>
      <c r="IN494" s="13"/>
      <c r="IO494" s="13"/>
    </row>
    <row r="495" spans="1:249">
      <c r="A495" s="2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2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c r="GR495" s="13"/>
      <c r="GS495" s="13"/>
      <c r="GT495" s="13"/>
      <c r="GU495" s="13"/>
      <c r="GV495" s="13"/>
      <c r="GW495" s="13"/>
      <c r="GX495" s="13"/>
      <c r="GY495" s="13"/>
      <c r="GZ495" s="13"/>
      <c r="HA495" s="13"/>
      <c r="HB495" s="13"/>
      <c r="HC495" s="13"/>
      <c r="HD495" s="13"/>
      <c r="HE495" s="13"/>
      <c r="HF495" s="13"/>
      <c r="HG495" s="13"/>
      <c r="HH495" s="13"/>
      <c r="HI495" s="13"/>
      <c r="HJ495" s="13"/>
      <c r="HK495" s="13"/>
      <c r="HL495" s="13"/>
      <c r="HM495" s="13"/>
      <c r="HN495" s="13"/>
      <c r="HO495" s="13"/>
      <c r="HP495" s="13"/>
      <c r="HQ495" s="13"/>
      <c r="HR495" s="13"/>
      <c r="HS495" s="13"/>
      <c r="HT495" s="13"/>
      <c r="HU495" s="13"/>
      <c r="HV495" s="13"/>
      <c r="HW495" s="13"/>
      <c r="HX495" s="13"/>
      <c r="HY495" s="13"/>
      <c r="HZ495" s="13"/>
      <c r="IA495" s="13"/>
      <c r="IB495" s="13"/>
      <c r="IC495" s="13"/>
      <c r="ID495" s="13"/>
      <c r="IE495" s="13"/>
      <c r="IF495" s="13"/>
      <c r="IG495" s="13"/>
      <c r="IH495" s="13"/>
      <c r="II495" s="13"/>
      <c r="IJ495" s="13"/>
      <c r="IK495" s="13"/>
      <c r="IL495" s="13"/>
      <c r="IM495" s="13"/>
      <c r="IN495" s="13"/>
      <c r="IO495" s="13"/>
    </row>
    <row r="496" spans="1:249">
      <c r="A496" s="2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2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c r="DR496" s="13"/>
      <c r="DS496" s="13"/>
      <c r="DT496" s="13"/>
      <c r="DU496" s="13"/>
      <c r="DV496" s="13"/>
      <c r="DW496" s="13"/>
      <c r="DX496" s="13"/>
      <c r="DY496" s="13"/>
      <c r="DZ496" s="13"/>
      <c r="EA496" s="13"/>
      <c r="EB496" s="13"/>
      <c r="EC496" s="13"/>
      <c r="ED496" s="13"/>
      <c r="EE496" s="13"/>
      <c r="EF496" s="13"/>
      <c r="EG496" s="13"/>
      <c r="EH496" s="13"/>
      <c r="EI496" s="13"/>
      <c r="EJ496" s="13"/>
      <c r="EK496" s="13"/>
      <c r="EL496" s="13"/>
      <c r="EM496" s="13"/>
      <c r="EN496" s="13"/>
      <c r="EO496" s="13"/>
      <c r="EP496" s="13"/>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c r="GR496" s="13"/>
      <c r="GS496" s="13"/>
      <c r="GT496" s="13"/>
      <c r="GU496" s="13"/>
      <c r="GV496" s="13"/>
      <c r="GW496" s="13"/>
      <c r="GX496" s="13"/>
      <c r="GY496" s="13"/>
      <c r="GZ496" s="13"/>
      <c r="HA496" s="13"/>
      <c r="HB496" s="13"/>
      <c r="HC496" s="13"/>
      <c r="HD496" s="13"/>
      <c r="HE496" s="13"/>
      <c r="HF496" s="13"/>
      <c r="HG496" s="13"/>
      <c r="HH496" s="13"/>
      <c r="HI496" s="13"/>
      <c r="HJ496" s="13"/>
      <c r="HK496" s="13"/>
      <c r="HL496" s="13"/>
      <c r="HM496" s="13"/>
      <c r="HN496" s="13"/>
      <c r="HO496" s="13"/>
      <c r="HP496" s="13"/>
      <c r="HQ496" s="13"/>
      <c r="HR496" s="13"/>
      <c r="HS496" s="13"/>
      <c r="HT496" s="13"/>
      <c r="HU496" s="13"/>
      <c r="HV496" s="13"/>
      <c r="HW496" s="13"/>
      <c r="HX496" s="13"/>
      <c r="HY496" s="13"/>
      <c r="HZ496" s="13"/>
      <c r="IA496" s="13"/>
      <c r="IB496" s="13"/>
      <c r="IC496" s="13"/>
      <c r="ID496" s="13"/>
      <c r="IE496" s="13"/>
      <c r="IF496" s="13"/>
      <c r="IG496" s="13"/>
      <c r="IH496" s="13"/>
      <c r="II496" s="13"/>
      <c r="IJ496" s="13"/>
      <c r="IK496" s="13"/>
      <c r="IL496" s="13"/>
      <c r="IM496" s="13"/>
      <c r="IN496" s="13"/>
      <c r="IO496" s="13"/>
    </row>
    <row r="497" spans="1:249">
      <c r="A497" s="2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2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c r="DR497" s="13"/>
      <c r="DS497" s="13"/>
      <c r="DT497" s="13"/>
      <c r="DU497" s="13"/>
      <c r="DV497" s="13"/>
      <c r="DW497" s="13"/>
      <c r="DX497" s="13"/>
      <c r="DY497" s="13"/>
      <c r="DZ497" s="13"/>
      <c r="EA497" s="13"/>
      <c r="EB497" s="13"/>
      <c r="EC497" s="13"/>
      <c r="ED497" s="13"/>
      <c r="EE497" s="13"/>
      <c r="EF497" s="13"/>
      <c r="EG497" s="13"/>
      <c r="EH497" s="13"/>
      <c r="EI497" s="13"/>
      <c r="EJ497" s="13"/>
      <c r="EK497" s="13"/>
      <c r="EL497" s="13"/>
      <c r="EM497" s="13"/>
      <c r="EN497" s="13"/>
      <c r="EO497" s="13"/>
      <c r="EP497" s="13"/>
      <c r="EQ497" s="13"/>
      <c r="ER497" s="13"/>
      <c r="ES497" s="13"/>
      <c r="ET497" s="13"/>
      <c r="EU497" s="13"/>
      <c r="EV497" s="13"/>
      <c r="EW497" s="13"/>
      <c r="EX497" s="13"/>
      <c r="EY497" s="13"/>
      <c r="EZ497" s="13"/>
      <c r="FA497" s="13"/>
      <c r="FB497" s="13"/>
      <c r="FC497" s="13"/>
      <c r="FD497" s="13"/>
      <c r="FE497" s="13"/>
      <c r="FF497" s="13"/>
      <c r="FG497" s="13"/>
      <c r="FH497" s="13"/>
      <c r="FI497" s="13"/>
      <c r="FJ497" s="13"/>
      <c r="FK497" s="13"/>
      <c r="FL497" s="13"/>
      <c r="FM497" s="13"/>
      <c r="FN497" s="13"/>
      <c r="FO497" s="13"/>
      <c r="FP497" s="13"/>
      <c r="FQ497" s="13"/>
      <c r="FR497" s="13"/>
      <c r="FS497" s="13"/>
      <c r="FT497" s="13"/>
      <c r="FU497" s="13"/>
      <c r="FV497" s="13"/>
      <c r="FW497" s="13"/>
      <c r="FX497" s="13"/>
      <c r="FY497" s="13"/>
      <c r="FZ497" s="13"/>
      <c r="GA497" s="13"/>
      <c r="GB497" s="13"/>
      <c r="GC497" s="13"/>
      <c r="GD497" s="13"/>
      <c r="GE497" s="13"/>
      <c r="GF497" s="13"/>
      <c r="GG497" s="13"/>
      <c r="GH497" s="13"/>
      <c r="GI497" s="13"/>
      <c r="GJ497" s="13"/>
      <c r="GK497" s="13"/>
      <c r="GL497" s="13"/>
      <c r="GM497" s="13"/>
      <c r="GN497" s="13"/>
      <c r="GO497" s="13"/>
      <c r="GP497" s="13"/>
      <c r="GQ497" s="13"/>
      <c r="GR497" s="13"/>
      <c r="GS497" s="13"/>
      <c r="GT497" s="13"/>
      <c r="GU497" s="13"/>
      <c r="GV497" s="13"/>
      <c r="GW497" s="13"/>
      <c r="GX497" s="13"/>
      <c r="GY497" s="13"/>
      <c r="GZ497" s="13"/>
      <c r="HA497" s="13"/>
      <c r="HB497" s="13"/>
      <c r="HC497" s="13"/>
      <c r="HD497" s="13"/>
      <c r="HE497" s="13"/>
      <c r="HF497" s="13"/>
      <c r="HG497" s="13"/>
      <c r="HH497" s="13"/>
      <c r="HI497" s="13"/>
      <c r="HJ497" s="13"/>
      <c r="HK497" s="13"/>
      <c r="HL497" s="13"/>
      <c r="HM497" s="13"/>
      <c r="HN497" s="13"/>
      <c r="HO497" s="13"/>
      <c r="HP497" s="13"/>
      <c r="HQ497" s="13"/>
      <c r="HR497" s="13"/>
      <c r="HS497" s="13"/>
      <c r="HT497" s="13"/>
      <c r="HU497" s="13"/>
      <c r="HV497" s="13"/>
      <c r="HW497" s="13"/>
      <c r="HX497" s="13"/>
      <c r="HY497" s="13"/>
      <c r="HZ497" s="13"/>
      <c r="IA497" s="13"/>
      <c r="IB497" s="13"/>
      <c r="IC497" s="13"/>
      <c r="ID497" s="13"/>
      <c r="IE497" s="13"/>
      <c r="IF497" s="13"/>
      <c r="IG497" s="13"/>
      <c r="IH497" s="13"/>
      <c r="II497" s="13"/>
      <c r="IJ497" s="13"/>
      <c r="IK497" s="13"/>
      <c r="IL497" s="13"/>
      <c r="IM497" s="13"/>
      <c r="IN497" s="13"/>
      <c r="IO497" s="13"/>
    </row>
    <row r="498" spans="1:249">
      <c r="A498" s="2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2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c r="DR498" s="13"/>
      <c r="DS498" s="13"/>
      <c r="DT498" s="13"/>
      <c r="DU498" s="13"/>
      <c r="DV498" s="13"/>
      <c r="DW498" s="13"/>
      <c r="DX498" s="13"/>
      <c r="DY498" s="13"/>
      <c r="DZ498" s="13"/>
      <c r="EA498" s="13"/>
      <c r="EB498" s="13"/>
      <c r="EC498" s="13"/>
      <c r="ED498" s="13"/>
      <c r="EE498" s="13"/>
      <c r="EF498" s="13"/>
      <c r="EG498" s="13"/>
      <c r="EH498" s="13"/>
      <c r="EI498" s="13"/>
      <c r="EJ498" s="13"/>
      <c r="EK498" s="13"/>
      <c r="EL498" s="13"/>
      <c r="EM498" s="13"/>
      <c r="EN498" s="13"/>
      <c r="EO498" s="13"/>
      <c r="EP498" s="13"/>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c r="GR498" s="13"/>
      <c r="GS498" s="13"/>
      <c r="GT498" s="13"/>
      <c r="GU498" s="13"/>
      <c r="GV498" s="13"/>
      <c r="GW498" s="13"/>
      <c r="GX498" s="13"/>
      <c r="GY498" s="13"/>
      <c r="GZ498" s="13"/>
      <c r="HA498" s="13"/>
      <c r="HB498" s="13"/>
      <c r="HC498" s="13"/>
      <c r="HD498" s="13"/>
      <c r="HE498" s="13"/>
      <c r="HF498" s="13"/>
      <c r="HG498" s="13"/>
      <c r="HH498" s="13"/>
      <c r="HI498" s="13"/>
      <c r="HJ498" s="13"/>
      <c r="HK498" s="13"/>
      <c r="HL498" s="13"/>
      <c r="HM498" s="13"/>
      <c r="HN498" s="13"/>
      <c r="HO498" s="13"/>
      <c r="HP498" s="13"/>
      <c r="HQ498" s="13"/>
      <c r="HR498" s="13"/>
      <c r="HS498" s="13"/>
      <c r="HT498" s="13"/>
      <c r="HU498" s="13"/>
      <c r="HV498" s="13"/>
      <c r="HW498" s="13"/>
      <c r="HX498" s="13"/>
      <c r="HY498" s="13"/>
      <c r="HZ498" s="13"/>
      <c r="IA498" s="13"/>
      <c r="IB498" s="13"/>
      <c r="IC498" s="13"/>
      <c r="ID498" s="13"/>
      <c r="IE498" s="13"/>
      <c r="IF498" s="13"/>
      <c r="IG498" s="13"/>
      <c r="IH498" s="13"/>
      <c r="II498" s="13"/>
      <c r="IJ498" s="13"/>
      <c r="IK498" s="13"/>
      <c r="IL498" s="13"/>
      <c r="IM498" s="13"/>
      <c r="IN498" s="13"/>
      <c r="IO498" s="13"/>
    </row>
    <row r="499" spans="1:249">
      <c r="A499" s="2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2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EV499" s="13"/>
      <c r="EW499" s="13"/>
      <c r="EX499" s="13"/>
      <c r="EY499" s="13"/>
      <c r="EZ499" s="13"/>
      <c r="FA499" s="13"/>
      <c r="FB499" s="13"/>
      <c r="FC499" s="13"/>
      <c r="FD499" s="13"/>
      <c r="FE499" s="13"/>
      <c r="FF499" s="13"/>
      <c r="FG499" s="13"/>
      <c r="FH499" s="13"/>
      <c r="FI499" s="13"/>
      <c r="FJ499" s="13"/>
      <c r="FK499" s="13"/>
      <c r="FL499" s="13"/>
      <c r="FM499" s="13"/>
      <c r="FN499" s="13"/>
      <c r="FO499" s="13"/>
      <c r="FP499" s="13"/>
      <c r="FQ499" s="13"/>
      <c r="FR499" s="13"/>
      <c r="FS499" s="13"/>
      <c r="FT499" s="13"/>
      <c r="FU499" s="13"/>
      <c r="FV499" s="13"/>
      <c r="FW499" s="13"/>
      <c r="FX499" s="13"/>
      <c r="FY499" s="13"/>
      <c r="FZ499" s="13"/>
      <c r="GA499" s="13"/>
      <c r="GB499" s="13"/>
      <c r="GC499" s="13"/>
      <c r="GD499" s="13"/>
      <c r="GE499" s="13"/>
      <c r="GF499" s="13"/>
      <c r="GG499" s="13"/>
      <c r="GH499" s="13"/>
      <c r="GI499" s="13"/>
      <c r="GJ499" s="13"/>
      <c r="GK499" s="13"/>
      <c r="GL499" s="13"/>
      <c r="GM499" s="13"/>
      <c r="GN499" s="13"/>
      <c r="GO499" s="13"/>
      <c r="GP499" s="13"/>
      <c r="GQ499" s="13"/>
      <c r="GR499" s="13"/>
      <c r="GS499" s="13"/>
      <c r="GT499" s="13"/>
      <c r="GU499" s="13"/>
      <c r="GV499" s="13"/>
      <c r="GW499" s="13"/>
      <c r="GX499" s="13"/>
      <c r="GY499" s="13"/>
      <c r="GZ499" s="13"/>
      <c r="HA499" s="13"/>
      <c r="HB499" s="13"/>
      <c r="HC499" s="13"/>
      <c r="HD499" s="13"/>
      <c r="HE499" s="13"/>
      <c r="HF499" s="13"/>
      <c r="HG499" s="13"/>
      <c r="HH499" s="13"/>
      <c r="HI499" s="13"/>
      <c r="HJ499" s="13"/>
      <c r="HK499" s="13"/>
      <c r="HL499" s="13"/>
      <c r="HM499" s="13"/>
      <c r="HN499" s="13"/>
      <c r="HO499" s="13"/>
      <c r="HP499" s="13"/>
      <c r="HQ499" s="13"/>
      <c r="HR499" s="13"/>
      <c r="HS499" s="13"/>
      <c r="HT499" s="13"/>
      <c r="HU499" s="13"/>
      <c r="HV499" s="13"/>
      <c r="HW499" s="13"/>
      <c r="HX499" s="13"/>
      <c r="HY499" s="13"/>
      <c r="HZ499" s="13"/>
      <c r="IA499" s="13"/>
      <c r="IB499" s="13"/>
      <c r="IC499" s="13"/>
      <c r="ID499" s="13"/>
      <c r="IE499" s="13"/>
      <c r="IF499" s="13"/>
      <c r="IG499" s="13"/>
      <c r="IH499" s="13"/>
      <c r="II499" s="13"/>
      <c r="IJ499" s="13"/>
      <c r="IK499" s="13"/>
      <c r="IL499" s="13"/>
      <c r="IM499" s="13"/>
      <c r="IN499" s="13"/>
      <c r="IO499" s="13"/>
    </row>
    <row r="500" spans="1:249">
      <c r="A500" s="2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2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c r="GR500" s="13"/>
      <c r="GS500" s="13"/>
      <c r="GT500" s="13"/>
      <c r="GU500" s="13"/>
      <c r="GV500" s="13"/>
      <c r="GW500" s="13"/>
      <c r="GX500" s="13"/>
      <c r="GY500" s="13"/>
      <c r="GZ500" s="13"/>
      <c r="HA500" s="13"/>
      <c r="HB500" s="13"/>
      <c r="HC500" s="13"/>
      <c r="HD500" s="13"/>
      <c r="HE500" s="13"/>
      <c r="HF500" s="13"/>
      <c r="HG500" s="13"/>
      <c r="HH500" s="13"/>
      <c r="HI500" s="13"/>
      <c r="HJ500" s="13"/>
      <c r="HK500" s="13"/>
      <c r="HL500" s="13"/>
      <c r="HM500" s="13"/>
      <c r="HN500" s="13"/>
      <c r="HO500" s="13"/>
      <c r="HP500" s="13"/>
      <c r="HQ500" s="13"/>
      <c r="HR500" s="13"/>
      <c r="HS500" s="13"/>
      <c r="HT500" s="13"/>
      <c r="HU500" s="13"/>
      <c r="HV500" s="13"/>
      <c r="HW500" s="13"/>
      <c r="HX500" s="13"/>
      <c r="HY500" s="13"/>
      <c r="HZ500" s="13"/>
      <c r="IA500" s="13"/>
      <c r="IB500" s="13"/>
      <c r="IC500" s="13"/>
      <c r="ID500" s="13"/>
      <c r="IE500" s="13"/>
      <c r="IF500" s="13"/>
      <c r="IG500" s="13"/>
      <c r="IH500" s="13"/>
      <c r="II500" s="13"/>
      <c r="IJ500" s="13"/>
      <c r="IK500" s="13"/>
      <c r="IL500" s="13"/>
      <c r="IM500" s="13"/>
      <c r="IN500" s="13"/>
      <c r="IO500" s="13"/>
    </row>
    <row r="501" spans="1:249">
      <c r="A501" s="2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2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EV501" s="13"/>
      <c r="EW501" s="13"/>
      <c r="EX501" s="13"/>
      <c r="EY501" s="13"/>
      <c r="EZ501" s="13"/>
      <c r="FA501" s="13"/>
      <c r="FB501" s="13"/>
      <c r="FC501" s="13"/>
      <c r="FD501" s="13"/>
      <c r="FE501" s="13"/>
      <c r="FF501" s="13"/>
      <c r="FG501" s="13"/>
      <c r="FH501" s="13"/>
      <c r="FI501" s="13"/>
      <c r="FJ501" s="13"/>
      <c r="FK501" s="13"/>
      <c r="FL501" s="13"/>
      <c r="FM501" s="13"/>
      <c r="FN501" s="13"/>
      <c r="FO501" s="13"/>
      <c r="FP501" s="13"/>
      <c r="FQ501" s="13"/>
      <c r="FR501" s="13"/>
      <c r="FS501" s="13"/>
      <c r="FT501" s="13"/>
      <c r="FU501" s="13"/>
      <c r="FV501" s="13"/>
      <c r="FW501" s="13"/>
      <c r="FX501" s="13"/>
      <c r="FY501" s="13"/>
      <c r="FZ501" s="13"/>
      <c r="GA501" s="13"/>
      <c r="GB501" s="13"/>
      <c r="GC501" s="13"/>
      <c r="GD501" s="13"/>
      <c r="GE501" s="13"/>
      <c r="GF501" s="13"/>
      <c r="GG501" s="13"/>
      <c r="GH501" s="13"/>
      <c r="GI501" s="13"/>
      <c r="GJ501" s="13"/>
      <c r="GK501" s="13"/>
      <c r="GL501" s="13"/>
      <c r="GM501" s="13"/>
      <c r="GN501" s="13"/>
      <c r="GO501" s="13"/>
      <c r="GP501" s="13"/>
      <c r="GQ501" s="13"/>
      <c r="GR501" s="13"/>
      <c r="GS501" s="13"/>
      <c r="GT501" s="13"/>
      <c r="GU501" s="13"/>
      <c r="GV501" s="13"/>
      <c r="GW501" s="13"/>
      <c r="GX501" s="13"/>
      <c r="GY501" s="13"/>
      <c r="GZ501" s="13"/>
      <c r="HA501" s="13"/>
      <c r="HB501" s="13"/>
      <c r="HC501" s="13"/>
      <c r="HD501" s="13"/>
      <c r="HE501" s="13"/>
      <c r="HF501" s="13"/>
      <c r="HG501" s="13"/>
      <c r="HH501" s="13"/>
      <c r="HI501" s="13"/>
      <c r="HJ501" s="13"/>
      <c r="HK501" s="13"/>
      <c r="HL501" s="13"/>
      <c r="HM501" s="13"/>
      <c r="HN501" s="13"/>
      <c r="HO501" s="13"/>
      <c r="HP501" s="13"/>
      <c r="HQ501" s="13"/>
      <c r="HR501" s="13"/>
      <c r="HS501" s="13"/>
      <c r="HT501" s="13"/>
      <c r="HU501" s="13"/>
      <c r="HV501" s="13"/>
      <c r="HW501" s="13"/>
      <c r="HX501" s="13"/>
      <c r="HY501" s="13"/>
      <c r="HZ501" s="13"/>
      <c r="IA501" s="13"/>
      <c r="IB501" s="13"/>
      <c r="IC501" s="13"/>
      <c r="ID501" s="13"/>
      <c r="IE501" s="13"/>
      <c r="IF501" s="13"/>
      <c r="IG501" s="13"/>
      <c r="IH501" s="13"/>
      <c r="II501" s="13"/>
      <c r="IJ501" s="13"/>
      <c r="IK501" s="13"/>
      <c r="IL501" s="13"/>
      <c r="IM501" s="13"/>
      <c r="IN501" s="13"/>
      <c r="IO501" s="13"/>
    </row>
    <row r="502" spans="1:249">
      <c r="A502" s="2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2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c r="DY502" s="13"/>
      <c r="DZ502" s="13"/>
      <c r="EA502" s="13"/>
      <c r="EB502" s="13"/>
      <c r="EC502" s="13"/>
      <c r="ED502" s="13"/>
      <c r="EE502" s="13"/>
      <c r="EF502" s="13"/>
      <c r="EG502" s="13"/>
      <c r="EH502" s="13"/>
      <c r="EI502" s="13"/>
      <c r="EJ502" s="13"/>
      <c r="EK502" s="13"/>
      <c r="EL502" s="13"/>
      <c r="EM502" s="13"/>
      <c r="EN502" s="13"/>
      <c r="EO502" s="13"/>
      <c r="EP502" s="13"/>
      <c r="EQ502" s="13"/>
      <c r="ER502" s="13"/>
      <c r="ES502" s="13"/>
      <c r="ET502" s="13"/>
      <c r="EU502" s="13"/>
      <c r="EV502" s="13"/>
      <c r="EW502" s="13"/>
      <c r="EX502" s="13"/>
      <c r="EY502" s="13"/>
      <c r="EZ502" s="13"/>
      <c r="FA502" s="13"/>
      <c r="FB502" s="13"/>
      <c r="FC502" s="13"/>
      <c r="FD502" s="13"/>
      <c r="FE502" s="13"/>
      <c r="FF502" s="13"/>
      <c r="FG502" s="13"/>
      <c r="FH502" s="13"/>
      <c r="FI502" s="13"/>
      <c r="FJ502" s="13"/>
      <c r="FK502" s="13"/>
      <c r="FL502" s="13"/>
      <c r="FM502" s="13"/>
      <c r="FN502" s="13"/>
      <c r="FO502" s="13"/>
      <c r="FP502" s="13"/>
      <c r="FQ502" s="13"/>
      <c r="FR502" s="13"/>
      <c r="FS502" s="13"/>
      <c r="FT502" s="13"/>
      <c r="FU502" s="13"/>
      <c r="FV502" s="13"/>
      <c r="FW502" s="13"/>
      <c r="FX502" s="13"/>
      <c r="FY502" s="13"/>
      <c r="FZ502" s="13"/>
      <c r="GA502" s="13"/>
      <c r="GB502" s="13"/>
      <c r="GC502" s="13"/>
      <c r="GD502" s="13"/>
      <c r="GE502" s="13"/>
      <c r="GF502" s="13"/>
      <c r="GG502" s="13"/>
      <c r="GH502" s="13"/>
      <c r="GI502" s="13"/>
      <c r="GJ502" s="13"/>
      <c r="GK502" s="13"/>
      <c r="GL502" s="13"/>
      <c r="GM502" s="13"/>
      <c r="GN502" s="13"/>
      <c r="GO502" s="13"/>
      <c r="GP502" s="13"/>
      <c r="GQ502" s="13"/>
      <c r="GR502" s="13"/>
      <c r="GS502" s="13"/>
      <c r="GT502" s="13"/>
      <c r="GU502" s="13"/>
      <c r="GV502" s="13"/>
      <c r="GW502" s="13"/>
      <c r="GX502" s="13"/>
      <c r="GY502" s="13"/>
      <c r="GZ502" s="13"/>
      <c r="HA502" s="13"/>
      <c r="HB502" s="13"/>
      <c r="HC502" s="13"/>
      <c r="HD502" s="13"/>
      <c r="HE502" s="13"/>
      <c r="HF502" s="13"/>
      <c r="HG502" s="13"/>
      <c r="HH502" s="13"/>
      <c r="HI502" s="13"/>
      <c r="HJ502" s="13"/>
      <c r="HK502" s="13"/>
      <c r="HL502" s="13"/>
      <c r="HM502" s="13"/>
      <c r="HN502" s="13"/>
      <c r="HO502" s="13"/>
      <c r="HP502" s="13"/>
      <c r="HQ502" s="13"/>
      <c r="HR502" s="13"/>
      <c r="HS502" s="13"/>
      <c r="HT502" s="13"/>
      <c r="HU502" s="13"/>
      <c r="HV502" s="13"/>
      <c r="HW502" s="13"/>
      <c r="HX502" s="13"/>
      <c r="HY502" s="13"/>
      <c r="HZ502" s="13"/>
      <c r="IA502" s="13"/>
      <c r="IB502" s="13"/>
      <c r="IC502" s="13"/>
      <c r="ID502" s="13"/>
      <c r="IE502" s="13"/>
      <c r="IF502" s="13"/>
      <c r="IG502" s="13"/>
      <c r="IH502" s="13"/>
      <c r="II502" s="13"/>
      <c r="IJ502" s="13"/>
      <c r="IK502" s="13"/>
      <c r="IL502" s="13"/>
      <c r="IM502" s="13"/>
      <c r="IN502" s="13"/>
      <c r="IO502" s="13"/>
    </row>
    <row r="503" spans="1:249">
      <c r="A503" s="2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2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c r="EV503" s="13"/>
      <c r="EW503" s="13"/>
      <c r="EX503" s="13"/>
      <c r="EY503" s="13"/>
      <c r="EZ503" s="13"/>
      <c r="FA503" s="13"/>
      <c r="FB503" s="13"/>
      <c r="FC503" s="13"/>
      <c r="FD503" s="13"/>
      <c r="FE503" s="13"/>
      <c r="FF503" s="13"/>
      <c r="FG503" s="13"/>
      <c r="FH503" s="13"/>
      <c r="FI503" s="13"/>
      <c r="FJ503" s="13"/>
      <c r="FK503" s="13"/>
      <c r="FL503" s="13"/>
      <c r="FM503" s="13"/>
      <c r="FN503" s="13"/>
      <c r="FO503" s="13"/>
      <c r="FP503" s="13"/>
      <c r="FQ503" s="13"/>
      <c r="FR503" s="13"/>
      <c r="FS503" s="13"/>
      <c r="FT503" s="13"/>
      <c r="FU503" s="13"/>
      <c r="FV503" s="13"/>
      <c r="FW503" s="13"/>
      <c r="FX503" s="13"/>
      <c r="FY503" s="13"/>
      <c r="FZ503" s="13"/>
      <c r="GA503" s="13"/>
      <c r="GB503" s="13"/>
      <c r="GC503" s="13"/>
      <c r="GD503" s="13"/>
      <c r="GE503" s="13"/>
      <c r="GF503" s="13"/>
      <c r="GG503" s="13"/>
      <c r="GH503" s="13"/>
      <c r="GI503" s="13"/>
      <c r="GJ503" s="13"/>
      <c r="GK503" s="13"/>
      <c r="GL503" s="13"/>
      <c r="GM503" s="13"/>
      <c r="GN503" s="13"/>
      <c r="GO503" s="13"/>
      <c r="GP503" s="13"/>
      <c r="GQ503" s="13"/>
      <c r="GR503" s="13"/>
      <c r="GS503" s="13"/>
      <c r="GT503" s="13"/>
      <c r="GU503" s="13"/>
      <c r="GV503" s="13"/>
      <c r="GW503" s="13"/>
      <c r="GX503" s="13"/>
      <c r="GY503" s="13"/>
      <c r="GZ503" s="13"/>
      <c r="HA503" s="13"/>
      <c r="HB503" s="13"/>
      <c r="HC503" s="13"/>
      <c r="HD503" s="13"/>
      <c r="HE503" s="13"/>
      <c r="HF503" s="13"/>
      <c r="HG503" s="13"/>
      <c r="HH503" s="13"/>
      <c r="HI503" s="13"/>
      <c r="HJ503" s="13"/>
      <c r="HK503" s="13"/>
      <c r="HL503" s="13"/>
      <c r="HM503" s="13"/>
      <c r="HN503" s="13"/>
      <c r="HO503" s="13"/>
      <c r="HP503" s="13"/>
      <c r="HQ503" s="13"/>
      <c r="HR503" s="13"/>
      <c r="HS503" s="13"/>
      <c r="HT503" s="13"/>
      <c r="HU503" s="13"/>
      <c r="HV503" s="13"/>
      <c r="HW503" s="13"/>
      <c r="HX503" s="13"/>
      <c r="HY503" s="13"/>
      <c r="HZ503" s="13"/>
      <c r="IA503" s="13"/>
      <c r="IB503" s="13"/>
      <c r="IC503" s="13"/>
      <c r="ID503" s="13"/>
      <c r="IE503" s="13"/>
      <c r="IF503" s="13"/>
      <c r="IG503" s="13"/>
      <c r="IH503" s="13"/>
      <c r="II503" s="13"/>
      <c r="IJ503" s="13"/>
      <c r="IK503" s="13"/>
      <c r="IL503" s="13"/>
      <c r="IM503" s="13"/>
      <c r="IN503" s="13"/>
      <c r="IO503" s="13"/>
    </row>
    <row r="504" spans="1:249">
      <c r="A504" s="2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2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c r="EU504" s="13"/>
      <c r="EV504" s="13"/>
      <c r="EW504" s="13"/>
      <c r="EX504" s="13"/>
      <c r="EY504" s="13"/>
      <c r="EZ504" s="13"/>
      <c r="FA504" s="13"/>
      <c r="FB504" s="13"/>
      <c r="FC504" s="13"/>
      <c r="FD504" s="13"/>
      <c r="FE504" s="13"/>
      <c r="FF504" s="13"/>
      <c r="FG504" s="13"/>
      <c r="FH504" s="13"/>
      <c r="FI504" s="13"/>
      <c r="FJ504" s="13"/>
      <c r="FK504" s="13"/>
      <c r="FL504" s="13"/>
      <c r="FM504" s="13"/>
      <c r="FN504" s="13"/>
      <c r="FO504" s="13"/>
      <c r="FP504" s="13"/>
      <c r="FQ504" s="13"/>
      <c r="FR504" s="13"/>
      <c r="FS504" s="13"/>
      <c r="FT504" s="13"/>
      <c r="FU504" s="13"/>
      <c r="FV504" s="13"/>
      <c r="FW504" s="13"/>
      <c r="FX504" s="13"/>
      <c r="FY504" s="13"/>
      <c r="FZ504" s="13"/>
      <c r="GA504" s="13"/>
      <c r="GB504" s="13"/>
      <c r="GC504" s="13"/>
      <c r="GD504" s="13"/>
      <c r="GE504" s="13"/>
      <c r="GF504" s="13"/>
      <c r="GG504" s="13"/>
      <c r="GH504" s="13"/>
      <c r="GI504" s="13"/>
      <c r="GJ504" s="13"/>
      <c r="GK504" s="13"/>
      <c r="GL504" s="13"/>
      <c r="GM504" s="13"/>
      <c r="GN504" s="13"/>
      <c r="GO504" s="13"/>
      <c r="GP504" s="13"/>
      <c r="GQ504" s="13"/>
      <c r="GR504" s="13"/>
      <c r="GS504" s="13"/>
      <c r="GT504" s="13"/>
      <c r="GU504" s="13"/>
      <c r="GV504" s="13"/>
      <c r="GW504" s="13"/>
      <c r="GX504" s="13"/>
      <c r="GY504" s="13"/>
      <c r="GZ504" s="13"/>
      <c r="HA504" s="13"/>
      <c r="HB504" s="13"/>
      <c r="HC504" s="13"/>
      <c r="HD504" s="13"/>
      <c r="HE504" s="13"/>
      <c r="HF504" s="13"/>
      <c r="HG504" s="13"/>
      <c r="HH504" s="13"/>
      <c r="HI504" s="13"/>
      <c r="HJ504" s="13"/>
      <c r="HK504" s="13"/>
      <c r="HL504" s="13"/>
      <c r="HM504" s="13"/>
      <c r="HN504" s="13"/>
      <c r="HO504" s="13"/>
      <c r="HP504" s="13"/>
      <c r="HQ504" s="13"/>
      <c r="HR504" s="13"/>
      <c r="HS504" s="13"/>
      <c r="HT504" s="13"/>
      <c r="HU504" s="13"/>
      <c r="HV504" s="13"/>
      <c r="HW504" s="13"/>
      <c r="HX504" s="13"/>
      <c r="HY504" s="13"/>
      <c r="HZ504" s="13"/>
      <c r="IA504" s="13"/>
      <c r="IB504" s="13"/>
      <c r="IC504" s="13"/>
      <c r="ID504" s="13"/>
      <c r="IE504" s="13"/>
      <c r="IF504" s="13"/>
      <c r="IG504" s="13"/>
      <c r="IH504" s="13"/>
      <c r="II504" s="13"/>
      <c r="IJ504" s="13"/>
      <c r="IK504" s="13"/>
      <c r="IL504" s="13"/>
      <c r="IM504" s="13"/>
      <c r="IN504" s="13"/>
      <c r="IO504" s="13"/>
    </row>
    <row r="505" spans="1:249">
      <c r="A505" s="2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2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c r="DR505" s="13"/>
      <c r="DS505" s="13"/>
      <c r="DT505" s="13"/>
      <c r="DU505" s="13"/>
      <c r="DV505" s="13"/>
      <c r="DW505" s="13"/>
      <c r="DX505" s="13"/>
      <c r="DY505" s="13"/>
      <c r="DZ505" s="13"/>
      <c r="EA505" s="13"/>
      <c r="EB505" s="13"/>
      <c r="EC505" s="13"/>
      <c r="ED505" s="13"/>
      <c r="EE505" s="13"/>
      <c r="EF505" s="13"/>
      <c r="EG505" s="13"/>
      <c r="EH505" s="13"/>
      <c r="EI505" s="13"/>
      <c r="EJ505" s="13"/>
      <c r="EK505" s="13"/>
      <c r="EL505" s="13"/>
      <c r="EM505" s="13"/>
      <c r="EN505" s="13"/>
      <c r="EO505" s="13"/>
      <c r="EP505" s="13"/>
      <c r="EQ505" s="13"/>
      <c r="ER505" s="13"/>
      <c r="ES505" s="13"/>
      <c r="ET505" s="13"/>
      <c r="EU505" s="13"/>
      <c r="EV505" s="13"/>
      <c r="EW505" s="13"/>
      <c r="EX505" s="13"/>
      <c r="EY505" s="13"/>
      <c r="EZ505" s="13"/>
      <c r="FA505" s="13"/>
      <c r="FB505" s="13"/>
      <c r="FC505" s="13"/>
      <c r="FD505" s="13"/>
      <c r="FE505" s="13"/>
      <c r="FF505" s="13"/>
      <c r="FG505" s="13"/>
      <c r="FH505" s="13"/>
      <c r="FI505" s="13"/>
      <c r="FJ505" s="13"/>
      <c r="FK505" s="13"/>
      <c r="FL505" s="13"/>
      <c r="FM505" s="13"/>
      <c r="FN505" s="13"/>
      <c r="FO505" s="13"/>
      <c r="FP505" s="13"/>
      <c r="FQ505" s="13"/>
      <c r="FR505" s="13"/>
      <c r="FS505" s="13"/>
      <c r="FT505" s="13"/>
      <c r="FU505" s="13"/>
      <c r="FV505" s="13"/>
      <c r="FW505" s="13"/>
      <c r="FX505" s="13"/>
      <c r="FY505" s="13"/>
      <c r="FZ505" s="13"/>
      <c r="GA505" s="13"/>
      <c r="GB505" s="13"/>
      <c r="GC505" s="13"/>
      <c r="GD505" s="13"/>
      <c r="GE505" s="13"/>
      <c r="GF505" s="13"/>
      <c r="GG505" s="13"/>
      <c r="GH505" s="13"/>
      <c r="GI505" s="13"/>
      <c r="GJ505" s="13"/>
      <c r="GK505" s="13"/>
      <c r="GL505" s="13"/>
      <c r="GM505" s="13"/>
      <c r="GN505" s="13"/>
      <c r="GO505" s="13"/>
      <c r="GP505" s="13"/>
      <c r="GQ505" s="13"/>
      <c r="GR505" s="13"/>
      <c r="GS505" s="13"/>
      <c r="GT505" s="13"/>
      <c r="GU505" s="13"/>
      <c r="GV505" s="13"/>
      <c r="GW505" s="13"/>
      <c r="GX505" s="13"/>
      <c r="GY505" s="13"/>
      <c r="GZ505" s="13"/>
      <c r="HA505" s="13"/>
      <c r="HB505" s="13"/>
      <c r="HC505" s="13"/>
      <c r="HD505" s="13"/>
      <c r="HE505" s="13"/>
      <c r="HF505" s="13"/>
      <c r="HG505" s="13"/>
      <c r="HH505" s="13"/>
      <c r="HI505" s="13"/>
      <c r="HJ505" s="13"/>
      <c r="HK505" s="13"/>
      <c r="HL505" s="13"/>
      <c r="HM505" s="13"/>
      <c r="HN505" s="13"/>
      <c r="HO505" s="13"/>
      <c r="HP505" s="13"/>
      <c r="HQ505" s="13"/>
      <c r="HR505" s="13"/>
      <c r="HS505" s="13"/>
      <c r="HT505" s="13"/>
      <c r="HU505" s="13"/>
      <c r="HV505" s="13"/>
      <c r="HW505" s="13"/>
      <c r="HX505" s="13"/>
      <c r="HY505" s="13"/>
      <c r="HZ505" s="13"/>
      <c r="IA505" s="13"/>
      <c r="IB505" s="13"/>
      <c r="IC505" s="13"/>
      <c r="ID505" s="13"/>
      <c r="IE505" s="13"/>
      <c r="IF505" s="13"/>
      <c r="IG505" s="13"/>
      <c r="IH505" s="13"/>
      <c r="II505" s="13"/>
      <c r="IJ505" s="13"/>
      <c r="IK505" s="13"/>
      <c r="IL505" s="13"/>
      <c r="IM505" s="13"/>
      <c r="IN505" s="13"/>
      <c r="IO505" s="13"/>
    </row>
    <row r="506" spans="1:249">
      <c r="A506" s="2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2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row>
    <row r="507" spans="1:249">
      <c r="A507" s="2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2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c r="FN507" s="13"/>
      <c r="FO507" s="13"/>
      <c r="FP507" s="13"/>
      <c r="FQ507" s="13"/>
      <c r="FR507" s="13"/>
      <c r="FS507" s="13"/>
      <c r="FT507" s="13"/>
      <c r="FU507" s="13"/>
      <c r="FV507" s="13"/>
      <c r="FW507" s="13"/>
      <c r="FX507" s="13"/>
      <c r="FY507" s="13"/>
      <c r="FZ507" s="13"/>
      <c r="GA507" s="13"/>
      <c r="GB507" s="13"/>
      <c r="GC507" s="13"/>
      <c r="GD507" s="13"/>
      <c r="GE507" s="13"/>
      <c r="GF507" s="13"/>
      <c r="GG507" s="13"/>
      <c r="GH507" s="13"/>
      <c r="GI507" s="13"/>
      <c r="GJ507" s="13"/>
      <c r="GK507" s="13"/>
      <c r="GL507" s="13"/>
      <c r="GM507" s="13"/>
      <c r="GN507" s="13"/>
      <c r="GO507" s="13"/>
      <c r="GP507" s="13"/>
      <c r="GQ507" s="13"/>
      <c r="GR507" s="13"/>
      <c r="GS507" s="13"/>
      <c r="GT507" s="13"/>
      <c r="GU507" s="13"/>
      <c r="GV507" s="13"/>
      <c r="GW507" s="13"/>
      <c r="GX507" s="13"/>
      <c r="GY507" s="13"/>
      <c r="GZ507" s="13"/>
      <c r="HA507" s="13"/>
      <c r="HB507" s="13"/>
      <c r="HC507" s="13"/>
      <c r="HD507" s="13"/>
      <c r="HE507" s="13"/>
      <c r="HF507" s="13"/>
      <c r="HG507" s="13"/>
      <c r="HH507" s="13"/>
      <c r="HI507" s="13"/>
      <c r="HJ507" s="13"/>
      <c r="HK507" s="13"/>
      <c r="HL507" s="13"/>
      <c r="HM507" s="13"/>
      <c r="HN507" s="13"/>
      <c r="HO507" s="13"/>
      <c r="HP507" s="13"/>
      <c r="HQ507" s="13"/>
      <c r="HR507" s="13"/>
      <c r="HS507" s="13"/>
      <c r="HT507" s="13"/>
      <c r="HU507" s="13"/>
      <c r="HV507" s="13"/>
      <c r="HW507" s="13"/>
      <c r="HX507" s="13"/>
      <c r="HY507" s="13"/>
      <c r="HZ507" s="13"/>
      <c r="IA507" s="13"/>
      <c r="IB507" s="13"/>
      <c r="IC507" s="13"/>
      <c r="ID507" s="13"/>
      <c r="IE507" s="13"/>
      <c r="IF507" s="13"/>
      <c r="IG507" s="13"/>
      <c r="IH507" s="13"/>
      <c r="II507" s="13"/>
      <c r="IJ507" s="13"/>
      <c r="IK507" s="13"/>
      <c r="IL507" s="13"/>
      <c r="IM507" s="13"/>
      <c r="IN507" s="13"/>
      <c r="IO507" s="13"/>
    </row>
    <row r="508" spans="1:249">
      <c r="A508" s="2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2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c r="FN508" s="13"/>
      <c r="FO508" s="13"/>
      <c r="FP508" s="13"/>
      <c r="FQ508" s="13"/>
      <c r="FR508" s="13"/>
      <c r="FS508" s="13"/>
      <c r="FT508" s="13"/>
      <c r="FU508" s="13"/>
      <c r="FV508" s="13"/>
      <c r="FW508" s="13"/>
      <c r="FX508" s="13"/>
      <c r="FY508" s="13"/>
      <c r="FZ508" s="13"/>
      <c r="GA508" s="13"/>
      <c r="GB508" s="13"/>
      <c r="GC508" s="13"/>
      <c r="GD508" s="13"/>
      <c r="GE508" s="13"/>
      <c r="GF508" s="13"/>
      <c r="GG508" s="13"/>
      <c r="GH508" s="13"/>
      <c r="GI508" s="13"/>
      <c r="GJ508" s="13"/>
      <c r="GK508" s="13"/>
      <c r="GL508" s="13"/>
      <c r="GM508" s="13"/>
      <c r="GN508" s="13"/>
      <c r="GO508" s="13"/>
      <c r="GP508" s="13"/>
      <c r="GQ508" s="13"/>
      <c r="GR508" s="13"/>
      <c r="GS508" s="13"/>
      <c r="GT508" s="13"/>
      <c r="GU508" s="13"/>
      <c r="GV508" s="13"/>
      <c r="GW508" s="13"/>
      <c r="GX508" s="13"/>
      <c r="GY508" s="13"/>
      <c r="GZ508" s="13"/>
      <c r="HA508" s="13"/>
      <c r="HB508" s="13"/>
      <c r="HC508" s="13"/>
      <c r="HD508" s="13"/>
      <c r="HE508" s="13"/>
      <c r="HF508" s="13"/>
      <c r="HG508" s="13"/>
      <c r="HH508" s="13"/>
      <c r="HI508" s="13"/>
      <c r="HJ508" s="13"/>
      <c r="HK508" s="13"/>
      <c r="HL508" s="13"/>
      <c r="HM508" s="13"/>
      <c r="HN508" s="13"/>
      <c r="HO508" s="13"/>
      <c r="HP508" s="13"/>
      <c r="HQ508" s="13"/>
      <c r="HR508" s="13"/>
      <c r="HS508" s="13"/>
      <c r="HT508" s="13"/>
      <c r="HU508" s="13"/>
      <c r="HV508" s="13"/>
      <c r="HW508" s="13"/>
      <c r="HX508" s="13"/>
      <c r="HY508" s="13"/>
      <c r="HZ508" s="13"/>
      <c r="IA508" s="13"/>
      <c r="IB508" s="13"/>
      <c r="IC508" s="13"/>
      <c r="ID508" s="13"/>
      <c r="IE508" s="13"/>
      <c r="IF508" s="13"/>
      <c r="IG508" s="13"/>
      <c r="IH508" s="13"/>
      <c r="II508" s="13"/>
      <c r="IJ508" s="13"/>
      <c r="IK508" s="13"/>
      <c r="IL508" s="13"/>
      <c r="IM508" s="13"/>
      <c r="IN508" s="13"/>
      <c r="IO508" s="13"/>
    </row>
    <row r="509" spans="1:249">
      <c r="A509" s="2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2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13"/>
      <c r="EI509" s="13"/>
      <c r="EJ509" s="13"/>
      <c r="EK509" s="13"/>
      <c r="EL509" s="13"/>
      <c r="EM509" s="13"/>
      <c r="EN509" s="13"/>
      <c r="EO509" s="13"/>
      <c r="EP509" s="13"/>
      <c r="EQ509" s="13"/>
      <c r="ER509" s="13"/>
      <c r="ES509" s="13"/>
      <c r="ET509" s="13"/>
      <c r="EU509" s="13"/>
      <c r="EV509" s="13"/>
      <c r="EW509" s="13"/>
      <c r="EX509" s="13"/>
      <c r="EY509" s="13"/>
      <c r="EZ509" s="13"/>
      <c r="FA509" s="13"/>
      <c r="FB509" s="13"/>
      <c r="FC509" s="13"/>
      <c r="FD509" s="13"/>
      <c r="FE509" s="13"/>
      <c r="FF509" s="13"/>
      <c r="FG509" s="13"/>
      <c r="FH509" s="13"/>
      <c r="FI509" s="13"/>
      <c r="FJ509" s="13"/>
      <c r="FK509" s="13"/>
      <c r="FL509" s="13"/>
      <c r="FM509" s="13"/>
      <c r="FN509" s="13"/>
      <c r="FO509" s="13"/>
      <c r="FP509" s="13"/>
      <c r="FQ509" s="13"/>
      <c r="FR509" s="13"/>
      <c r="FS509" s="13"/>
      <c r="FT509" s="13"/>
      <c r="FU509" s="13"/>
      <c r="FV509" s="13"/>
      <c r="FW509" s="13"/>
      <c r="FX509" s="13"/>
      <c r="FY509" s="13"/>
      <c r="FZ509" s="13"/>
      <c r="GA509" s="13"/>
      <c r="GB509" s="13"/>
      <c r="GC509" s="13"/>
      <c r="GD509" s="13"/>
      <c r="GE509" s="13"/>
      <c r="GF509" s="13"/>
      <c r="GG509" s="13"/>
      <c r="GH509" s="13"/>
      <c r="GI509" s="13"/>
      <c r="GJ509" s="13"/>
      <c r="GK509" s="13"/>
      <c r="GL509" s="13"/>
      <c r="GM509" s="13"/>
      <c r="GN509" s="13"/>
      <c r="GO509" s="13"/>
      <c r="GP509" s="13"/>
      <c r="GQ509" s="13"/>
      <c r="GR509" s="13"/>
      <c r="GS509" s="13"/>
      <c r="GT509" s="13"/>
      <c r="GU509" s="13"/>
      <c r="GV509" s="13"/>
      <c r="GW509" s="13"/>
      <c r="GX509" s="13"/>
      <c r="GY509" s="13"/>
      <c r="GZ509" s="13"/>
      <c r="HA509" s="13"/>
      <c r="HB509" s="13"/>
      <c r="HC509" s="13"/>
      <c r="HD509" s="13"/>
      <c r="HE509" s="13"/>
      <c r="HF509" s="13"/>
      <c r="HG509" s="13"/>
      <c r="HH509" s="13"/>
      <c r="HI509" s="13"/>
      <c r="HJ509" s="13"/>
      <c r="HK509" s="13"/>
      <c r="HL509" s="13"/>
      <c r="HM509" s="13"/>
      <c r="HN509" s="13"/>
      <c r="HO509" s="13"/>
      <c r="HP509" s="13"/>
      <c r="HQ509" s="13"/>
      <c r="HR509" s="13"/>
      <c r="HS509" s="13"/>
      <c r="HT509" s="13"/>
      <c r="HU509" s="13"/>
      <c r="HV509" s="13"/>
      <c r="HW509" s="13"/>
      <c r="HX509" s="13"/>
      <c r="HY509" s="13"/>
      <c r="HZ509" s="13"/>
      <c r="IA509" s="13"/>
      <c r="IB509" s="13"/>
      <c r="IC509" s="13"/>
      <c r="ID509" s="13"/>
      <c r="IE509" s="13"/>
      <c r="IF509" s="13"/>
      <c r="IG509" s="13"/>
      <c r="IH509" s="13"/>
      <c r="II509" s="13"/>
      <c r="IJ509" s="13"/>
      <c r="IK509" s="13"/>
      <c r="IL509" s="13"/>
      <c r="IM509" s="13"/>
      <c r="IN509" s="13"/>
      <c r="IO509" s="13"/>
    </row>
    <row r="510" spans="1:249">
      <c r="A510" s="2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2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c r="FN510" s="13"/>
      <c r="FO510" s="13"/>
      <c r="FP510" s="13"/>
      <c r="FQ510" s="13"/>
      <c r="FR510" s="13"/>
      <c r="FS510" s="13"/>
      <c r="FT510" s="13"/>
      <c r="FU510" s="13"/>
      <c r="FV510" s="13"/>
      <c r="FW510" s="13"/>
      <c r="FX510" s="13"/>
      <c r="FY510" s="13"/>
      <c r="FZ510" s="13"/>
      <c r="GA510" s="13"/>
      <c r="GB510" s="13"/>
      <c r="GC510" s="13"/>
      <c r="GD510" s="13"/>
      <c r="GE510" s="13"/>
      <c r="GF510" s="13"/>
      <c r="GG510" s="13"/>
      <c r="GH510" s="13"/>
      <c r="GI510" s="13"/>
      <c r="GJ510" s="13"/>
      <c r="GK510" s="13"/>
      <c r="GL510" s="13"/>
      <c r="GM510" s="13"/>
      <c r="GN510" s="13"/>
      <c r="GO510" s="13"/>
      <c r="GP510" s="13"/>
      <c r="GQ510" s="13"/>
      <c r="GR510" s="13"/>
      <c r="GS510" s="13"/>
      <c r="GT510" s="13"/>
      <c r="GU510" s="13"/>
      <c r="GV510" s="13"/>
      <c r="GW510" s="13"/>
      <c r="GX510" s="13"/>
      <c r="GY510" s="13"/>
      <c r="GZ510" s="13"/>
      <c r="HA510" s="13"/>
      <c r="HB510" s="13"/>
      <c r="HC510" s="13"/>
      <c r="HD510" s="13"/>
      <c r="HE510" s="13"/>
      <c r="HF510" s="13"/>
      <c r="HG510" s="13"/>
      <c r="HH510" s="13"/>
      <c r="HI510" s="13"/>
      <c r="HJ510" s="13"/>
      <c r="HK510" s="13"/>
      <c r="HL510" s="13"/>
      <c r="HM510" s="13"/>
      <c r="HN510" s="13"/>
      <c r="HO510" s="13"/>
      <c r="HP510" s="13"/>
      <c r="HQ510" s="13"/>
      <c r="HR510" s="13"/>
      <c r="HS510" s="13"/>
      <c r="HT510" s="13"/>
      <c r="HU510" s="13"/>
      <c r="HV510" s="13"/>
      <c r="HW510" s="13"/>
      <c r="HX510" s="13"/>
      <c r="HY510" s="13"/>
      <c r="HZ510" s="13"/>
      <c r="IA510" s="13"/>
      <c r="IB510" s="13"/>
      <c r="IC510" s="13"/>
      <c r="ID510" s="13"/>
      <c r="IE510" s="13"/>
      <c r="IF510" s="13"/>
      <c r="IG510" s="13"/>
      <c r="IH510" s="13"/>
      <c r="II510" s="13"/>
      <c r="IJ510" s="13"/>
      <c r="IK510" s="13"/>
      <c r="IL510" s="13"/>
      <c r="IM510" s="13"/>
      <c r="IN510" s="13"/>
      <c r="IO510" s="13"/>
    </row>
    <row r="511" spans="1:249">
      <c r="A511" s="2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2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c r="DR511" s="13"/>
      <c r="DS511" s="13"/>
      <c r="DT511" s="13"/>
      <c r="DU511" s="13"/>
      <c r="DV511" s="13"/>
      <c r="DW511" s="13"/>
      <c r="DX511" s="13"/>
      <c r="DY511" s="13"/>
      <c r="DZ511" s="13"/>
      <c r="EA511" s="13"/>
      <c r="EB511" s="13"/>
      <c r="EC511" s="13"/>
      <c r="ED511" s="13"/>
      <c r="EE511" s="13"/>
      <c r="EF511" s="13"/>
      <c r="EG511" s="13"/>
      <c r="EH511" s="13"/>
      <c r="EI511" s="13"/>
      <c r="EJ511" s="13"/>
      <c r="EK511" s="13"/>
      <c r="EL511" s="13"/>
      <c r="EM511" s="13"/>
      <c r="EN511" s="13"/>
      <c r="EO511" s="13"/>
      <c r="EP511" s="13"/>
      <c r="EQ511" s="13"/>
      <c r="ER511" s="13"/>
      <c r="ES511" s="13"/>
      <c r="ET511" s="13"/>
      <c r="EU511" s="13"/>
      <c r="EV511" s="13"/>
      <c r="EW511" s="13"/>
      <c r="EX511" s="13"/>
      <c r="EY511" s="13"/>
      <c r="EZ511" s="13"/>
      <c r="FA511" s="13"/>
      <c r="FB511" s="13"/>
      <c r="FC511" s="13"/>
      <c r="FD511" s="13"/>
      <c r="FE511" s="13"/>
      <c r="FF511" s="13"/>
      <c r="FG511" s="13"/>
      <c r="FH511" s="13"/>
      <c r="FI511" s="13"/>
      <c r="FJ511" s="13"/>
      <c r="FK511" s="13"/>
      <c r="FL511" s="13"/>
      <c r="FM511" s="13"/>
      <c r="FN511" s="13"/>
      <c r="FO511" s="13"/>
      <c r="FP511" s="13"/>
      <c r="FQ511" s="13"/>
      <c r="FR511" s="13"/>
      <c r="FS511" s="13"/>
      <c r="FT511" s="13"/>
      <c r="FU511" s="13"/>
      <c r="FV511" s="13"/>
      <c r="FW511" s="13"/>
      <c r="FX511" s="13"/>
      <c r="FY511" s="13"/>
      <c r="FZ511" s="13"/>
      <c r="GA511" s="13"/>
      <c r="GB511" s="13"/>
      <c r="GC511" s="13"/>
      <c r="GD511" s="13"/>
      <c r="GE511" s="13"/>
      <c r="GF511" s="13"/>
      <c r="GG511" s="13"/>
      <c r="GH511" s="13"/>
      <c r="GI511" s="13"/>
      <c r="GJ511" s="13"/>
      <c r="GK511" s="13"/>
      <c r="GL511" s="13"/>
      <c r="GM511" s="13"/>
      <c r="GN511" s="13"/>
      <c r="GO511" s="13"/>
      <c r="GP511" s="13"/>
      <c r="GQ511" s="13"/>
      <c r="GR511" s="13"/>
      <c r="GS511" s="13"/>
      <c r="GT511" s="13"/>
      <c r="GU511" s="13"/>
      <c r="GV511" s="13"/>
      <c r="GW511" s="13"/>
      <c r="GX511" s="13"/>
      <c r="GY511" s="13"/>
      <c r="GZ511" s="13"/>
      <c r="HA511" s="13"/>
      <c r="HB511" s="13"/>
      <c r="HC511" s="13"/>
      <c r="HD511" s="13"/>
      <c r="HE511" s="13"/>
      <c r="HF511" s="13"/>
      <c r="HG511" s="13"/>
      <c r="HH511" s="13"/>
      <c r="HI511" s="13"/>
      <c r="HJ511" s="13"/>
      <c r="HK511" s="13"/>
      <c r="HL511" s="13"/>
      <c r="HM511" s="13"/>
      <c r="HN511" s="13"/>
      <c r="HO511" s="13"/>
      <c r="HP511" s="13"/>
      <c r="HQ511" s="13"/>
      <c r="HR511" s="13"/>
      <c r="HS511" s="13"/>
      <c r="HT511" s="13"/>
      <c r="HU511" s="13"/>
      <c r="HV511" s="13"/>
      <c r="HW511" s="13"/>
      <c r="HX511" s="13"/>
      <c r="HY511" s="13"/>
      <c r="HZ511" s="13"/>
      <c r="IA511" s="13"/>
      <c r="IB511" s="13"/>
      <c r="IC511" s="13"/>
      <c r="ID511" s="13"/>
      <c r="IE511" s="13"/>
      <c r="IF511" s="13"/>
      <c r="IG511" s="13"/>
      <c r="IH511" s="13"/>
      <c r="II511" s="13"/>
      <c r="IJ511" s="13"/>
      <c r="IK511" s="13"/>
      <c r="IL511" s="13"/>
      <c r="IM511" s="13"/>
      <c r="IN511" s="13"/>
      <c r="IO511" s="13"/>
    </row>
    <row r="512" spans="1:249">
      <c r="A512" s="2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2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3"/>
      <c r="FZ512" s="13"/>
      <c r="GA512" s="13"/>
      <c r="GB512" s="13"/>
      <c r="GC512" s="13"/>
      <c r="GD512" s="13"/>
      <c r="GE512" s="13"/>
      <c r="GF512" s="13"/>
      <c r="GG512" s="13"/>
      <c r="GH512" s="13"/>
      <c r="GI512" s="13"/>
      <c r="GJ512" s="13"/>
      <c r="GK512" s="13"/>
      <c r="GL512" s="13"/>
      <c r="GM512" s="13"/>
      <c r="GN512" s="13"/>
      <c r="GO512" s="13"/>
      <c r="GP512" s="13"/>
      <c r="GQ512" s="13"/>
      <c r="GR512" s="13"/>
      <c r="GS512" s="13"/>
      <c r="GT512" s="13"/>
      <c r="GU512" s="13"/>
      <c r="GV512" s="13"/>
      <c r="GW512" s="13"/>
      <c r="GX512" s="13"/>
      <c r="GY512" s="13"/>
      <c r="GZ512" s="13"/>
      <c r="HA512" s="13"/>
      <c r="HB512" s="13"/>
      <c r="HC512" s="13"/>
      <c r="HD512" s="13"/>
      <c r="HE512" s="13"/>
      <c r="HF512" s="13"/>
      <c r="HG512" s="13"/>
      <c r="HH512" s="13"/>
      <c r="HI512" s="13"/>
      <c r="HJ512" s="13"/>
      <c r="HK512" s="13"/>
      <c r="HL512" s="13"/>
      <c r="HM512" s="13"/>
      <c r="HN512" s="13"/>
      <c r="HO512" s="13"/>
      <c r="HP512" s="13"/>
      <c r="HQ512" s="13"/>
      <c r="HR512" s="13"/>
      <c r="HS512" s="13"/>
      <c r="HT512" s="13"/>
      <c r="HU512" s="13"/>
      <c r="HV512" s="13"/>
      <c r="HW512" s="13"/>
      <c r="HX512" s="13"/>
      <c r="HY512" s="13"/>
      <c r="HZ512" s="13"/>
      <c r="IA512" s="13"/>
      <c r="IB512" s="13"/>
      <c r="IC512" s="13"/>
      <c r="ID512" s="13"/>
      <c r="IE512" s="13"/>
      <c r="IF512" s="13"/>
      <c r="IG512" s="13"/>
      <c r="IH512" s="13"/>
      <c r="II512" s="13"/>
      <c r="IJ512" s="13"/>
      <c r="IK512" s="13"/>
      <c r="IL512" s="13"/>
      <c r="IM512" s="13"/>
      <c r="IN512" s="13"/>
      <c r="IO512" s="13"/>
    </row>
    <row r="513" spans="1:249">
      <c r="A513" s="2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2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c r="DR513" s="13"/>
      <c r="DS513" s="13"/>
      <c r="DT513" s="13"/>
      <c r="DU513" s="13"/>
      <c r="DV513" s="13"/>
      <c r="DW513" s="13"/>
      <c r="DX513" s="13"/>
      <c r="DY513" s="13"/>
      <c r="DZ513" s="13"/>
      <c r="EA513" s="13"/>
      <c r="EB513" s="13"/>
      <c r="EC513" s="13"/>
      <c r="ED513" s="13"/>
      <c r="EE513" s="13"/>
      <c r="EF513" s="13"/>
      <c r="EG513" s="13"/>
      <c r="EH513" s="13"/>
      <c r="EI513" s="13"/>
      <c r="EJ513" s="13"/>
      <c r="EK513" s="13"/>
      <c r="EL513" s="13"/>
      <c r="EM513" s="13"/>
      <c r="EN513" s="13"/>
      <c r="EO513" s="13"/>
      <c r="EP513" s="13"/>
      <c r="EQ513" s="13"/>
      <c r="ER513" s="13"/>
      <c r="ES513" s="13"/>
      <c r="ET513" s="13"/>
      <c r="EU513" s="13"/>
      <c r="EV513" s="13"/>
      <c r="EW513" s="13"/>
      <c r="EX513" s="13"/>
      <c r="EY513" s="13"/>
      <c r="EZ513" s="13"/>
      <c r="FA513" s="13"/>
      <c r="FB513" s="13"/>
      <c r="FC513" s="13"/>
      <c r="FD513" s="13"/>
      <c r="FE513" s="13"/>
      <c r="FF513" s="13"/>
      <c r="FG513" s="13"/>
      <c r="FH513" s="13"/>
      <c r="FI513" s="13"/>
      <c r="FJ513" s="13"/>
      <c r="FK513" s="13"/>
      <c r="FL513" s="13"/>
      <c r="FM513" s="13"/>
      <c r="FN513" s="13"/>
      <c r="FO513" s="13"/>
      <c r="FP513" s="13"/>
      <c r="FQ513" s="13"/>
      <c r="FR513" s="13"/>
      <c r="FS513" s="13"/>
      <c r="FT513" s="13"/>
      <c r="FU513" s="13"/>
      <c r="FV513" s="13"/>
      <c r="FW513" s="13"/>
      <c r="FX513" s="13"/>
      <c r="FY513" s="13"/>
      <c r="FZ513" s="13"/>
      <c r="GA513" s="13"/>
      <c r="GB513" s="13"/>
      <c r="GC513" s="13"/>
      <c r="GD513" s="13"/>
      <c r="GE513" s="13"/>
      <c r="GF513" s="13"/>
      <c r="GG513" s="13"/>
      <c r="GH513" s="13"/>
      <c r="GI513" s="13"/>
      <c r="GJ513" s="13"/>
      <c r="GK513" s="13"/>
      <c r="GL513" s="13"/>
      <c r="GM513" s="13"/>
      <c r="GN513" s="13"/>
      <c r="GO513" s="13"/>
      <c r="GP513" s="13"/>
      <c r="GQ513" s="13"/>
      <c r="GR513" s="13"/>
      <c r="GS513" s="13"/>
      <c r="GT513" s="13"/>
      <c r="GU513" s="13"/>
      <c r="GV513" s="13"/>
      <c r="GW513" s="13"/>
      <c r="GX513" s="13"/>
      <c r="GY513" s="13"/>
      <c r="GZ513" s="13"/>
      <c r="HA513" s="13"/>
      <c r="HB513" s="13"/>
      <c r="HC513" s="13"/>
      <c r="HD513" s="13"/>
      <c r="HE513" s="13"/>
      <c r="HF513" s="13"/>
      <c r="HG513" s="13"/>
      <c r="HH513" s="13"/>
      <c r="HI513" s="13"/>
      <c r="HJ513" s="13"/>
      <c r="HK513" s="13"/>
      <c r="HL513" s="13"/>
      <c r="HM513" s="13"/>
      <c r="HN513" s="13"/>
      <c r="HO513" s="13"/>
      <c r="HP513" s="13"/>
      <c r="HQ513" s="13"/>
      <c r="HR513" s="13"/>
      <c r="HS513" s="13"/>
      <c r="HT513" s="13"/>
      <c r="HU513" s="13"/>
      <c r="HV513" s="13"/>
      <c r="HW513" s="13"/>
      <c r="HX513" s="13"/>
      <c r="HY513" s="13"/>
      <c r="HZ513" s="13"/>
      <c r="IA513" s="13"/>
      <c r="IB513" s="13"/>
      <c r="IC513" s="13"/>
      <c r="ID513" s="13"/>
      <c r="IE513" s="13"/>
      <c r="IF513" s="13"/>
      <c r="IG513" s="13"/>
      <c r="IH513" s="13"/>
      <c r="II513" s="13"/>
      <c r="IJ513" s="13"/>
      <c r="IK513" s="13"/>
      <c r="IL513" s="13"/>
      <c r="IM513" s="13"/>
      <c r="IN513" s="13"/>
      <c r="IO513" s="13"/>
    </row>
    <row r="514" spans="1:249">
      <c r="A514" s="2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2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c r="EU514" s="13"/>
      <c r="EV514" s="13"/>
      <c r="EW514" s="13"/>
      <c r="EX514" s="13"/>
      <c r="EY514" s="13"/>
      <c r="EZ514" s="13"/>
      <c r="FA514" s="13"/>
      <c r="FB514" s="13"/>
      <c r="FC514" s="13"/>
      <c r="FD514" s="13"/>
      <c r="FE514" s="13"/>
      <c r="FF514" s="13"/>
      <c r="FG514" s="13"/>
      <c r="FH514" s="13"/>
      <c r="FI514" s="13"/>
      <c r="FJ514" s="13"/>
      <c r="FK514" s="13"/>
      <c r="FL514" s="13"/>
      <c r="FM514" s="13"/>
      <c r="FN514" s="13"/>
      <c r="FO514" s="13"/>
      <c r="FP514" s="13"/>
      <c r="FQ514" s="13"/>
      <c r="FR514" s="13"/>
      <c r="FS514" s="13"/>
      <c r="FT514" s="13"/>
      <c r="FU514" s="13"/>
      <c r="FV514" s="13"/>
      <c r="FW514" s="13"/>
      <c r="FX514" s="13"/>
      <c r="FY514" s="13"/>
      <c r="FZ514" s="13"/>
      <c r="GA514" s="13"/>
      <c r="GB514" s="13"/>
      <c r="GC514" s="13"/>
      <c r="GD514" s="13"/>
      <c r="GE514" s="13"/>
      <c r="GF514" s="13"/>
      <c r="GG514" s="13"/>
      <c r="GH514" s="13"/>
      <c r="GI514" s="13"/>
      <c r="GJ514" s="13"/>
      <c r="GK514" s="13"/>
      <c r="GL514" s="13"/>
      <c r="GM514" s="13"/>
      <c r="GN514" s="13"/>
      <c r="GO514" s="13"/>
      <c r="GP514" s="13"/>
      <c r="GQ514" s="13"/>
      <c r="GR514" s="13"/>
      <c r="GS514" s="13"/>
      <c r="GT514" s="13"/>
      <c r="GU514" s="13"/>
      <c r="GV514" s="13"/>
      <c r="GW514" s="13"/>
      <c r="GX514" s="13"/>
      <c r="GY514" s="13"/>
      <c r="GZ514" s="13"/>
      <c r="HA514" s="13"/>
      <c r="HB514" s="13"/>
      <c r="HC514" s="13"/>
      <c r="HD514" s="13"/>
      <c r="HE514" s="13"/>
      <c r="HF514" s="13"/>
      <c r="HG514" s="13"/>
      <c r="HH514" s="13"/>
      <c r="HI514" s="13"/>
      <c r="HJ514" s="13"/>
      <c r="HK514" s="13"/>
      <c r="HL514" s="13"/>
      <c r="HM514" s="13"/>
      <c r="HN514" s="13"/>
      <c r="HO514" s="13"/>
      <c r="HP514" s="13"/>
      <c r="HQ514" s="13"/>
      <c r="HR514" s="13"/>
      <c r="HS514" s="13"/>
      <c r="HT514" s="13"/>
      <c r="HU514" s="13"/>
      <c r="HV514" s="13"/>
      <c r="HW514" s="13"/>
      <c r="HX514" s="13"/>
      <c r="HY514" s="13"/>
      <c r="HZ514" s="13"/>
      <c r="IA514" s="13"/>
      <c r="IB514" s="13"/>
      <c r="IC514" s="13"/>
      <c r="ID514" s="13"/>
      <c r="IE514" s="13"/>
      <c r="IF514" s="13"/>
      <c r="IG514" s="13"/>
      <c r="IH514" s="13"/>
      <c r="II514" s="13"/>
      <c r="IJ514" s="13"/>
      <c r="IK514" s="13"/>
      <c r="IL514" s="13"/>
      <c r="IM514" s="13"/>
      <c r="IN514" s="13"/>
      <c r="IO514" s="13"/>
    </row>
    <row r="515" spans="1:249">
      <c r="A515" s="2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2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c r="EU515" s="13"/>
      <c r="EV515" s="13"/>
      <c r="EW515" s="13"/>
      <c r="EX515" s="13"/>
      <c r="EY515" s="13"/>
      <c r="EZ515" s="13"/>
      <c r="FA515" s="13"/>
      <c r="FB515" s="13"/>
      <c r="FC515" s="13"/>
      <c r="FD515" s="13"/>
      <c r="FE515" s="13"/>
      <c r="FF515" s="13"/>
      <c r="FG515" s="13"/>
      <c r="FH515" s="13"/>
      <c r="FI515" s="13"/>
      <c r="FJ515" s="13"/>
      <c r="FK515" s="13"/>
      <c r="FL515" s="13"/>
      <c r="FM515" s="13"/>
      <c r="FN515" s="13"/>
      <c r="FO515" s="13"/>
      <c r="FP515" s="13"/>
      <c r="FQ515" s="13"/>
      <c r="FR515" s="13"/>
      <c r="FS515" s="13"/>
      <c r="FT515" s="13"/>
      <c r="FU515" s="13"/>
      <c r="FV515" s="13"/>
      <c r="FW515" s="13"/>
      <c r="FX515" s="13"/>
      <c r="FY515" s="13"/>
      <c r="FZ515" s="13"/>
      <c r="GA515" s="13"/>
      <c r="GB515" s="13"/>
      <c r="GC515" s="13"/>
      <c r="GD515" s="13"/>
      <c r="GE515" s="13"/>
      <c r="GF515" s="13"/>
      <c r="GG515" s="13"/>
      <c r="GH515" s="13"/>
      <c r="GI515" s="13"/>
      <c r="GJ515" s="13"/>
      <c r="GK515" s="13"/>
      <c r="GL515" s="13"/>
      <c r="GM515" s="13"/>
      <c r="GN515" s="13"/>
      <c r="GO515" s="13"/>
      <c r="GP515" s="13"/>
      <c r="GQ515" s="13"/>
      <c r="GR515" s="13"/>
      <c r="GS515" s="13"/>
      <c r="GT515" s="13"/>
      <c r="GU515" s="13"/>
      <c r="GV515" s="13"/>
      <c r="GW515" s="13"/>
      <c r="GX515" s="13"/>
      <c r="GY515" s="13"/>
      <c r="GZ515" s="13"/>
      <c r="HA515" s="13"/>
      <c r="HB515" s="13"/>
      <c r="HC515" s="13"/>
      <c r="HD515" s="13"/>
      <c r="HE515" s="13"/>
      <c r="HF515" s="13"/>
      <c r="HG515" s="13"/>
      <c r="HH515" s="13"/>
      <c r="HI515" s="13"/>
      <c r="HJ515" s="13"/>
      <c r="HK515" s="13"/>
      <c r="HL515" s="13"/>
      <c r="HM515" s="13"/>
      <c r="HN515" s="13"/>
      <c r="HO515" s="13"/>
      <c r="HP515" s="13"/>
      <c r="HQ515" s="13"/>
      <c r="HR515" s="13"/>
      <c r="HS515" s="13"/>
      <c r="HT515" s="13"/>
      <c r="HU515" s="13"/>
      <c r="HV515" s="13"/>
      <c r="HW515" s="13"/>
      <c r="HX515" s="13"/>
      <c r="HY515" s="13"/>
      <c r="HZ515" s="13"/>
      <c r="IA515" s="13"/>
      <c r="IB515" s="13"/>
      <c r="IC515" s="13"/>
      <c r="ID515" s="13"/>
      <c r="IE515" s="13"/>
      <c r="IF515" s="13"/>
      <c r="IG515" s="13"/>
      <c r="IH515" s="13"/>
      <c r="II515" s="13"/>
      <c r="IJ515" s="13"/>
      <c r="IK515" s="13"/>
      <c r="IL515" s="13"/>
      <c r="IM515" s="13"/>
      <c r="IN515" s="13"/>
      <c r="IO515" s="13"/>
    </row>
    <row r="516" spans="1:249">
      <c r="A516" s="2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2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c r="GR516" s="13"/>
      <c r="GS516" s="13"/>
      <c r="GT516" s="13"/>
      <c r="GU516" s="13"/>
      <c r="GV516" s="13"/>
      <c r="GW516" s="13"/>
      <c r="GX516" s="13"/>
      <c r="GY516" s="13"/>
      <c r="GZ516" s="13"/>
      <c r="HA516" s="13"/>
      <c r="HB516" s="13"/>
      <c r="HC516" s="13"/>
      <c r="HD516" s="13"/>
      <c r="HE516" s="13"/>
      <c r="HF516" s="13"/>
      <c r="HG516" s="13"/>
      <c r="HH516" s="13"/>
      <c r="HI516" s="13"/>
      <c r="HJ516" s="13"/>
      <c r="HK516" s="13"/>
      <c r="HL516" s="13"/>
      <c r="HM516" s="13"/>
      <c r="HN516" s="13"/>
      <c r="HO516" s="13"/>
      <c r="HP516" s="13"/>
      <c r="HQ516" s="13"/>
      <c r="HR516" s="13"/>
      <c r="HS516" s="13"/>
      <c r="HT516" s="13"/>
      <c r="HU516" s="13"/>
      <c r="HV516" s="13"/>
      <c r="HW516" s="13"/>
      <c r="HX516" s="13"/>
      <c r="HY516" s="13"/>
      <c r="HZ516" s="13"/>
      <c r="IA516" s="13"/>
      <c r="IB516" s="13"/>
      <c r="IC516" s="13"/>
      <c r="ID516" s="13"/>
      <c r="IE516" s="13"/>
      <c r="IF516" s="13"/>
      <c r="IG516" s="13"/>
      <c r="IH516" s="13"/>
      <c r="II516" s="13"/>
      <c r="IJ516" s="13"/>
      <c r="IK516" s="13"/>
      <c r="IL516" s="13"/>
      <c r="IM516" s="13"/>
      <c r="IN516" s="13"/>
      <c r="IO516" s="13"/>
    </row>
    <row r="517" spans="1:249">
      <c r="A517" s="2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2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c r="ET517" s="13"/>
      <c r="EU517" s="13"/>
      <c r="EV517" s="13"/>
      <c r="EW517" s="13"/>
      <c r="EX517" s="13"/>
      <c r="EY517" s="13"/>
      <c r="EZ517" s="13"/>
      <c r="FA517" s="13"/>
      <c r="FB517" s="13"/>
      <c r="FC517" s="13"/>
      <c r="FD517" s="13"/>
      <c r="FE517" s="13"/>
      <c r="FF517" s="13"/>
      <c r="FG517" s="13"/>
      <c r="FH517" s="13"/>
      <c r="FI517" s="13"/>
      <c r="FJ517" s="13"/>
      <c r="FK517" s="13"/>
      <c r="FL517" s="13"/>
      <c r="FM517" s="13"/>
      <c r="FN517" s="13"/>
      <c r="FO517" s="13"/>
      <c r="FP517" s="13"/>
      <c r="FQ517" s="13"/>
      <c r="FR517" s="13"/>
      <c r="FS517" s="13"/>
      <c r="FT517" s="13"/>
      <c r="FU517" s="13"/>
      <c r="FV517" s="13"/>
      <c r="FW517" s="13"/>
      <c r="FX517" s="13"/>
      <c r="FY517" s="13"/>
      <c r="FZ517" s="13"/>
      <c r="GA517" s="13"/>
      <c r="GB517" s="13"/>
      <c r="GC517" s="13"/>
      <c r="GD517" s="13"/>
      <c r="GE517" s="13"/>
      <c r="GF517" s="13"/>
      <c r="GG517" s="13"/>
      <c r="GH517" s="13"/>
      <c r="GI517" s="13"/>
      <c r="GJ517" s="13"/>
      <c r="GK517" s="13"/>
      <c r="GL517" s="13"/>
      <c r="GM517" s="13"/>
      <c r="GN517" s="13"/>
      <c r="GO517" s="13"/>
      <c r="GP517" s="13"/>
      <c r="GQ517" s="13"/>
      <c r="GR517" s="13"/>
      <c r="GS517" s="13"/>
      <c r="GT517" s="13"/>
      <c r="GU517" s="13"/>
      <c r="GV517" s="13"/>
      <c r="GW517" s="13"/>
      <c r="GX517" s="13"/>
      <c r="GY517" s="13"/>
      <c r="GZ517" s="13"/>
      <c r="HA517" s="13"/>
      <c r="HB517" s="13"/>
      <c r="HC517" s="13"/>
      <c r="HD517" s="13"/>
      <c r="HE517" s="13"/>
      <c r="HF517" s="13"/>
      <c r="HG517" s="13"/>
      <c r="HH517" s="13"/>
      <c r="HI517" s="13"/>
      <c r="HJ517" s="13"/>
      <c r="HK517" s="13"/>
      <c r="HL517" s="13"/>
      <c r="HM517" s="13"/>
      <c r="HN517" s="13"/>
      <c r="HO517" s="13"/>
      <c r="HP517" s="13"/>
      <c r="HQ517" s="13"/>
      <c r="HR517" s="13"/>
      <c r="HS517" s="13"/>
      <c r="HT517" s="13"/>
      <c r="HU517" s="13"/>
      <c r="HV517" s="13"/>
      <c r="HW517" s="13"/>
      <c r="HX517" s="13"/>
      <c r="HY517" s="13"/>
      <c r="HZ517" s="13"/>
      <c r="IA517" s="13"/>
      <c r="IB517" s="13"/>
      <c r="IC517" s="13"/>
      <c r="ID517" s="13"/>
      <c r="IE517" s="13"/>
      <c r="IF517" s="13"/>
      <c r="IG517" s="13"/>
      <c r="IH517" s="13"/>
      <c r="II517" s="13"/>
      <c r="IJ517" s="13"/>
      <c r="IK517" s="13"/>
      <c r="IL517" s="13"/>
      <c r="IM517" s="13"/>
      <c r="IN517" s="13"/>
      <c r="IO517" s="13"/>
    </row>
    <row r="518" spans="1:249">
      <c r="A518" s="2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2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c r="ET518" s="13"/>
      <c r="EU518" s="13"/>
      <c r="EV518" s="13"/>
      <c r="EW518" s="13"/>
      <c r="EX518" s="13"/>
      <c r="EY518" s="13"/>
      <c r="EZ518" s="13"/>
      <c r="FA518" s="13"/>
      <c r="FB518" s="13"/>
      <c r="FC518" s="13"/>
      <c r="FD518" s="13"/>
      <c r="FE518" s="13"/>
      <c r="FF518" s="13"/>
      <c r="FG518" s="13"/>
      <c r="FH518" s="13"/>
      <c r="FI518" s="13"/>
      <c r="FJ518" s="13"/>
      <c r="FK518" s="13"/>
      <c r="FL518" s="13"/>
      <c r="FM518" s="13"/>
      <c r="FN518" s="13"/>
      <c r="FO518" s="13"/>
      <c r="FP518" s="13"/>
      <c r="FQ518" s="13"/>
      <c r="FR518" s="13"/>
      <c r="FS518" s="13"/>
      <c r="FT518" s="13"/>
      <c r="FU518" s="13"/>
      <c r="FV518" s="13"/>
      <c r="FW518" s="13"/>
      <c r="FX518" s="13"/>
      <c r="FY518" s="13"/>
      <c r="FZ518" s="13"/>
      <c r="GA518" s="13"/>
      <c r="GB518" s="13"/>
      <c r="GC518" s="13"/>
      <c r="GD518" s="13"/>
      <c r="GE518" s="13"/>
      <c r="GF518" s="13"/>
      <c r="GG518" s="13"/>
      <c r="GH518" s="13"/>
      <c r="GI518" s="13"/>
      <c r="GJ518" s="13"/>
      <c r="GK518" s="13"/>
      <c r="GL518" s="13"/>
      <c r="GM518" s="13"/>
      <c r="GN518" s="13"/>
      <c r="GO518" s="13"/>
      <c r="GP518" s="13"/>
      <c r="GQ518" s="13"/>
      <c r="GR518" s="13"/>
      <c r="GS518" s="13"/>
      <c r="GT518" s="13"/>
      <c r="GU518" s="13"/>
      <c r="GV518" s="13"/>
      <c r="GW518" s="13"/>
      <c r="GX518" s="13"/>
      <c r="GY518" s="13"/>
      <c r="GZ518" s="13"/>
      <c r="HA518" s="13"/>
      <c r="HB518" s="13"/>
      <c r="HC518" s="13"/>
      <c r="HD518" s="13"/>
      <c r="HE518" s="13"/>
      <c r="HF518" s="13"/>
      <c r="HG518" s="13"/>
      <c r="HH518" s="13"/>
      <c r="HI518" s="13"/>
      <c r="HJ518" s="13"/>
      <c r="HK518" s="13"/>
      <c r="HL518" s="13"/>
      <c r="HM518" s="13"/>
      <c r="HN518" s="13"/>
      <c r="HO518" s="13"/>
      <c r="HP518" s="13"/>
      <c r="HQ518" s="13"/>
      <c r="HR518" s="13"/>
      <c r="HS518" s="13"/>
      <c r="HT518" s="13"/>
      <c r="HU518" s="13"/>
      <c r="HV518" s="13"/>
      <c r="HW518" s="13"/>
      <c r="HX518" s="13"/>
      <c r="HY518" s="13"/>
      <c r="HZ518" s="13"/>
      <c r="IA518" s="13"/>
      <c r="IB518" s="13"/>
      <c r="IC518" s="13"/>
      <c r="ID518" s="13"/>
      <c r="IE518" s="13"/>
      <c r="IF518" s="13"/>
      <c r="IG518" s="13"/>
      <c r="IH518" s="13"/>
      <c r="II518" s="13"/>
      <c r="IJ518" s="13"/>
      <c r="IK518" s="13"/>
      <c r="IL518" s="13"/>
      <c r="IM518" s="13"/>
      <c r="IN518" s="13"/>
      <c r="IO518" s="13"/>
    </row>
    <row r="519" spans="1:249">
      <c r="A519" s="2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2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c r="ET519" s="13"/>
      <c r="EU519" s="13"/>
      <c r="EV519" s="13"/>
      <c r="EW519" s="13"/>
      <c r="EX519" s="13"/>
      <c r="EY519" s="13"/>
      <c r="EZ519" s="13"/>
      <c r="FA519" s="13"/>
      <c r="FB519" s="13"/>
      <c r="FC519" s="13"/>
      <c r="FD519" s="13"/>
      <c r="FE519" s="13"/>
      <c r="FF519" s="13"/>
      <c r="FG519" s="13"/>
      <c r="FH519" s="13"/>
      <c r="FI519" s="13"/>
      <c r="FJ519" s="13"/>
      <c r="FK519" s="13"/>
      <c r="FL519" s="13"/>
      <c r="FM519" s="13"/>
      <c r="FN519" s="13"/>
      <c r="FO519" s="13"/>
      <c r="FP519" s="13"/>
      <c r="FQ519" s="13"/>
      <c r="FR519" s="13"/>
      <c r="FS519" s="13"/>
      <c r="FT519" s="13"/>
      <c r="FU519" s="13"/>
      <c r="FV519" s="13"/>
      <c r="FW519" s="13"/>
      <c r="FX519" s="13"/>
      <c r="FY519" s="13"/>
      <c r="FZ519" s="13"/>
      <c r="GA519" s="13"/>
      <c r="GB519" s="13"/>
      <c r="GC519" s="13"/>
      <c r="GD519" s="13"/>
      <c r="GE519" s="13"/>
      <c r="GF519" s="13"/>
      <c r="GG519" s="13"/>
      <c r="GH519" s="13"/>
      <c r="GI519" s="13"/>
      <c r="GJ519" s="13"/>
      <c r="GK519" s="13"/>
      <c r="GL519" s="13"/>
      <c r="GM519" s="13"/>
      <c r="GN519" s="13"/>
      <c r="GO519" s="13"/>
      <c r="GP519" s="13"/>
      <c r="GQ519" s="13"/>
      <c r="GR519" s="13"/>
      <c r="GS519" s="13"/>
      <c r="GT519" s="13"/>
      <c r="GU519" s="13"/>
      <c r="GV519" s="13"/>
      <c r="GW519" s="13"/>
      <c r="GX519" s="13"/>
      <c r="GY519" s="13"/>
      <c r="GZ519" s="13"/>
      <c r="HA519" s="13"/>
      <c r="HB519" s="13"/>
      <c r="HC519" s="13"/>
      <c r="HD519" s="13"/>
      <c r="HE519" s="13"/>
      <c r="HF519" s="13"/>
      <c r="HG519" s="13"/>
      <c r="HH519" s="13"/>
      <c r="HI519" s="13"/>
      <c r="HJ519" s="13"/>
      <c r="HK519" s="13"/>
      <c r="HL519" s="13"/>
      <c r="HM519" s="13"/>
      <c r="HN519" s="13"/>
      <c r="HO519" s="13"/>
      <c r="HP519" s="13"/>
      <c r="HQ519" s="13"/>
      <c r="HR519" s="13"/>
      <c r="HS519" s="13"/>
      <c r="HT519" s="13"/>
      <c r="HU519" s="13"/>
      <c r="HV519" s="13"/>
      <c r="HW519" s="13"/>
      <c r="HX519" s="13"/>
      <c r="HY519" s="13"/>
      <c r="HZ519" s="13"/>
      <c r="IA519" s="13"/>
      <c r="IB519" s="13"/>
      <c r="IC519" s="13"/>
      <c r="ID519" s="13"/>
      <c r="IE519" s="13"/>
      <c r="IF519" s="13"/>
      <c r="IG519" s="13"/>
      <c r="IH519" s="13"/>
      <c r="II519" s="13"/>
      <c r="IJ519" s="13"/>
      <c r="IK519" s="13"/>
      <c r="IL519" s="13"/>
      <c r="IM519" s="13"/>
      <c r="IN519" s="13"/>
      <c r="IO519" s="13"/>
    </row>
    <row r="520" spans="1:249">
      <c r="A520" s="2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2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3"/>
      <c r="FZ520" s="13"/>
      <c r="GA520" s="13"/>
      <c r="GB520" s="13"/>
      <c r="GC520" s="13"/>
      <c r="GD520" s="13"/>
      <c r="GE520" s="13"/>
      <c r="GF520" s="13"/>
      <c r="GG520" s="13"/>
      <c r="GH520" s="13"/>
      <c r="GI520" s="13"/>
      <c r="GJ520" s="13"/>
      <c r="GK520" s="13"/>
      <c r="GL520" s="13"/>
      <c r="GM520" s="13"/>
      <c r="GN520" s="13"/>
      <c r="GO520" s="13"/>
      <c r="GP520" s="13"/>
      <c r="GQ520" s="13"/>
      <c r="GR520" s="13"/>
      <c r="GS520" s="13"/>
      <c r="GT520" s="13"/>
      <c r="GU520" s="13"/>
      <c r="GV520" s="13"/>
      <c r="GW520" s="13"/>
      <c r="GX520" s="13"/>
      <c r="GY520" s="13"/>
      <c r="GZ520" s="13"/>
      <c r="HA520" s="13"/>
      <c r="HB520" s="13"/>
      <c r="HC520" s="13"/>
      <c r="HD520" s="13"/>
      <c r="HE520" s="13"/>
      <c r="HF520" s="13"/>
      <c r="HG520" s="13"/>
      <c r="HH520" s="13"/>
      <c r="HI520" s="13"/>
      <c r="HJ520" s="13"/>
      <c r="HK520" s="13"/>
      <c r="HL520" s="13"/>
      <c r="HM520" s="13"/>
      <c r="HN520" s="13"/>
      <c r="HO520" s="13"/>
      <c r="HP520" s="13"/>
      <c r="HQ520" s="13"/>
      <c r="HR520" s="13"/>
      <c r="HS520" s="13"/>
      <c r="HT520" s="13"/>
      <c r="HU520" s="13"/>
      <c r="HV520" s="13"/>
      <c r="HW520" s="13"/>
      <c r="HX520" s="13"/>
      <c r="HY520" s="13"/>
      <c r="HZ520" s="13"/>
      <c r="IA520" s="13"/>
      <c r="IB520" s="13"/>
      <c r="IC520" s="13"/>
      <c r="ID520" s="13"/>
      <c r="IE520" s="13"/>
      <c r="IF520" s="13"/>
      <c r="IG520" s="13"/>
      <c r="IH520" s="13"/>
      <c r="II520" s="13"/>
      <c r="IJ520" s="13"/>
      <c r="IK520" s="13"/>
      <c r="IL520" s="13"/>
      <c r="IM520" s="13"/>
      <c r="IN520" s="13"/>
      <c r="IO520" s="13"/>
    </row>
    <row r="521" spans="1:249">
      <c r="A521" s="2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2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c r="DR521" s="13"/>
      <c r="DS521" s="13"/>
      <c r="DT521" s="13"/>
      <c r="DU521" s="13"/>
      <c r="DV521" s="13"/>
      <c r="DW521" s="13"/>
      <c r="DX521" s="13"/>
      <c r="DY521" s="13"/>
      <c r="DZ521" s="13"/>
      <c r="EA521" s="13"/>
      <c r="EB521" s="13"/>
      <c r="EC521" s="13"/>
      <c r="ED521" s="13"/>
      <c r="EE521" s="13"/>
      <c r="EF521" s="13"/>
      <c r="EG521" s="13"/>
      <c r="EH521" s="13"/>
      <c r="EI521" s="13"/>
      <c r="EJ521" s="13"/>
      <c r="EK521" s="13"/>
      <c r="EL521" s="13"/>
      <c r="EM521" s="13"/>
      <c r="EN521" s="13"/>
      <c r="EO521" s="13"/>
      <c r="EP521" s="13"/>
      <c r="EQ521" s="13"/>
      <c r="ER521" s="13"/>
      <c r="ES521" s="13"/>
      <c r="ET521" s="13"/>
      <c r="EU521" s="13"/>
      <c r="EV521" s="13"/>
      <c r="EW521" s="13"/>
      <c r="EX521" s="13"/>
      <c r="EY521" s="13"/>
      <c r="EZ521" s="13"/>
      <c r="FA521" s="13"/>
      <c r="FB521" s="13"/>
      <c r="FC521" s="13"/>
      <c r="FD521" s="13"/>
      <c r="FE521" s="13"/>
      <c r="FF521" s="13"/>
      <c r="FG521" s="13"/>
      <c r="FH521" s="13"/>
      <c r="FI521" s="13"/>
      <c r="FJ521" s="13"/>
      <c r="FK521" s="13"/>
      <c r="FL521" s="13"/>
      <c r="FM521" s="13"/>
      <c r="FN521" s="13"/>
      <c r="FO521" s="13"/>
      <c r="FP521" s="13"/>
      <c r="FQ521" s="13"/>
      <c r="FR521" s="13"/>
      <c r="FS521" s="13"/>
      <c r="FT521" s="13"/>
      <c r="FU521" s="13"/>
      <c r="FV521" s="13"/>
      <c r="FW521" s="13"/>
      <c r="FX521" s="13"/>
      <c r="FY521" s="13"/>
      <c r="FZ521" s="13"/>
      <c r="GA521" s="13"/>
      <c r="GB521" s="13"/>
      <c r="GC521" s="13"/>
      <c r="GD521" s="13"/>
      <c r="GE521" s="13"/>
      <c r="GF521" s="13"/>
      <c r="GG521" s="13"/>
      <c r="GH521" s="13"/>
      <c r="GI521" s="13"/>
      <c r="GJ521" s="13"/>
      <c r="GK521" s="13"/>
      <c r="GL521" s="13"/>
      <c r="GM521" s="13"/>
      <c r="GN521" s="13"/>
      <c r="GO521" s="13"/>
      <c r="GP521" s="13"/>
      <c r="GQ521" s="13"/>
      <c r="GR521" s="13"/>
      <c r="GS521" s="13"/>
      <c r="GT521" s="13"/>
      <c r="GU521" s="13"/>
      <c r="GV521" s="13"/>
      <c r="GW521" s="13"/>
      <c r="GX521" s="13"/>
      <c r="GY521" s="13"/>
      <c r="GZ521" s="13"/>
      <c r="HA521" s="13"/>
      <c r="HB521" s="13"/>
      <c r="HC521" s="13"/>
      <c r="HD521" s="13"/>
      <c r="HE521" s="13"/>
      <c r="HF521" s="13"/>
      <c r="HG521" s="13"/>
      <c r="HH521" s="13"/>
      <c r="HI521" s="13"/>
      <c r="HJ521" s="13"/>
      <c r="HK521" s="13"/>
      <c r="HL521" s="13"/>
      <c r="HM521" s="13"/>
      <c r="HN521" s="13"/>
      <c r="HO521" s="13"/>
      <c r="HP521" s="13"/>
      <c r="HQ521" s="13"/>
      <c r="HR521" s="13"/>
      <c r="HS521" s="13"/>
      <c r="HT521" s="13"/>
      <c r="HU521" s="13"/>
      <c r="HV521" s="13"/>
      <c r="HW521" s="13"/>
      <c r="HX521" s="13"/>
      <c r="HY521" s="13"/>
      <c r="HZ521" s="13"/>
      <c r="IA521" s="13"/>
      <c r="IB521" s="13"/>
      <c r="IC521" s="13"/>
      <c r="ID521" s="13"/>
      <c r="IE521" s="13"/>
      <c r="IF521" s="13"/>
      <c r="IG521" s="13"/>
      <c r="IH521" s="13"/>
      <c r="II521" s="13"/>
      <c r="IJ521" s="13"/>
      <c r="IK521" s="13"/>
      <c r="IL521" s="13"/>
      <c r="IM521" s="13"/>
      <c r="IN521" s="13"/>
      <c r="IO521" s="13"/>
    </row>
    <row r="522" spans="1:249">
      <c r="A522" s="2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2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3"/>
      <c r="FZ522" s="13"/>
      <c r="GA522" s="13"/>
      <c r="GB522" s="13"/>
      <c r="GC522" s="13"/>
      <c r="GD522" s="13"/>
      <c r="GE522" s="13"/>
      <c r="GF522" s="13"/>
      <c r="GG522" s="13"/>
      <c r="GH522" s="13"/>
      <c r="GI522" s="13"/>
      <c r="GJ522" s="13"/>
      <c r="GK522" s="13"/>
      <c r="GL522" s="13"/>
      <c r="GM522" s="13"/>
      <c r="GN522" s="13"/>
      <c r="GO522" s="13"/>
      <c r="GP522" s="13"/>
      <c r="GQ522" s="13"/>
      <c r="GR522" s="13"/>
      <c r="GS522" s="13"/>
      <c r="GT522" s="13"/>
      <c r="GU522" s="13"/>
      <c r="GV522" s="13"/>
      <c r="GW522" s="13"/>
      <c r="GX522" s="13"/>
      <c r="GY522" s="13"/>
      <c r="GZ522" s="13"/>
      <c r="HA522" s="13"/>
      <c r="HB522" s="13"/>
      <c r="HC522" s="13"/>
      <c r="HD522" s="13"/>
      <c r="HE522" s="13"/>
      <c r="HF522" s="13"/>
      <c r="HG522" s="13"/>
      <c r="HH522" s="13"/>
      <c r="HI522" s="13"/>
      <c r="HJ522" s="13"/>
      <c r="HK522" s="13"/>
      <c r="HL522" s="13"/>
      <c r="HM522" s="13"/>
      <c r="HN522" s="13"/>
      <c r="HO522" s="13"/>
      <c r="HP522" s="13"/>
      <c r="HQ522" s="13"/>
      <c r="HR522" s="13"/>
      <c r="HS522" s="13"/>
      <c r="HT522" s="13"/>
      <c r="HU522" s="13"/>
      <c r="HV522" s="13"/>
      <c r="HW522" s="13"/>
      <c r="HX522" s="13"/>
      <c r="HY522" s="13"/>
      <c r="HZ522" s="13"/>
      <c r="IA522" s="13"/>
      <c r="IB522" s="13"/>
      <c r="IC522" s="13"/>
      <c r="ID522" s="13"/>
      <c r="IE522" s="13"/>
      <c r="IF522" s="13"/>
      <c r="IG522" s="13"/>
      <c r="IH522" s="13"/>
      <c r="II522" s="13"/>
      <c r="IJ522" s="13"/>
      <c r="IK522" s="13"/>
      <c r="IL522" s="13"/>
      <c r="IM522" s="13"/>
      <c r="IN522" s="13"/>
      <c r="IO522" s="13"/>
    </row>
    <row r="523" spans="1:249">
      <c r="A523" s="2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2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c r="FN523" s="13"/>
      <c r="FO523" s="13"/>
      <c r="FP523" s="13"/>
      <c r="FQ523" s="13"/>
      <c r="FR523" s="13"/>
      <c r="FS523" s="13"/>
      <c r="FT523" s="13"/>
      <c r="FU523" s="13"/>
      <c r="FV523" s="13"/>
      <c r="FW523" s="13"/>
      <c r="FX523" s="13"/>
      <c r="FY523" s="13"/>
      <c r="FZ523" s="13"/>
      <c r="GA523" s="13"/>
      <c r="GB523" s="13"/>
      <c r="GC523" s="13"/>
      <c r="GD523" s="13"/>
      <c r="GE523" s="13"/>
      <c r="GF523" s="13"/>
      <c r="GG523" s="13"/>
      <c r="GH523" s="13"/>
      <c r="GI523" s="13"/>
      <c r="GJ523" s="13"/>
      <c r="GK523" s="13"/>
      <c r="GL523" s="13"/>
      <c r="GM523" s="13"/>
      <c r="GN523" s="13"/>
      <c r="GO523" s="13"/>
      <c r="GP523" s="13"/>
      <c r="GQ523" s="13"/>
      <c r="GR523" s="13"/>
      <c r="GS523" s="13"/>
      <c r="GT523" s="13"/>
      <c r="GU523" s="13"/>
      <c r="GV523" s="13"/>
      <c r="GW523" s="13"/>
      <c r="GX523" s="13"/>
      <c r="GY523" s="13"/>
      <c r="GZ523" s="13"/>
      <c r="HA523" s="13"/>
      <c r="HB523" s="13"/>
      <c r="HC523" s="13"/>
      <c r="HD523" s="13"/>
      <c r="HE523" s="13"/>
      <c r="HF523" s="13"/>
      <c r="HG523" s="13"/>
      <c r="HH523" s="13"/>
      <c r="HI523" s="13"/>
      <c r="HJ523" s="13"/>
      <c r="HK523" s="13"/>
      <c r="HL523" s="13"/>
      <c r="HM523" s="13"/>
      <c r="HN523" s="13"/>
      <c r="HO523" s="13"/>
      <c r="HP523" s="13"/>
      <c r="HQ523" s="13"/>
      <c r="HR523" s="13"/>
      <c r="HS523" s="13"/>
      <c r="HT523" s="13"/>
      <c r="HU523" s="13"/>
      <c r="HV523" s="13"/>
      <c r="HW523" s="13"/>
      <c r="HX523" s="13"/>
      <c r="HY523" s="13"/>
      <c r="HZ523" s="13"/>
      <c r="IA523" s="13"/>
      <c r="IB523" s="13"/>
      <c r="IC523" s="13"/>
      <c r="ID523" s="13"/>
      <c r="IE523" s="13"/>
      <c r="IF523" s="13"/>
      <c r="IG523" s="13"/>
      <c r="IH523" s="13"/>
      <c r="II523" s="13"/>
      <c r="IJ523" s="13"/>
      <c r="IK523" s="13"/>
      <c r="IL523" s="13"/>
      <c r="IM523" s="13"/>
      <c r="IN523" s="13"/>
      <c r="IO523" s="13"/>
    </row>
    <row r="524" spans="1:249">
      <c r="A524" s="2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2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c r="FN524" s="13"/>
      <c r="FO524" s="13"/>
      <c r="FP524" s="13"/>
      <c r="FQ524" s="13"/>
      <c r="FR524" s="13"/>
      <c r="FS524" s="13"/>
      <c r="FT524" s="13"/>
      <c r="FU524" s="13"/>
      <c r="FV524" s="13"/>
      <c r="FW524" s="13"/>
      <c r="FX524" s="13"/>
      <c r="FY524" s="13"/>
      <c r="FZ524" s="13"/>
      <c r="GA524" s="13"/>
      <c r="GB524" s="13"/>
      <c r="GC524" s="13"/>
      <c r="GD524" s="13"/>
      <c r="GE524" s="13"/>
      <c r="GF524" s="13"/>
      <c r="GG524" s="13"/>
      <c r="GH524" s="13"/>
      <c r="GI524" s="13"/>
      <c r="GJ524" s="13"/>
      <c r="GK524" s="13"/>
      <c r="GL524" s="13"/>
      <c r="GM524" s="13"/>
      <c r="GN524" s="13"/>
      <c r="GO524" s="13"/>
      <c r="GP524" s="13"/>
      <c r="GQ524" s="13"/>
      <c r="GR524" s="13"/>
      <c r="GS524" s="13"/>
      <c r="GT524" s="13"/>
      <c r="GU524" s="13"/>
      <c r="GV524" s="13"/>
      <c r="GW524" s="13"/>
      <c r="GX524" s="13"/>
      <c r="GY524" s="13"/>
      <c r="GZ524" s="13"/>
      <c r="HA524" s="13"/>
      <c r="HB524" s="13"/>
      <c r="HC524" s="13"/>
      <c r="HD524" s="13"/>
      <c r="HE524" s="13"/>
      <c r="HF524" s="13"/>
      <c r="HG524" s="13"/>
      <c r="HH524" s="13"/>
      <c r="HI524" s="13"/>
      <c r="HJ524" s="13"/>
      <c r="HK524" s="13"/>
      <c r="HL524" s="13"/>
      <c r="HM524" s="13"/>
      <c r="HN524" s="13"/>
      <c r="HO524" s="13"/>
      <c r="HP524" s="13"/>
      <c r="HQ524" s="13"/>
      <c r="HR524" s="13"/>
      <c r="HS524" s="13"/>
      <c r="HT524" s="13"/>
      <c r="HU524" s="13"/>
      <c r="HV524" s="13"/>
      <c r="HW524" s="13"/>
      <c r="HX524" s="13"/>
      <c r="HY524" s="13"/>
      <c r="HZ524" s="13"/>
      <c r="IA524" s="13"/>
      <c r="IB524" s="13"/>
      <c r="IC524" s="13"/>
      <c r="ID524" s="13"/>
      <c r="IE524" s="13"/>
      <c r="IF524" s="13"/>
      <c r="IG524" s="13"/>
      <c r="IH524" s="13"/>
      <c r="II524" s="13"/>
      <c r="IJ524" s="13"/>
      <c r="IK524" s="13"/>
      <c r="IL524" s="13"/>
      <c r="IM524" s="13"/>
      <c r="IN524" s="13"/>
      <c r="IO524" s="13"/>
    </row>
    <row r="525" spans="1:249">
      <c r="A525" s="2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2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c r="DR525" s="13"/>
      <c r="DS525" s="13"/>
      <c r="DT525" s="13"/>
      <c r="DU525" s="13"/>
      <c r="DV525" s="13"/>
      <c r="DW525" s="13"/>
      <c r="DX525" s="13"/>
      <c r="DY525" s="13"/>
      <c r="DZ525" s="13"/>
      <c r="EA525" s="13"/>
      <c r="EB525" s="13"/>
      <c r="EC525" s="13"/>
      <c r="ED525" s="13"/>
      <c r="EE525" s="13"/>
      <c r="EF525" s="13"/>
      <c r="EG525" s="13"/>
      <c r="EH525" s="13"/>
      <c r="EI525" s="13"/>
      <c r="EJ525" s="13"/>
      <c r="EK525" s="13"/>
      <c r="EL525" s="13"/>
      <c r="EM525" s="13"/>
      <c r="EN525" s="13"/>
      <c r="EO525" s="13"/>
      <c r="EP525" s="13"/>
      <c r="EQ525" s="13"/>
      <c r="ER525" s="13"/>
      <c r="ES525" s="13"/>
      <c r="ET525" s="13"/>
      <c r="EU525" s="13"/>
      <c r="EV525" s="13"/>
      <c r="EW525" s="13"/>
      <c r="EX525" s="13"/>
      <c r="EY525" s="13"/>
      <c r="EZ525" s="13"/>
      <c r="FA525" s="13"/>
      <c r="FB525" s="13"/>
      <c r="FC525" s="13"/>
      <c r="FD525" s="13"/>
      <c r="FE525" s="13"/>
      <c r="FF525" s="13"/>
      <c r="FG525" s="13"/>
      <c r="FH525" s="13"/>
      <c r="FI525" s="13"/>
      <c r="FJ525" s="13"/>
      <c r="FK525" s="13"/>
      <c r="FL525" s="13"/>
      <c r="FM525" s="13"/>
      <c r="FN525" s="13"/>
      <c r="FO525" s="13"/>
      <c r="FP525" s="13"/>
      <c r="FQ525" s="13"/>
      <c r="FR525" s="13"/>
      <c r="FS525" s="13"/>
      <c r="FT525" s="13"/>
      <c r="FU525" s="13"/>
      <c r="FV525" s="13"/>
      <c r="FW525" s="13"/>
      <c r="FX525" s="13"/>
      <c r="FY525" s="13"/>
      <c r="FZ525" s="13"/>
      <c r="GA525" s="13"/>
      <c r="GB525" s="13"/>
      <c r="GC525" s="13"/>
      <c r="GD525" s="13"/>
      <c r="GE525" s="13"/>
      <c r="GF525" s="13"/>
      <c r="GG525" s="13"/>
      <c r="GH525" s="13"/>
      <c r="GI525" s="13"/>
      <c r="GJ525" s="13"/>
      <c r="GK525" s="13"/>
      <c r="GL525" s="13"/>
      <c r="GM525" s="13"/>
      <c r="GN525" s="13"/>
      <c r="GO525" s="13"/>
      <c r="GP525" s="13"/>
      <c r="GQ525" s="13"/>
      <c r="GR525" s="13"/>
      <c r="GS525" s="13"/>
      <c r="GT525" s="13"/>
      <c r="GU525" s="13"/>
      <c r="GV525" s="13"/>
      <c r="GW525" s="13"/>
      <c r="GX525" s="13"/>
      <c r="GY525" s="13"/>
      <c r="GZ525" s="13"/>
      <c r="HA525" s="13"/>
      <c r="HB525" s="13"/>
      <c r="HC525" s="13"/>
      <c r="HD525" s="13"/>
      <c r="HE525" s="13"/>
      <c r="HF525" s="13"/>
      <c r="HG525" s="13"/>
      <c r="HH525" s="13"/>
      <c r="HI525" s="13"/>
      <c r="HJ525" s="13"/>
      <c r="HK525" s="13"/>
      <c r="HL525" s="13"/>
      <c r="HM525" s="13"/>
      <c r="HN525" s="13"/>
      <c r="HO525" s="13"/>
      <c r="HP525" s="13"/>
      <c r="HQ525" s="13"/>
      <c r="HR525" s="13"/>
      <c r="HS525" s="13"/>
      <c r="HT525" s="13"/>
      <c r="HU525" s="13"/>
      <c r="HV525" s="13"/>
      <c r="HW525" s="13"/>
      <c r="HX525" s="13"/>
      <c r="HY525" s="13"/>
      <c r="HZ525" s="13"/>
      <c r="IA525" s="13"/>
      <c r="IB525" s="13"/>
      <c r="IC525" s="13"/>
      <c r="ID525" s="13"/>
      <c r="IE525" s="13"/>
      <c r="IF525" s="13"/>
      <c r="IG525" s="13"/>
      <c r="IH525" s="13"/>
      <c r="II525" s="13"/>
      <c r="IJ525" s="13"/>
      <c r="IK525" s="13"/>
      <c r="IL525" s="13"/>
      <c r="IM525" s="13"/>
      <c r="IN525" s="13"/>
      <c r="IO525" s="13"/>
    </row>
    <row r="526" spans="1:249">
      <c r="A526" s="2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2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c r="EJ526" s="13"/>
      <c r="EK526" s="13"/>
      <c r="EL526" s="13"/>
      <c r="EM526" s="13"/>
      <c r="EN526" s="13"/>
      <c r="EO526" s="13"/>
      <c r="EP526" s="13"/>
      <c r="EQ526" s="13"/>
      <c r="ER526" s="13"/>
      <c r="ES526" s="13"/>
      <c r="ET526" s="13"/>
      <c r="EU526" s="13"/>
      <c r="EV526" s="13"/>
      <c r="EW526" s="13"/>
      <c r="EX526" s="13"/>
      <c r="EY526" s="13"/>
      <c r="EZ526" s="13"/>
      <c r="FA526" s="13"/>
      <c r="FB526" s="13"/>
      <c r="FC526" s="13"/>
      <c r="FD526" s="13"/>
      <c r="FE526" s="13"/>
      <c r="FF526" s="13"/>
      <c r="FG526" s="13"/>
      <c r="FH526" s="13"/>
      <c r="FI526" s="13"/>
      <c r="FJ526" s="13"/>
      <c r="FK526" s="13"/>
      <c r="FL526" s="13"/>
      <c r="FM526" s="13"/>
      <c r="FN526" s="13"/>
      <c r="FO526" s="13"/>
      <c r="FP526" s="13"/>
      <c r="FQ526" s="13"/>
      <c r="FR526" s="13"/>
      <c r="FS526" s="13"/>
      <c r="FT526" s="13"/>
      <c r="FU526" s="13"/>
      <c r="FV526" s="13"/>
      <c r="FW526" s="13"/>
      <c r="FX526" s="13"/>
      <c r="FY526" s="13"/>
      <c r="FZ526" s="13"/>
      <c r="GA526" s="13"/>
      <c r="GB526" s="13"/>
      <c r="GC526" s="13"/>
      <c r="GD526" s="13"/>
      <c r="GE526" s="13"/>
      <c r="GF526" s="13"/>
      <c r="GG526" s="13"/>
      <c r="GH526" s="13"/>
      <c r="GI526" s="13"/>
      <c r="GJ526" s="13"/>
      <c r="GK526" s="13"/>
      <c r="GL526" s="13"/>
      <c r="GM526" s="13"/>
      <c r="GN526" s="13"/>
      <c r="GO526" s="13"/>
      <c r="GP526" s="13"/>
      <c r="GQ526" s="13"/>
      <c r="GR526" s="13"/>
      <c r="GS526" s="13"/>
      <c r="GT526" s="13"/>
      <c r="GU526" s="13"/>
      <c r="GV526" s="13"/>
      <c r="GW526" s="13"/>
      <c r="GX526" s="13"/>
      <c r="GY526" s="13"/>
      <c r="GZ526" s="13"/>
      <c r="HA526" s="13"/>
      <c r="HB526" s="13"/>
      <c r="HC526" s="13"/>
      <c r="HD526" s="13"/>
      <c r="HE526" s="13"/>
      <c r="HF526" s="13"/>
      <c r="HG526" s="13"/>
      <c r="HH526" s="13"/>
      <c r="HI526" s="13"/>
      <c r="HJ526" s="13"/>
      <c r="HK526" s="13"/>
      <c r="HL526" s="13"/>
      <c r="HM526" s="13"/>
      <c r="HN526" s="13"/>
      <c r="HO526" s="13"/>
      <c r="HP526" s="13"/>
      <c r="HQ526" s="13"/>
      <c r="HR526" s="13"/>
      <c r="HS526" s="13"/>
      <c r="HT526" s="13"/>
      <c r="HU526" s="13"/>
      <c r="HV526" s="13"/>
      <c r="HW526" s="13"/>
      <c r="HX526" s="13"/>
      <c r="HY526" s="13"/>
      <c r="HZ526" s="13"/>
      <c r="IA526" s="13"/>
      <c r="IB526" s="13"/>
      <c r="IC526" s="13"/>
      <c r="ID526" s="13"/>
      <c r="IE526" s="13"/>
      <c r="IF526" s="13"/>
      <c r="IG526" s="13"/>
      <c r="IH526" s="13"/>
      <c r="II526" s="13"/>
      <c r="IJ526" s="13"/>
      <c r="IK526" s="13"/>
      <c r="IL526" s="13"/>
      <c r="IM526" s="13"/>
      <c r="IN526" s="13"/>
      <c r="IO526" s="13"/>
    </row>
    <row r="527" spans="1:249">
      <c r="A527" s="2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2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H527" s="13"/>
      <c r="EI527" s="13"/>
      <c r="EJ527" s="13"/>
      <c r="EK527" s="13"/>
      <c r="EL527" s="13"/>
      <c r="EM527" s="13"/>
      <c r="EN527" s="13"/>
      <c r="EO527" s="13"/>
      <c r="EP527" s="13"/>
      <c r="EQ527" s="13"/>
      <c r="ER527" s="13"/>
      <c r="ES527" s="13"/>
      <c r="ET527" s="13"/>
      <c r="EU527" s="13"/>
      <c r="EV527" s="13"/>
      <c r="EW527" s="13"/>
      <c r="EX527" s="13"/>
      <c r="EY527" s="13"/>
      <c r="EZ527" s="13"/>
      <c r="FA527" s="13"/>
      <c r="FB527" s="13"/>
      <c r="FC527" s="13"/>
      <c r="FD527" s="13"/>
      <c r="FE527" s="13"/>
      <c r="FF527" s="13"/>
      <c r="FG527" s="13"/>
      <c r="FH527" s="13"/>
      <c r="FI527" s="13"/>
      <c r="FJ527" s="13"/>
      <c r="FK527" s="13"/>
      <c r="FL527" s="13"/>
      <c r="FM527" s="13"/>
      <c r="FN527" s="13"/>
      <c r="FO527" s="13"/>
      <c r="FP527" s="13"/>
      <c r="FQ527" s="13"/>
      <c r="FR527" s="13"/>
      <c r="FS527" s="13"/>
      <c r="FT527" s="13"/>
      <c r="FU527" s="13"/>
      <c r="FV527" s="13"/>
      <c r="FW527" s="13"/>
      <c r="FX527" s="13"/>
      <c r="FY527" s="13"/>
      <c r="FZ527" s="13"/>
      <c r="GA527" s="13"/>
      <c r="GB527" s="13"/>
      <c r="GC527" s="13"/>
      <c r="GD527" s="13"/>
      <c r="GE527" s="13"/>
      <c r="GF527" s="13"/>
      <c r="GG527" s="13"/>
      <c r="GH527" s="13"/>
      <c r="GI527" s="13"/>
      <c r="GJ527" s="13"/>
      <c r="GK527" s="13"/>
      <c r="GL527" s="13"/>
      <c r="GM527" s="13"/>
      <c r="GN527" s="13"/>
      <c r="GO527" s="13"/>
      <c r="GP527" s="13"/>
      <c r="GQ527" s="13"/>
      <c r="GR527" s="13"/>
      <c r="GS527" s="13"/>
      <c r="GT527" s="13"/>
      <c r="GU527" s="13"/>
      <c r="GV527" s="13"/>
      <c r="GW527" s="13"/>
      <c r="GX527" s="13"/>
      <c r="GY527" s="13"/>
      <c r="GZ527" s="13"/>
      <c r="HA527" s="13"/>
      <c r="HB527" s="13"/>
      <c r="HC527" s="13"/>
      <c r="HD527" s="13"/>
      <c r="HE527" s="13"/>
      <c r="HF527" s="13"/>
      <c r="HG527" s="13"/>
      <c r="HH527" s="13"/>
      <c r="HI527" s="13"/>
      <c r="HJ527" s="13"/>
      <c r="HK527" s="13"/>
      <c r="HL527" s="13"/>
      <c r="HM527" s="13"/>
      <c r="HN527" s="13"/>
      <c r="HO527" s="13"/>
      <c r="HP527" s="13"/>
      <c r="HQ527" s="13"/>
      <c r="HR527" s="13"/>
      <c r="HS527" s="13"/>
      <c r="HT527" s="13"/>
      <c r="HU527" s="13"/>
      <c r="HV527" s="13"/>
      <c r="HW527" s="13"/>
      <c r="HX527" s="13"/>
      <c r="HY527" s="13"/>
      <c r="HZ527" s="13"/>
      <c r="IA527" s="13"/>
      <c r="IB527" s="13"/>
      <c r="IC527" s="13"/>
      <c r="ID527" s="13"/>
      <c r="IE527" s="13"/>
      <c r="IF527" s="13"/>
      <c r="IG527" s="13"/>
      <c r="IH527" s="13"/>
      <c r="II527" s="13"/>
      <c r="IJ527" s="13"/>
      <c r="IK527" s="13"/>
      <c r="IL527" s="13"/>
      <c r="IM527" s="13"/>
      <c r="IN527" s="13"/>
      <c r="IO527" s="13"/>
    </row>
    <row r="528" spans="1:249">
      <c r="A528" s="2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2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H528" s="13"/>
      <c r="EI528" s="13"/>
      <c r="EJ528" s="13"/>
      <c r="EK528" s="13"/>
      <c r="EL528" s="13"/>
      <c r="EM528" s="13"/>
      <c r="EN528" s="13"/>
      <c r="EO528" s="13"/>
      <c r="EP528" s="13"/>
      <c r="EQ528" s="13"/>
      <c r="ER528" s="13"/>
      <c r="ES528" s="13"/>
      <c r="ET528" s="13"/>
      <c r="EU528" s="13"/>
      <c r="EV528" s="13"/>
      <c r="EW528" s="13"/>
      <c r="EX528" s="13"/>
      <c r="EY528" s="13"/>
      <c r="EZ528" s="13"/>
      <c r="FA528" s="13"/>
      <c r="FB528" s="13"/>
      <c r="FC528" s="13"/>
      <c r="FD528" s="13"/>
      <c r="FE528" s="13"/>
      <c r="FF528" s="13"/>
      <c r="FG528" s="13"/>
      <c r="FH528" s="13"/>
      <c r="FI528" s="13"/>
      <c r="FJ528" s="13"/>
      <c r="FK528" s="13"/>
      <c r="FL528" s="13"/>
      <c r="FM528" s="13"/>
      <c r="FN528" s="13"/>
      <c r="FO528" s="13"/>
      <c r="FP528" s="13"/>
      <c r="FQ528" s="13"/>
      <c r="FR528" s="13"/>
      <c r="FS528" s="13"/>
      <c r="FT528" s="13"/>
      <c r="FU528" s="13"/>
      <c r="FV528" s="13"/>
      <c r="FW528" s="13"/>
      <c r="FX528" s="13"/>
      <c r="FY528" s="13"/>
      <c r="FZ528" s="13"/>
      <c r="GA528" s="13"/>
      <c r="GB528" s="13"/>
      <c r="GC528" s="13"/>
      <c r="GD528" s="13"/>
      <c r="GE528" s="13"/>
      <c r="GF528" s="13"/>
      <c r="GG528" s="13"/>
      <c r="GH528" s="13"/>
      <c r="GI528" s="13"/>
      <c r="GJ528" s="13"/>
      <c r="GK528" s="13"/>
      <c r="GL528" s="13"/>
      <c r="GM528" s="13"/>
      <c r="GN528" s="13"/>
      <c r="GO528" s="13"/>
      <c r="GP528" s="13"/>
      <c r="GQ528" s="13"/>
      <c r="GR528" s="13"/>
      <c r="GS528" s="13"/>
      <c r="GT528" s="13"/>
      <c r="GU528" s="13"/>
      <c r="GV528" s="13"/>
      <c r="GW528" s="13"/>
      <c r="GX528" s="13"/>
      <c r="GY528" s="13"/>
      <c r="GZ528" s="13"/>
      <c r="HA528" s="13"/>
      <c r="HB528" s="13"/>
      <c r="HC528" s="13"/>
      <c r="HD528" s="13"/>
      <c r="HE528" s="13"/>
      <c r="HF528" s="13"/>
      <c r="HG528" s="13"/>
      <c r="HH528" s="13"/>
      <c r="HI528" s="13"/>
      <c r="HJ528" s="13"/>
      <c r="HK528" s="13"/>
      <c r="HL528" s="13"/>
      <c r="HM528" s="13"/>
      <c r="HN528" s="13"/>
      <c r="HO528" s="13"/>
      <c r="HP528" s="13"/>
      <c r="HQ528" s="13"/>
      <c r="HR528" s="13"/>
      <c r="HS528" s="13"/>
      <c r="HT528" s="13"/>
      <c r="HU528" s="13"/>
      <c r="HV528" s="13"/>
      <c r="HW528" s="13"/>
      <c r="HX528" s="13"/>
      <c r="HY528" s="13"/>
      <c r="HZ528" s="13"/>
      <c r="IA528" s="13"/>
      <c r="IB528" s="13"/>
      <c r="IC528" s="13"/>
      <c r="ID528" s="13"/>
      <c r="IE528" s="13"/>
      <c r="IF528" s="13"/>
      <c r="IG528" s="13"/>
      <c r="IH528" s="13"/>
      <c r="II528" s="13"/>
      <c r="IJ528" s="13"/>
      <c r="IK528" s="13"/>
      <c r="IL528" s="13"/>
      <c r="IM528" s="13"/>
      <c r="IN528" s="13"/>
      <c r="IO528" s="13"/>
    </row>
    <row r="529" spans="1:249">
      <c r="A529" s="2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2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c r="DR529" s="13"/>
      <c r="DS529" s="13"/>
      <c r="DT529" s="13"/>
      <c r="DU529" s="13"/>
      <c r="DV529" s="13"/>
      <c r="DW529" s="13"/>
      <c r="DX529" s="13"/>
      <c r="DY529" s="13"/>
      <c r="DZ529" s="13"/>
      <c r="EA529" s="13"/>
      <c r="EB529" s="13"/>
      <c r="EC529" s="13"/>
      <c r="ED529" s="13"/>
      <c r="EE529" s="13"/>
      <c r="EF529" s="13"/>
      <c r="EG529" s="13"/>
      <c r="EH529" s="13"/>
      <c r="EI529" s="13"/>
      <c r="EJ529" s="13"/>
      <c r="EK529" s="13"/>
      <c r="EL529" s="13"/>
      <c r="EM529" s="13"/>
      <c r="EN529" s="13"/>
      <c r="EO529" s="13"/>
      <c r="EP529" s="13"/>
      <c r="EQ529" s="13"/>
      <c r="ER529" s="13"/>
      <c r="ES529" s="13"/>
      <c r="ET529" s="13"/>
      <c r="EU529" s="13"/>
      <c r="EV529" s="13"/>
      <c r="EW529" s="13"/>
      <c r="EX529" s="13"/>
      <c r="EY529" s="13"/>
      <c r="EZ529" s="13"/>
      <c r="FA529" s="13"/>
      <c r="FB529" s="13"/>
      <c r="FC529" s="13"/>
      <c r="FD529" s="13"/>
      <c r="FE529" s="13"/>
      <c r="FF529" s="13"/>
      <c r="FG529" s="13"/>
      <c r="FH529" s="13"/>
      <c r="FI529" s="13"/>
      <c r="FJ529" s="13"/>
      <c r="FK529" s="13"/>
      <c r="FL529" s="13"/>
      <c r="FM529" s="13"/>
      <c r="FN529" s="13"/>
      <c r="FO529" s="13"/>
      <c r="FP529" s="13"/>
      <c r="FQ529" s="13"/>
      <c r="FR529" s="13"/>
      <c r="FS529" s="13"/>
      <c r="FT529" s="13"/>
      <c r="FU529" s="13"/>
      <c r="FV529" s="13"/>
      <c r="FW529" s="13"/>
      <c r="FX529" s="13"/>
      <c r="FY529" s="13"/>
      <c r="FZ529" s="13"/>
      <c r="GA529" s="13"/>
      <c r="GB529" s="13"/>
      <c r="GC529" s="13"/>
      <c r="GD529" s="13"/>
      <c r="GE529" s="13"/>
      <c r="GF529" s="13"/>
      <c r="GG529" s="13"/>
      <c r="GH529" s="13"/>
      <c r="GI529" s="13"/>
      <c r="GJ529" s="13"/>
      <c r="GK529" s="13"/>
      <c r="GL529" s="13"/>
      <c r="GM529" s="13"/>
      <c r="GN529" s="13"/>
      <c r="GO529" s="13"/>
      <c r="GP529" s="13"/>
      <c r="GQ529" s="13"/>
      <c r="GR529" s="13"/>
      <c r="GS529" s="13"/>
      <c r="GT529" s="13"/>
      <c r="GU529" s="13"/>
      <c r="GV529" s="13"/>
      <c r="GW529" s="13"/>
      <c r="GX529" s="13"/>
      <c r="GY529" s="13"/>
      <c r="GZ529" s="13"/>
      <c r="HA529" s="13"/>
      <c r="HB529" s="13"/>
      <c r="HC529" s="13"/>
      <c r="HD529" s="13"/>
      <c r="HE529" s="13"/>
      <c r="HF529" s="13"/>
      <c r="HG529" s="13"/>
      <c r="HH529" s="13"/>
      <c r="HI529" s="13"/>
      <c r="HJ529" s="13"/>
      <c r="HK529" s="13"/>
      <c r="HL529" s="13"/>
      <c r="HM529" s="13"/>
      <c r="HN529" s="13"/>
      <c r="HO529" s="13"/>
      <c r="HP529" s="13"/>
      <c r="HQ529" s="13"/>
      <c r="HR529" s="13"/>
      <c r="HS529" s="13"/>
      <c r="HT529" s="13"/>
      <c r="HU529" s="13"/>
      <c r="HV529" s="13"/>
      <c r="HW529" s="13"/>
      <c r="HX529" s="13"/>
      <c r="HY529" s="13"/>
      <c r="HZ529" s="13"/>
      <c r="IA529" s="13"/>
      <c r="IB529" s="13"/>
      <c r="IC529" s="13"/>
      <c r="ID529" s="13"/>
      <c r="IE529" s="13"/>
      <c r="IF529" s="13"/>
      <c r="IG529" s="13"/>
      <c r="IH529" s="13"/>
      <c r="II529" s="13"/>
      <c r="IJ529" s="13"/>
      <c r="IK529" s="13"/>
      <c r="IL529" s="13"/>
      <c r="IM529" s="13"/>
      <c r="IN529" s="13"/>
      <c r="IO529" s="13"/>
    </row>
    <row r="530" spans="1:249">
      <c r="A530" s="2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2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c r="DR530" s="13"/>
      <c r="DS530" s="13"/>
      <c r="DT530" s="13"/>
      <c r="DU530" s="13"/>
      <c r="DV530" s="13"/>
      <c r="DW530" s="13"/>
      <c r="DX530" s="13"/>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c r="EV530" s="13"/>
      <c r="EW530" s="13"/>
      <c r="EX530" s="13"/>
      <c r="EY530" s="13"/>
      <c r="EZ530" s="13"/>
      <c r="FA530" s="13"/>
      <c r="FB530" s="13"/>
      <c r="FC530" s="13"/>
      <c r="FD530" s="13"/>
      <c r="FE530" s="13"/>
      <c r="FF530" s="13"/>
      <c r="FG530" s="13"/>
      <c r="FH530" s="13"/>
      <c r="FI530" s="13"/>
      <c r="FJ530" s="13"/>
      <c r="FK530" s="13"/>
      <c r="FL530" s="13"/>
      <c r="FM530" s="13"/>
      <c r="FN530" s="13"/>
      <c r="FO530" s="13"/>
      <c r="FP530" s="13"/>
      <c r="FQ530" s="13"/>
      <c r="FR530" s="13"/>
      <c r="FS530" s="13"/>
      <c r="FT530" s="13"/>
      <c r="FU530" s="13"/>
      <c r="FV530" s="13"/>
      <c r="FW530" s="13"/>
      <c r="FX530" s="13"/>
      <c r="FY530" s="13"/>
      <c r="FZ530" s="13"/>
      <c r="GA530" s="13"/>
      <c r="GB530" s="13"/>
      <c r="GC530" s="13"/>
      <c r="GD530" s="13"/>
      <c r="GE530" s="13"/>
      <c r="GF530" s="13"/>
      <c r="GG530" s="13"/>
      <c r="GH530" s="13"/>
      <c r="GI530" s="13"/>
      <c r="GJ530" s="13"/>
      <c r="GK530" s="13"/>
      <c r="GL530" s="13"/>
      <c r="GM530" s="13"/>
      <c r="GN530" s="13"/>
      <c r="GO530" s="13"/>
      <c r="GP530" s="13"/>
      <c r="GQ530" s="13"/>
      <c r="GR530" s="13"/>
      <c r="GS530" s="13"/>
      <c r="GT530" s="13"/>
      <c r="GU530" s="13"/>
      <c r="GV530" s="13"/>
      <c r="GW530" s="13"/>
      <c r="GX530" s="13"/>
      <c r="GY530" s="13"/>
      <c r="GZ530" s="13"/>
      <c r="HA530" s="13"/>
      <c r="HB530" s="13"/>
      <c r="HC530" s="13"/>
      <c r="HD530" s="13"/>
      <c r="HE530" s="13"/>
      <c r="HF530" s="13"/>
      <c r="HG530" s="13"/>
      <c r="HH530" s="13"/>
      <c r="HI530" s="13"/>
      <c r="HJ530" s="13"/>
      <c r="HK530" s="13"/>
      <c r="HL530" s="13"/>
      <c r="HM530" s="13"/>
      <c r="HN530" s="13"/>
      <c r="HO530" s="13"/>
      <c r="HP530" s="13"/>
      <c r="HQ530" s="13"/>
      <c r="HR530" s="13"/>
      <c r="HS530" s="13"/>
      <c r="HT530" s="13"/>
      <c r="HU530" s="13"/>
      <c r="HV530" s="13"/>
      <c r="HW530" s="13"/>
      <c r="HX530" s="13"/>
      <c r="HY530" s="13"/>
      <c r="HZ530" s="13"/>
      <c r="IA530" s="13"/>
      <c r="IB530" s="13"/>
      <c r="IC530" s="13"/>
      <c r="ID530" s="13"/>
      <c r="IE530" s="13"/>
      <c r="IF530" s="13"/>
      <c r="IG530" s="13"/>
      <c r="IH530" s="13"/>
      <c r="II530" s="13"/>
      <c r="IJ530" s="13"/>
      <c r="IK530" s="13"/>
      <c r="IL530" s="13"/>
      <c r="IM530" s="13"/>
      <c r="IN530" s="13"/>
      <c r="IO530" s="13"/>
    </row>
    <row r="531" spans="1:249">
      <c r="A531" s="2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2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c r="DR531" s="13"/>
      <c r="DS531" s="13"/>
      <c r="DT531" s="13"/>
      <c r="DU531" s="13"/>
      <c r="DV531" s="13"/>
      <c r="DW531" s="13"/>
      <c r="DX531" s="13"/>
      <c r="DY531" s="13"/>
      <c r="DZ531" s="13"/>
      <c r="EA531" s="13"/>
      <c r="EB531" s="13"/>
      <c r="EC531" s="13"/>
      <c r="ED531" s="13"/>
      <c r="EE531" s="13"/>
      <c r="EF531" s="13"/>
      <c r="EG531" s="13"/>
      <c r="EH531" s="13"/>
      <c r="EI531" s="13"/>
      <c r="EJ531" s="13"/>
      <c r="EK531" s="13"/>
      <c r="EL531" s="13"/>
      <c r="EM531" s="13"/>
      <c r="EN531" s="13"/>
      <c r="EO531" s="13"/>
      <c r="EP531" s="13"/>
      <c r="EQ531" s="13"/>
      <c r="ER531" s="13"/>
      <c r="ES531" s="13"/>
      <c r="ET531" s="13"/>
      <c r="EU531" s="13"/>
      <c r="EV531" s="13"/>
      <c r="EW531" s="13"/>
      <c r="EX531" s="13"/>
      <c r="EY531" s="13"/>
      <c r="EZ531" s="13"/>
      <c r="FA531" s="13"/>
      <c r="FB531" s="13"/>
      <c r="FC531" s="13"/>
      <c r="FD531" s="13"/>
      <c r="FE531" s="13"/>
      <c r="FF531" s="13"/>
      <c r="FG531" s="13"/>
      <c r="FH531" s="13"/>
      <c r="FI531" s="13"/>
      <c r="FJ531" s="13"/>
      <c r="FK531" s="13"/>
      <c r="FL531" s="13"/>
      <c r="FM531" s="13"/>
      <c r="FN531" s="13"/>
      <c r="FO531" s="13"/>
      <c r="FP531" s="13"/>
      <c r="FQ531" s="13"/>
      <c r="FR531" s="13"/>
      <c r="FS531" s="13"/>
      <c r="FT531" s="13"/>
      <c r="FU531" s="13"/>
      <c r="FV531" s="13"/>
      <c r="FW531" s="13"/>
      <c r="FX531" s="13"/>
      <c r="FY531" s="13"/>
      <c r="FZ531" s="13"/>
      <c r="GA531" s="13"/>
      <c r="GB531" s="13"/>
      <c r="GC531" s="13"/>
      <c r="GD531" s="13"/>
      <c r="GE531" s="13"/>
      <c r="GF531" s="13"/>
      <c r="GG531" s="13"/>
      <c r="GH531" s="13"/>
      <c r="GI531" s="13"/>
      <c r="GJ531" s="13"/>
      <c r="GK531" s="13"/>
      <c r="GL531" s="13"/>
      <c r="GM531" s="13"/>
      <c r="GN531" s="13"/>
      <c r="GO531" s="13"/>
      <c r="GP531" s="13"/>
      <c r="GQ531" s="13"/>
      <c r="GR531" s="13"/>
      <c r="GS531" s="13"/>
      <c r="GT531" s="13"/>
      <c r="GU531" s="13"/>
      <c r="GV531" s="13"/>
      <c r="GW531" s="13"/>
      <c r="GX531" s="13"/>
      <c r="GY531" s="13"/>
      <c r="GZ531" s="13"/>
      <c r="HA531" s="13"/>
      <c r="HB531" s="13"/>
      <c r="HC531" s="13"/>
      <c r="HD531" s="13"/>
      <c r="HE531" s="13"/>
      <c r="HF531" s="13"/>
      <c r="HG531" s="13"/>
      <c r="HH531" s="13"/>
      <c r="HI531" s="13"/>
      <c r="HJ531" s="13"/>
      <c r="HK531" s="13"/>
      <c r="HL531" s="13"/>
      <c r="HM531" s="13"/>
      <c r="HN531" s="13"/>
      <c r="HO531" s="13"/>
      <c r="HP531" s="13"/>
      <c r="HQ531" s="13"/>
      <c r="HR531" s="13"/>
      <c r="HS531" s="13"/>
      <c r="HT531" s="13"/>
      <c r="HU531" s="13"/>
      <c r="HV531" s="13"/>
      <c r="HW531" s="13"/>
      <c r="HX531" s="13"/>
      <c r="HY531" s="13"/>
      <c r="HZ531" s="13"/>
      <c r="IA531" s="13"/>
      <c r="IB531" s="13"/>
      <c r="IC531" s="13"/>
      <c r="ID531" s="13"/>
      <c r="IE531" s="13"/>
      <c r="IF531" s="13"/>
      <c r="IG531" s="13"/>
      <c r="IH531" s="13"/>
      <c r="II531" s="13"/>
      <c r="IJ531" s="13"/>
      <c r="IK531" s="13"/>
      <c r="IL531" s="13"/>
      <c r="IM531" s="13"/>
      <c r="IN531" s="13"/>
      <c r="IO531" s="13"/>
    </row>
    <row r="532" spans="1:249">
      <c r="A532" s="2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2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c r="DR532" s="13"/>
      <c r="DS532" s="13"/>
      <c r="DT532" s="13"/>
      <c r="DU532" s="13"/>
      <c r="DV532" s="13"/>
      <c r="DW532" s="13"/>
      <c r="DX532" s="13"/>
      <c r="DY532" s="13"/>
      <c r="DZ532" s="13"/>
      <c r="EA532" s="13"/>
      <c r="EB532" s="13"/>
      <c r="EC532" s="13"/>
      <c r="ED532" s="13"/>
      <c r="EE532" s="13"/>
      <c r="EF532" s="13"/>
      <c r="EG532" s="13"/>
      <c r="EH532" s="13"/>
      <c r="EI532" s="13"/>
      <c r="EJ532" s="13"/>
      <c r="EK532" s="13"/>
      <c r="EL532" s="13"/>
      <c r="EM532" s="13"/>
      <c r="EN532" s="13"/>
      <c r="EO532" s="13"/>
      <c r="EP532" s="13"/>
      <c r="EQ532" s="13"/>
      <c r="ER532" s="13"/>
      <c r="ES532" s="13"/>
      <c r="ET532" s="13"/>
      <c r="EU532" s="13"/>
      <c r="EV532" s="13"/>
      <c r="EW532" s="13"/>
      <c r="EX532" s="13"/>
      <c r="EY532" s="13"/>
      <c r="EZ532" s="13"/>
      <c r="FA532" s="13"/>
      <c r="FB532" s="13"/>
      <c r="FC532" s="13"/>
      <c r="FD532" s="13"/>
      <c r="FE532" s="13"/>
      <c r="FF532" s="13"/>
      <c r="FG532" s="13"/>
      <c r="FH532" s="13"/>
      <c r="FI532" s="13"/>
      <c r="FJ532" s="13"/>
      <c r="FK532" s="13"/>
      <c r="FL532" s="13"/>
      <c r="FM532" s="13"/>
      <c r="FN532" s="13"/>
      <c r="FO532" s="13"/>
      <c r="FP532" s="13"/>
      <c r="FQ532" s="13"/>
      <c r="FR532" s="13"/>
      <c r="FS532" s="13"/>
      <c r="FT532" s="13"/>
      <c r="FU532" s="13"/>
      <c r="FV532" s="13"/>
      <c r="FW532" s="13"/>
      <c r="FX532" s="13"/>
      <c r="FY532" s="13"/>
      <c r="FZ532" s="13"/>
      <c r="GA532" s="13"/>
      <c r="GB532" s="13"/>
      <c r="GC532" s="13"/>
      <c r="GD532" s="13"/>
      <c r="GE532" s="13"/>
      <c r="GF532" s="13"/>
      <c r="GG532" s="13"/>
      <c r="GH532" s="13"/>
      <c r="GI532" s="13"/>
      <c r="GJ532" s="13"/>
      <c r="GK532" s="13"/>
      <c r="GL532" s="13"/>
      <c r="GM532" s="13"/>
      <c r="GN532" s="13"/>
      <c r="GO532" s="13"/>
      <c r="GP532" s="13"/>
      <c r="GQ532" s="13"/>
      <c r="GR532" s="13"/>
      <c r="GS532" s="13"/>
      <c r="GT532" s="13"/>
      <c r="GU532" s="13"/>
      <c r="GV532" s="13"/>
      <c r="GW532" s="13"/>
      <c r="GX532" s="13"/>
      <c r="GY532" s="13"/>
      <c r="GZ532" s="13"/>
      <c r="HA532" s="13"/>
      <c r="HB532" s="13"/>
      <c r="HC532" s="13"/>
      <c r="HD532" s="13"/>
      <c r="HE532" s="13"/>
      <c r="HF532" s="13"/>
      <c r="HG532" s="13"/>
      <c r="HH532" s="13"/>
      <c r="HI532" s="13"/>
      <c r="HJ532" s="13"/>
      <c r="HK532" s="13"/>
      <c r="HL532" s="13"/>
      <c r="HM532" s="13"/>
      <c r="HN532" s="13"/>
      <c r="HO532" s="13"/>
      <c r="HP532" s="13"/>
      <c r="HQ532" s="13"/>
      <c r="HR532" s="13"/>
      <c r="HS532" s="13"/>
      <c r="HT532" s="13"/>
      <c r="HU532" s="13"/>
      <c r="HV532" s="13"/>
      <c r="HW532" s="13"/>
      <c r="HX532" s="13"/>
      <c r="HY532" s="13"/>
      <c r="HZ532" s="13"/>
      <c r="IA532" s="13"/>
      <c r="IB532" s="13"/>
      <c r="IC532" s="13"/>
      <c r="ID532" s="13"/>
      <c r="IE532" s="13"/>
      <c r="IF532" s="13"/>
      <c r="IG532" s="13"/>
      <c r="IH532" s="13"/>
      <c r="II532" s="13"/>
      <c r="IJ532" s="13"/>
      <c r="IK532" s="13"/>
      <c r="IL532" s="13"/>
      <c r="IM532" s="13"/>
      <c r="IN532" s="13"/>
      <c r="IO532" s="13"/>
    </row>
    <row r="533" spans="1:249">
      <c r="A533" s="2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2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c r="FN533" s="13"/>
      <c r="FO533" s="13"/>
      <c r="FP533" s="13"/>
      <c r="FQ533" s="13"/>
      <c r="FR533" s="13"/>
      <c r="FS533" s="13"/>
      <c r="FT533" s="13"/>
      <c r="FU533" s="13"/>
      <c r="FV533" s="13"/>
      <c r="FW533" s="13"/>
      <c r="FX533" s="13"/>
      <c r="FY533" s="13"/>
      <c r="FZ533" s="13"/>
      <c r="GA533" s="13"/>
      <c r="GB533" s="13"/>
      <c r="GC533" s="13"/>
      <c r="GD533" s="13"/>
      <c r="GE533" s="13"/>
      <c r="GF533" s="13"/>
      <c r="GG533" s="13"/>
      <c r="GH533" s="13"/>
      <c r="GI533" s="13"/>
      <c r="GJ533" s="13"/>
      <c r="GK533" s="13"/>
      <c r="GL533" s="13"/>
      <c r="GM533" s="13"/>
      <c r="GN533" s="13"/>
      <c r="GO533" s="13"/>
      <c r="GP533" s="13"/>
      <c r="GQ533" s="13"/>
      <c r="GR533" s="13"/>
      <c r="GS533" s="13"/>
      <c r="GT533" s="13"/>
      <c r="GU533" s="13"/>
      <c r="GV533" s="13"/>
      <c r="GW533" s="13"/>
      <c r="GX533" s="13"/>
      <c r="GY533" s="13"/>
      <c r="GZ533" s="13"/>
      <c r="HA533" s="13"/>
      <c r="HB533" s="13"/>
      <c r="HC533" s="13"/>
      <c r="HD533" s="13"/>
      <c r="HE533" s="13"/>
      <c r="HF533" s="13"/>
      <c r="HG533" s="13"/>
      <c r="HH533" s="13"/>
      <c r="HI533" s="13"/>
      <c r="HJ533" s="13"/>
      <c r="HK533" s="13"/>
      <c r="HL533" s="13"/>
      <c r="HM533" s="13"/>
      <c r="HN533" s="13"/>
      <c r="HO533" s="13"/>
      <c r="HP533" s="13"/>
      <c r="HQ533" s="13"/>
      <c r="HR533" s="13"/>
      <c r="HS533" s="13"/>
      <c r="HT533" s="13"/>
      <c r="HU533" s="13"/>
      <c r="HV533" s="13"/>
      <c r="HW533" s="13"/>
      <c r="HX533" s="13"/>
      <c r="HY533" s="13"/>
      <c r="HZ533" s="13"/>
      <c r="IA533" s="13"/>
      <c r="IB533" s="13"/>
      <c r="IC533" s="13"/>
      <c r="ID533" s="13"/>
      <c r="IE533" s="13"/>
      <c r="IF533" s="13"/>
      <c r="IG533" s="13"/>
      <c r="IH533" s="13"/>
      <c r="II533" s="13"/>
      <c r="IJ533" s="13"/>
      <c r="IK533" s="13"/>
      <c r="IL533" s="13"/>
      <c r="IM533" s="13"/>
      <c r="IN533" s="13"/>
      <c r="IO533" s="13"/>
    </row>
    <row r="534" spans="1:249">
      <c r="A534" s="2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2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c r="FN534" s="13"/>
      <c r="FO534" s="13"/>
      <c r="FP534" s="13"/>
      <c r="FQ534" s="13"/>
      <c r="FR534" s="13"/>
      <c r="FS534" s="13"/>
      <c r="FT534" s="13"/>
      <c r="FU534" s="13"/>
      <c r="FV534" s="13"/>
      <c r="FW534" s="13"/>
      <c r="FX534" s="13"/>
      <c r="FY534" s="13"/>
      <c r="FZ534" s="13"/>
      <c r="GA534" s="13"/>
      <c r="GB534" s="13"/>
      <c r="GC534" s="13"/>
      <c r="GD534" s="13"/>
      <c r="GE534" s="13"/>
      <c r="GF534" s="13"/>
      <c r="GG534" s="13"/>
      <c r="GH534" s="13"/>
      <c r="GI534" s="13"/>
      <c r="GJ534" s="13"/>
      <c r="GK534" s="13"/>
      <c r="GL534" s="13"/>
      <c r="GM534" s="13"/>
      <c r="GN534" s="13"/>
      <c r="GO534" s="13"/>
      <c r="GP534" s="13"/>
      <c r="GQ534" s="13"/>
      <c r="GR534" s="13"/>
      <c r="GS534" s="13"/>
      <c r="GT534" s="13"/>
      <c r="GU534" s="13"/>
      <c r="GV534" s="13"/>
      <c r="GW534" s="13"/>
      <c r="GX534" s="13"/>
      <c r="GY534" s="13"/>
      <c r="GZ534" s="13"/>
      <c r="HA534" s="13"/>
      <c r="HB534" s="13"/>
      <c r="HC534" s="13"/>
      <c r="HD534" s="13"/>
      <c r="HE534" s="13"/>
      <c r="HF534" s="13"/>
      <c r="HG534" s="13"/>
      <c r="HH534" s="13"/>
      <c r="HI534" s="13"/>
      <c r="HJ534" s="13"/>
      <c r="HK534" s="13"/>
      <c r="HL534" s="13"/>
      <c r="HM534" s="13"/>
      <c r="HN534" s="13"/>
      <c r="HO534" s="13"/>
      <c r="HP534" s="13"/>
      <c r="HQ534" s="13"/>
      <c r="HR534" s="13"/>
      <c r="HS534" s="13"/>
      <c r="HT534" s="13"/>
      <c r="HU534" s="13"/>
      <c r="HV534" s="13"/>
      <c r="HW534" s="13"/>
      <c r="HX534" s="13"/>
      <c r="HY534" s="13"/>
      <c r="HZ534" s="13"/>
      <c r="IA534" s="13"/>
      <c r="IB534" s="13"/>
      <c r="IC534" s="13"/>
      <c r="ID534" s="13"/>
      <c r="IE534" s="13"/>
      <c r="IF534" s="13"/>
      <c r="IG534" s="13"/>
      <c r="IH534" s="13"/>
      <c r="II534" s="13"/>
      <c r="IJ534" s="13"/>
      <c r="IK534" s="13"/>
      <c r="IL534" s="13"/>
      <c r="IM534" s="13"/>
      <c r="IN534" s="13"/>
      <c r="IO534" s="13"/>
    </row>
    <row r="535" spans="1:249">
      <c r="A535" s="2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2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c r="FN535" s="13"/>
      <c r="FO535" s="13"/>
      <c r="FP535" s="13"/>
      <c r="FQ535" s="13"/>
      <c r="FR535" s="13"/>
      <c r="FS535" s="13"/>
      <c r="FT535" s="13"/>
      <c r="FU535" s="13"/>
      <c r="FV535" s="13"/>
      <c r="FW535" s="13"/>
      <c r="FX535" s="13"/>
      <c r="FY535" s="13"/>
      <c r="FZ535" s="13"/>
      <c r="GA535" s="13"/>
      <c r="GB535" s="13"/>
      <c r="GC535" s="13"/>
      <c r="GD535" s="13"/>
      <c r="GE535" s="13"/>
      <c r="GF535" s="13"/>
      <c r="GG535" s="13"/>
      <c r="GH535" s="13"/>
      <c r="GI535" s="13"/>
      <c r="GJ535" s="13"/>
      <c r="GK535" s="13"/>
      <c r="GL535" s="13"/>
      <c r="GM535" s="13"/>
      <c r="GN535" s="13"/>
      <c r="GO535" s="13"/>
      <c r="GP535" s="13"/>
      <c r="GQ535" s="13"/>
      <c r="GR535" s="13"/>
      <c r="GS535" s="13"/>
      <c r="GT535" s="13"/>
      <c r="GU535" s="13"/>
      <c r="GV535" s="13"/>
      <c r="GW535" s="13"/>
      <c r="GX535" s="13"/>
      <c r="GY535" s="13"/>
      <c r="GZ535" s="13"/>
      <c r="HA535" s="13"/>
      <c r="HB535" s="13"/>
      <c r="HC535" s="13"/>
      <c r="HD535" s="13"/>
      <c r="HE535" s="13"/>
      <c r="HF535" s="13"/>
      <c r="HG535" s="13"/>
      <c r="HH535" s="13"/>
      <c r="HI535" s="13"/>
      <c r="HJ535" s="13"/>
      <c r="HK535" s="13"/>
      <c r="HL535" s="13"/>
      <c r="HM535" s="13"/>
      <c r="HN535" s="13"/>
      <c r="HO535" s="13"/>
      <c r="HP535" s="13"/>
      <c r="HQ535" s="13"/>
      <c r="HR535" s="13"/>
      <c r="HS535" s="13"/>
      <c r="HT535" s="13"/>
      <c r="HU535" s="13"/>
      <c r="HV535" s="13"/>
      <c r="HW535" s="13"/>
      <c r="HX535" s="13"/>
      <c r="HY535" s="13"/>
      <c r="HZ535" s="13"/>
      <c r="IA535" s="13"/>
      <c r="IB535" s="13"/>
      <c r="IC535" s="13"/>
      <c r="ID535" s="13"/>
      <c r="IE535" s="13"/>
      <c r="IF535" s="13"/>
      <c r="IG535" s="13"/>
      <c r="IH535" s="13"/>
      <c r="II535" s="13"/>
      <c r="IJ535" s="13"/>
      <c r="IK535" s="13"/>
      <c r="IL535" s="13"/>
      <c r="IM535" s="13"/>
      <c r="IN535" s="13"/>
      <c r="IO535" s="13"/>
    </row>
    <row r="536" spans="1:249">
      <c r="A536" s="2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2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c r="FN536" s="13"/>
      <c r="FO536" s="13"/>
      <c r="FP536" s="13"/>
      <c r="FQ536" s="13"/>
      <c r="FR536" s="13"/>
      <c r="FS536" s="13"/>
      <c r="FT536" s="13"/>
      <c r="FU536" s="13"/>
      <c r="FV536" s="13"/>
      <c r="FW536" s="13"/>
      <c r="FX536" s="13"/>
      <c r="FY536" s="13"/>
      <c r="FZ536" s="13"/>
      <c r="GA536" s="13"/>
      <c r="GB536" s="13"/>
      <c r="GC536" s="13"/>
      <c r="GD536" s="13"/>
      <c r="GE536" s="13"/>
      <c r="GF536" s="13"/>
      <c r="GG536" s="13"/>
      <c r="GH536" s="13"/>
      <c r="GI536" s="13"/>
      <c r="GJ536" s="13"/>
      <c r="GK536" s="13"/>
      <c r="GL536" s="13"/>
      <c r="GM536" s="13"/>
      <c r="GN536" s="13"/>
      <c r="GO536" s="13"/>
      <c r="GP536" s="13"/>
      <c r="GQ536" s="13"/>
      <c r="GR536" s="13"/>
      <c r="GS536" s="13"/>
      <c r="GT536" s="13"/>
      <c r="GU536" s="13"/>
      <c r="GV536" s="13"/>
      <c r="GW536" s="13"/>
      <c r="GX536" s="13"/>
      <c r="GY536" s="13"/>
      <c r="GZ536" s="13"/>
      <c r="HA536" s="13"/>
      <c r="HB536" s="13"/>
      <c r="HC536" s="13"/>
      <c r="HD536" s="13"/>
      <c r="HE536" s="13"/>
      <c r="HF536" s="13"/>
      <c r="HG536" s="13"/>
      <c r="HH536" s="13"/>
      <c r="HI536" s="13"/>
      <c r="HJ536" s="13"/>
      <c r="HK536" s="13"/>
      <c r="HL536" s="13"/>
      <c r="HM536" s="13"/>
      <c r="HN536" s="13"/>
      <c r="HO536" s="13"/>
      <c r="HP536" s="13"/>
      <c r="HQ536" s="13"/>
      <c r="HR536" s="13"/>
      <c r="HS536" s="13"/>
      <c r="HT536" s="13"/>
      <c r="HU536" s="13"/>
      <c r="HV536" s="13"/>
      <c r="HW536" s="13"/>
      <c r="HX536" s="13"/>
      <c r="HY536" s="13"/>
      <c r="HZ536" s="13"/>
      <c r="IA536" s="13"/>
      <c r="IB536" s="13"/>
      <c r="IC536" s="13"/>
      <c r="ID536" s="13"/>
      <c r="IE536" s="13"/>
      <c r="IF536" s="13"/>
      <c r="IG536" s="13"/>
      <c r="IH536" s="13"/>
      <c r="II536" s="13"/>
      <c r="IJ536" s="13"/>
      <c r="IK536" s="13"/>
      <c r="IL536" s="13"/>
      <c r="IM536" s="13"/>
      <c r="IN536" s="13"/>
      <c r="IO536" s="13"/>
    </row>
    <row r="537" spans="1:249">
      <c r="A537" s="2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2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c r="DR537" s="13"/>
      <c r="DS537" s="13"/>
      <c r="DT537" s="13"/>
      <c r="DU537" s="13"/>
      <c r="DV537" s="13"/>
      <c r="DW537" s="13"/>
      <c r="DX537" s="13"/>
      <c r="DY537" s="13"/>
      <c r="DZ537" s="13"/>
      <c r="EA537" s="13"/>
      <c r="EB537" s="13"/>
      <c r="EC537" s="13"/>
      <c r="ED537" s="13"/>
      <c r="EE537" s="13"/>
      <c r="EF537" s="13"/>
      <c r="EG537" s="13"/>
      <c r="EH537" s="13"/>
      <c r="EI537" s="13"/>
      <c r="EJ537" s="13"/>
      <c r="EK537" s="13"/>
      <c r="EL537" s="13"/>
      <c r="EM537" s="13"/>
      <c r="EN537" s="13"/>
      <c r="EO537" s="13"/>
      <c r="EP537" s="13"/>
      <c r="EQ537" s="13"/>
      <c r="ER537" s="13"/>
      <c r="ES537" s="13"/>
      <c r="ET537" s="13"/>
      <c r="EU537" s="13"/>
      <c r="EV537" s="13"/>
      <c r="EW537" s="13"/>
      <c r="EX537" s="13"/>
      <c r="EY537" s="13"/>
      <c r="EZ537" s="13"/>
      <c r="FA537" s="13"/>
      <c r="FB537" s="13"/>
      <c r="FC537" s="13"/>
      <c r="FD537" s="13"/>
      <c r="FE537" s="13"/>
      <c r="FF537" s="13"/>
      <c r="FG537" s="13"/>
      <c r="FH537" s="13"/>
      <c r="FI537" s="13"/>
      <c r="FJ537" s="13"/>
      <c r="FK537" s="13"/>
      <c r="FL537" s="13"/>
      <c r="FM537" s="13"/>
      <c r="FN537" s="13"/>
      <c r="FO537" s="13"/>
      <c r="FP537" s="13"/>
      <c r="FQ537" s="13"/>
      <c r="FR537" s="13"/>
      <c r="FS537" s="13"/>
      <c r="FT537" s="13"/>
      <c r="FU537" s="13"/>
      <c r="FV537" s="13"/>
      <c r="FW537" s="13"/>
      <c r="FX537" s="13"/>
      <c r="FY537" s="13"/>
      <c r="FZ537" s="13"/>
      <c r="GA537" s="13"/>
      <c r="GB537" s="13"/>
      <c r="GC537" s="13"/>
      <c r="GD537" s="13"/>
      <c r="GE537" s="13"/>
      <c r="GF537" s="13"/>
      <c r="GG537" s="13"/>
      <c r="GH537" s="13"/>
      <c r="GI537" s="13"/>
      <c r="GJ537" s="13"/>
      <c r="GK537" s="13"/>
      <c r="GL537" s="13"/>
      <c r="GM537" s="13"/>
      <c r="GN537" s="13"/>
      <c r="GO537" s="13"/>
      <c r="GP537" s="13"/>
      <c r="GQ537" s="13"/>
      <c r="GR537" s="13"/>
      <c r="GS537" s="13"/>
      <c r="GT537" s="13"/>
      <c r="GU537" s="13"/>
      <c r="GV537" s="13"/>
      <c r="GW537" s="13"/>
      <c r="GX537" s="13"/>
      <c r="GY537" s="13"/>
      <c r="GZ537" s="13"/>
      <c r="HA537" s="13"/>
      <c r="HB537" s="13"/>
      <c r="HC537" s="13"/>
      <c r="HD537" s="13"/>
      <c r="HE537" s="13"/>
      <c r="HF537" s="13"/>
      <c r="HG537" s="13"/>
      <c r="HH537" s="13"/>
      <c r="HI537" s="13"/>
      <c r="HJ537" s="13"/>
      <c r="HK537" s="13"/>
      <c r="HL537" s="13"/>
      <c r="HM537" s="13"/>
      <c r="HN537" s="13"/>
      <c r="HO537" s="13"/>
      <c r="HP537" s="13"/>
      <c r="HQ537" s="13"/>
      <c r="HR537" s="13"/>
      <c r="HS537" s="13"/>
      <c r="HT537" s="13"/>
      <c r="HU537" s="13"/>
      <c r="HV537" s="13"/>
      <c r="HW537" s="13"/>
      <c r="HX537" s="13"/>
      <c r="HY537" s="13"/>
      <c r="HZ537" s="13"/>
      <c r="IA537" s="13"/>
      <c r="IB537" s="13"/>
      <c r="IC537" s="13"/>
      <c r="ID537" s="13"/>
      <c r="IE537" s="13"/>
      <c r="IF537" s="13"/>
      <c r="IG537" s="13"/>
      <c r="IH537" s="13"/>
      <c r="II537" s="13"/>
      <c r="IJ537" s="13"/>
      <c r="IK537" s="13"/>
      <c r="IL537" s="13"/>
      <c r="IM537" s="13"/>
      <c r="IN537" s="13"/>
      <c r="IO537" s="13"/>
    </row>
    <row r="538" spans="1:249">
      <c r="A538" s="2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2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c r="DR538" s="13"/>
      <c r="DS538" s="13"/>
      <c r="DT538" s="13"/>
      <c r="DU538" s="13"/>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3"/>
      <c r="FZ538" s="13"/>
      <c r="GA538" s="13"/>
      <c r="GB538" s="13"/>
      <c r="GC538" s="13"/>
      <c r="GD538" s="13"/>
      <c r="GE538" s="13"/>
      <c r="GF538" s="13"/>
      <c r="GG538" s="13"/>
      <c r="GH538" s="13"/>
      <c r="GI538" s="13"/>
      <c r="GJ538" s="13"/>
      <c r="GK538" s="13"/>
      <c r="GL538" s="13"/>
      <c r="GM538" s="13"/>
      <c r="GN538" s="13"/>
      <c r="GO538" s="13"/>
      <c r="GP538" s="13"/>
      <c r="GQ538" s="13"/>
      <c r="GR538" s="13"/>
      <c r="GS538" s="13"/>
      <c r="GT538" s="13"/>
      <c r="GU538" s="13"/>
      <c r="GV538" s="13"/>
      <c r="GW538" s="13"/>
      <c r="GX538" s="13"/>
      <c r="GY538" s="13"/>
      <c r="GZ538" s="13"/>
      <c r="HA538" s="13"/>
      <c r="HB538" s="13"/>
      <c r="HC538" s="13"/>
      <c r="HD538" s="13"/>
      <c r="HE538" s="13"/>
      <c r="HF538" s="13"/>
      <c r="HG538" s="13"/>
      <c r="HH538" s="13"/>
      <c r="HI538" s="13"/>
      <c r="HJ538" s="13"/>
      <c r="HK538" s="13"/>
      <c r="HL538" s="13"/>
      <c r="HM538" s="13"/>
      <c r="HN538" s="13"/>
      <c r="HO538" s="13"/>
      <c r="HP538" s="13"/>
      <c r="HQ538" s="13"/>
      <c r="HR538" s="13"/>
      <c r="HS538" s="13"/>
      <c r="HT538" s="13"/>
      <c r="HU538" s="13"/>
      <c r="HV538" s="13"/>
      <c r="HW538" s="13"/>
      <c r="HX538" s="13"/>
      <c r="HY538" s="13"/>
      <c r="HZ538" s="13"/>
      <c r="IA538" s="13"/>
      <c r="IB538" s="13"/>
      <c r="IC538" s="13"/>
      <c r="ID538" s="13"/>
      <c r="IE538" s="13"/>
      <c r="IF538" s="13"/>
      <c r="IG538" s="13"/>
      <c r="IH538" s="13"/>
      <c r="II538" s="13"/>
      <c r="IJ538" s="13"/>
      <c r="IK538" s="13"/>
      <c r="IL538" s="13"/>
      <c r="IM538" s="13"/>
      <c r="IN538" s="13"/>
      <c r="IO538" s="13"/>
    </row>
    <row r="539" spans="1:249">
      <c r="A539" s="2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2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c r="DR539" s="13"/>
      <c r="DS539" s="13"/>
      <c r="DT539" s="13"/>
      <c r="DU539" s="13"/>
      <c r="DV539" s="13"/>
      <c r="DW539" s="13"/>
      <c r="DX539" s="13"/>
      <c r="DY539" s="13"/>
      <c r="DZ539" s="13"/>
      <c r="EA539" s="13"/>
      <c r="EB539" s="13"/>
      <c r="EC539" s="13"/>
      <c r="ED539" s="13"/>
      <c r="EE539" s="13"/>
      <c r="EF539" s="13"/>
      <c r="EG539" s="13"/>
      <c r="EH539" s="13"/>
      <c r="EI539" s="13"/>
      <c r="EJ539" s="13"/>
      <c r="EK539" s="13"/>
      <c r="EL539" s="13"/>
      <c r="EM539" s="13"/>
      <c r="EN539" s="13"/>
      <c r="EO539" s="13"/>
      <c r="EP539" s="13"/>
      <c r="EQ539" s="13"/>
      <c r="ER539" s="13"/>
      <c r="ES539" s="13"/>
      <c r="ET539" s="13"/>
      <c r="EU539" s="13"/>
      <c r="EV539" s="13"/>
      <c r="EW539" s="13"/>
      <c r="EX539" s="13"/>
      <c r="EY539" s="13"/>
      <c r="EZ539" s="13"/>
      <c r="FA539" s="13"/>
      <c r="FB539" s="13"/>
      <c r="FC539" s="13"/>
      <c r="FD539" s="13"/>
      <c r="FE539" s="13"/>
      <c r="FF539" s="13"/>
      <c r="FG539" s="13"/>
      <c r="FH539" s="13"/>
      <c r="FI539" s="13"/>
      <c r="FJ539" s="13"/>
      <c r="FK539" s="13"/>
      <c r="FL539" s="13"/>
      <c r="FM539" s="13"/>
      <c r="FN539" s="13"/>
      <c r="FO539" s="13"/>
      <c r="FP539" s="13"/>
      <c r="FQ539" s="13"/>
      <c r="FR539" s="13"/>
      <c r="FS539" s="13"/>
      <c r="FT539" s="13"/>
      <c r="FU539" s="13"/>
      <c r="FV539" s="13"/>
      <c r="FW539" s="13"/>
      <c r="FX539" s="13"/>
      <c r="FY539" s="13"/>
      <c r="FZ539" s="13"/>
      <c r="GA539" s="13"/>
      <c r="GB539" s="13"/>
      <c r="GC539" s="13"/>
      <c r="GD539" s="13"/>
      <c r="GE539" s="13"/>
      <c r="GF539" s="13"/>
      <c r="GG539" s="13"/>
      <c r="GH539" s="13"/>
      <c r="GI539" s="13"/>
      <c r="GJ539" s="13"/>
      <c r="GK539" s="13"/>
      <c r="GL539" s="13"/>
      <c r="GM539" s="13"/>
      <c r="GN539" s="13"/>
      <c r="GO539" s="13"/>
      <c r="GP539" s="13"/>
      <c r="GQ539" s="13"/>
      <c r="GR539" s="13"/>
      <c r="GS539" s="13"/>
      <c r="GT539" s="13"/>
      <c r="GU539" s="13"/>
      <c r="GV539" s="13"/>
      <c r="GW539" s="13"/>
      <c r="GX539" s="13"/>
      <c r="GY539" s="13"/>
      <c r="GZ539" s="13"/>
      <c r="HA539" s="13"/>
      <c r="HB539" s="13"/>
      <c r="HC539" s="13"/>
      <c r="HD539" s="13"/>
      <c r="HE539" s="13"/>
      <c r="HF539" s="13"/>
      <c r="HG539" s="13"/>
      <c r="HH539" s="13"/>
      <c r="HI539" s="13"/>
      <c r="HJ539" s="13"/>
      <c r="HK539" s="13"/>
      <c r="HL539" s="13"/>
      <c r="HM539" s="13"/>
      <c r="HN539" s="13"/>
      <c r="HO539" s="13"/>
      <c r="HP539" s="13"/>
      <c r="HQ539" s="13"/>
      <c r="HR539" s="13"/>
      <c r="HS539" s="13"/>
      <c r="HT539" s="13"/>
      <c r="HU539" s="13"/>
      <c r="HV539" s="13"/>
      <c r="HW539" s="13"/>
      <c r="HX539" s="13"/>
      <c r="HY539" s="13"/>
      <c r="HZ539" s="13"/>
      <c r="IA539" s="13"/>
      <c r="IB539" s="13"/>
      <c r="IC539" s="13"/>
      <c r="ID539" s="13"/>
      <c r="IE539" s="13"/>
      <c r="IF539" s="13"/>
      <c r="IG539" s="13"/>
      <c r="IH539" s="13"/>
      <c r="II539" s="13"/>
      <c r="IJ539" s="13"/>
      <c r="IK539" s="13"/>
      <c r="IL539" s="13"/>
      <c r="IM539" s="13"/>
      <c r="IN539" s="13"/>
      <c r="IO539" s="13"/>
    </row>
    <row r="540" spans="1:249">
      <c r="A540" s="2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2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c r="DR540" s="13"/>
      <c r="DS540" s="13"/>
      <c r="DT540" s="13"/>
      <c r="DU540" s="13"/>
      <c r="DV540" s="13"/>
      <c r="DW540" s="13"/>
      <c r="DX540" s="13"/>
      <c r="DY540" s="13"/>
      <c r="DZ540" s="13"/>
      <c r="EA540" s="13"/>
      <c r="EB540" s="13"/>
      <c r="EC540" s="13"/>
      <c r="ED540" s="13"/>
      <c r="EE540" s="13"/>
      <c r="EF540" s="13"/>
      <c r="EG540" s="13"/>
      <c r="EH540" s="13"/>
      <c r="EI540" s="13"/>
      <c r="EJ540" s="13"/>
      <c r="EK540" s="13"/>
      <c r="EL540" s="13"/>
      <c r="EM540" s="13"/>
      <c r="EN540" s="13"/>
      <c r="EO540" s="13"/>
      <c r="EP540" s="13"/>
      <c r="EQ540" s="13"/>
      <c r="ER540" s="13"/>
      <c r="ES540" s="13"/>
      <c r="ET540" s="13"/>
      <c r="EU540" s="13"/>
      <c r="EV540" s="13"/>
      <c r="EW540" s="13"/>
      <c r="EX540" s="13"/>
      <c r="EY540" s="13"/>
      <c r="EZ540" s="13"/>
      <c r="FA540" s="13"/>
      <c r="FB540" s="13"/>
      <c r="FC540" s="13"/>
      <c r="FD540" s="13"/>
      <c r="FE540" s="13"/>
      <c r="FF540" s="13"/>
      <c r="FG540" s="13"/>
      <c r="FH540" s="13"/>
      <c r="FI540" s="13"/>
      <c r="FJ540" s="13"/>
      <c r="FK540" s="13"/>
      <c r="FL540" s="13"/>
      <c r="FM540" s="13"/>
      <c r="FN540" s="13"/>
      <c r="FO540" s="13"/>
      <c r="FP540" s="13"/>
      <c r="FQ540" s="13"/>
      <c r="FR540" s="13"/>
      <c r="FS540" s="13"/>
      <c r="FT540" s="13"/>
      <c r="FU540" s="13"/>
      <c r="FV540" s="13"/>
      <c r="FW540" s="13"/>
      <c r="FX540" s="13"/>
      <c r="FY540" s="13"/>
      <c r="FZ540" s="13"/>
      <c r="GA540" s="13"/>
      <c r="GB540" s="13"/>
      <c r="GC540" s="13"/>
      <c r="GD540" s="13"/>
      <c r="GE540" s="13"/>
      <c r="GF540" s="13"/>
      <c r="GG540" s="13"/>
      <c r="GH540" s="13"/>
      <c r="GI540" s="13"/>
      <c r="GJ540" s="13"/>
      <c r="GK540" s="13"/>
      <c r="GL540" s="13"/>
      <c r="GM540" s="13"/>
      <c r="GN540" s="13"/>
      <c r="GO540" s="13"/>
      <c r="GP540" s="13"/>
      <c r="GQ540" s="13"/>
      <c r="GR540" s="13"/>
      <c r="GS540" s="13"/>
      <c r="GT540" s="13"/>
      <c r="GU540" s="13"/>
      <c r="GV540" s="13"/>
      <c r="GW540" s="13"/>
      <c r="GX540" s="13"/>
      <c r="GY540" s="13"/>
      <c r="GZ540" s="13"/>
      <c r="HA540" s="13"/>
      <c r="HB540" s="13"/>
      <c r="HC540" s="13"/>
      <c r="HD540" s="13"/>
      <c r="HE540" s="13"/>
      <c r="HF540" s="13"/>
      <c r="HG540" s="13"/>
      <c r="HH540" s="13"/>
      <c r="HI540" s="13"/>
      <c r="HJ540" s="13"/>
      <c r="HK540" s="13"/>
      <c r="HL540" s="13"/>
      <c r="HM540" s="13"/>
      <c r="HN540" s="13"/>
      <c r="HO540" s="13"/>
      <c r="HP540" s="13"/>
      <c r="HQ540" s="13"/>
      <c r="HR540" s="13"/>
      <c r="HS540" s="13"/>
      <c r="HT540" s="13"/>
      <c r="HU540" s="13"/>
      <c r="HV540" s="13"/>
      <c r="HW540" s="13"/>
      <c r="HX540" s="13"/>
      <c r="HY540" s="13"/>
      <c r="HZ540" s="13"/>
      <c r="IA540" s="13"/>
      <c r="IB540" s="13"/>
      <c r="IC540" s="13"/>
      <c r="ID540" s="13"/>
      <c r="IE540" s="13"/>
      <c r="IF540" s="13"/>
      <c r="IG540" s="13"/>
      <c r="IH540" s="13"/>
      <c r="II540" s="13"/>
      <c r="IJ540" s="13"/>
      <c r="IK540" s="13"/>
      <c r="IL540" s="13"/>
      <c r="IM540" s="13"/>
      <c r="IN540" s="13"/>
      <c r="IO540" s="13"/>
    </row>
    <row r="541" spans="1:249">
      <c r="A541" s="2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2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c r="DR541" s="13"/>
      <c r="DS541" s="13"/>
      <c r="DT541" s="13"/>
      <c r="DU541" s="13"/>
      <c r="DV541" s="13"/>
      <c r="DW541" s="13"/>
      <c r="DX541" s="13"/>
      <c r="DY541" s="13"/>
      <c r="DZ541" s="13"/>
      <c r="EA541" s="13"/>
      <c r="EB541" s="13"/>
      <c r="EC541" s="13"/>
      <c r="ED541" s="13"/>
      <c r="EE541" s="13"/>
      <c r="EF541" s="13"/>
      <c r="EG541" s="13"/>
      <c r="EH541" s="13"/>
      <c r="EI541" s="13"/>
      <c r="EJ541" s="13"/>
      <c r="EK541" s="13"/>
      <c r="EL541" s="13"/>
      <c r="EM541" s="13"/>
      <c r="EN541" s="13"/>
      <c r="EO541" s="13"/>
      <c r="EP541" s="13"/>
      <c r="EQ541" s="13"/>
      <c r="ER541" s="13"/>
      <c r="ES541" s="13"/>
      <c r="ET541" s="13"/>
      <c r="EU541" s="13"/>
      <c r="EV541" s="13"/>
      <c r="EW541" s="13"/>
      <c r="EX541" s="13"/>
      <c r="EY541" s="13"/>
      <c r="EZ541" s="13"/>
      <c r="FA541" s="13"/>
      <c r="FB541" s="13"/>
      <c r="FC541" s="13"/>
      <c r="FD541" s="13"/>
      <c r="FE541" s="13"/>
      <c r="FF541" s="13"/>
      <c r="FG541" s="13"/>
      <c r="FH541" s="13"/>
      <c r="FI541" s="13"/>
      <c r="FJ541" s="13"/>
      <c r="FK541" s="13"/>
      <c r="FL541" s="13"/>
      <c r="FM541" s="13"/>
      <c r="FN541" s="13"/>
      <c r="FO541" s="13"/>
      <c r="FP541" s="13"/>
      <c r="FQ541" s="13"/>
      <c r="FR541" s="13"/>
      <c r="FS541" s="13"/>
      <c r="FT541" s="13"/>
      <c r="FU541" s="13"/>
      <c r="FV541" s="13"/>
      <c r="FW541" s="13"/>
      <c r="FX541" s="13"/>
      <c r="FY541" s="13"/>
      <c r="FZ541" s="13"/>
      <c r="GA541" s="13"/>
      <c r="GB541" s="13"/>
      <c r="GC541" s="13"/>
      <c r="GD541" s="13"/>
      <c r="GE541" s="13"/>
      <c r="GF541" s="13"/>
      <c r="GG541" s="13"/>
      <c r="GH541" s="13"/>
      <c r="GI541" s="13"/>
      <c r="GJ541" s="13"/>
      <c r="GK541" s="13"/>
      <c r="GL541" s="13"/>
      <c r="GM541" s="13"/>
      <c r="GN541" s="13"/>
      <c r="GO541" s="13"/>
      <c r="GP541" s="13"/>
      <c r="GQ541" s="13"/>
      <c r="GR541" s="13"/>
      <c r="GS541" s="13"/>
      <c r="GT541" s="13"/>
      <c r="GU541" s="13"/>
      <c r="GV541" s="13"/>
      <c r="GW541" s="13"/>
      <c r="GX541" s="13"/>
      <c r="GY541" s="13"/>
      <c r="GZ541" s="13"/>
      <c r="HA541" s="13"/>
      <c r="HB541" s="13"/>
      <c r="HC541" s="13"/>
      <c r="HD541" s="13"/>
      <c r="HE541" s="13"/>
      <c r="HF541" s="13"/>
      <c r="HG541" s="13"/>
      <c r="HH541" s="13"/>
      <c r="HI541" s="13"/>
      <c r="HJ541" s="13"/>
      <c r="HK541" s="13"/>
      <c r="HL541" s="13"/>
      <c r="HM541" s="13"/>
      <c r="HN541" s="13"/>
      <c r="HO541" s="13"/>
      <c r="HP541" s="13"/>
      <c r="HQ541" s="13"/>
      <c r="HR541" s="13"/>
      <c r="HS541" s="13"/>
      <c r="HT541" s="13"/>
      <c r="HU541" s="13"/>
      <c r="HV541" s="13"/>
      <c r="HW541" s="13"/>
      <c r="HX541" s="13"/>
      <c r="HY541" s="13"/>
      <c r="HZ541" s="13"/>
      <c r="IA541" s="13"/>
      <c r="IB541" s="13"/>
      <c r="IC541" s="13"/>
      <c r="ID541" s="13"/>
      <c r="IE541" s="13"/>
      <c r="IF541" s="13"/>
      <c r="IG541" s="13"/>
      <c r="IH541" s="13"/>
      <c r="II541" s="13"/>
      <c r="IJ541" s="13"/>
      <c r="IK541" s="13"/>
      <c r="IL541" s="13"/>
      <c r="IM541" s="13"/>
      <c r="IN541" s="13"/>
      <c r="IO541" s="13"/>
    </row>
    <row r="542" spans="1:249">
      <c r="A542" s="2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2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c r="DR542" s="13"/>
      <c r="DS542" s="13"/>
      <c r="DT542" s="13"/>
      <c r="DU542" s="13"/>
      <c r="DV542" s="13"/>
      <c r="DW542" s="13"/>
      <c r="DX542" s="13"/>
      <c r="DY542" s="13"/>
      <c r="DZ542" s="13"/>
      <c r="EA542" s="13"/>
      <c r="EB542" s="13"/>
      <c r="EC542" s="13"/>
      <c r="ED542" s="13"/>
      <c r="EE542" s="13"/>
      <c r="EF542" s="13"/>
      <c r="EG542" s="13"/>
      <c r="EH542" s="13"/>
      <c r="EI542" s="13"/>
      <c r="EJ542" s="13"/>
      <c r="EK542" s="13"/>
      <c r="EL542" s="13"/>
      <c r="EM542" s="13"/>
      <c r="EN542" s="13"/>
      <c r="EO542" s="13"/>
      <c r="EP542" s="13"/>
      <c r="EQ542" s="13"/>
      <c r="ER542" s="13"/>
      <c r="ES542" s="13"/>
      <c r="ET542" s="13"/>
      <c r="EU542" s="13"/>
      <c r="EV542" s="13"/>
      <c r="EW542" s="13"/>
      <c r="EX542" s="13"/>
      <c r="EY542" s="13"/>
      <c r="EZ542" s="13"/>
      <c r="FA542" s="13"/>
      <c r="FB542" s="13"/>
      <c r="FC542" s="13"/>
      <c r="FD542" s="13"/>
      <c r="FE542" s="13"/>
      <c r="FF542" s="13"/>
      <c r="FG542" s="13"/>
      <c r="FH542" s="13"/>
      <c r="FI542" s="13"/>
      <c r="FJ542" s="13"/>
      <c r="FK542" s="13"/>
      <c r="FL542" s="13"/>
      <c r="FM542" s="13"/>
      <c r="FN542" s="13"/>
      <c r="FO542" s="13"/>
      <c r="FP542" s="13"/>
      <c r="FQ542" s="13"/>
      <c r="FR542" s="13"/>
      <c r="FS542" s="13"/>
      <c r="FT542" s="13"/>
      <c r="FU542" s="13"/>
      <c r="FV542" s="13"/>
      <c r="FW542" s="13"/>
      <c r="FX542" s="13"/>
      <c r="FY542" s="13"/>
      <c r="FZ542" s="13"/>
      <c r="GA542" s="13"/>
      <c r="GB542" s="13"/>
      <c r="GC542" s="13"/>
      <c r="GD542" s="13"/>
      <c r="GE542" s="13"/>
      <c r="GF542" s="13"/>
      <c r="GG542" s="13"/>
      <c r="GH542" s="13"/>
      <c r="GI542" s="13"/>
      <c r="GJ542" s="13"/>
      <c r="GK542" s="13"/>
      <c r="GL542" s="13"/>
      <c r="GM542" s="13"/>
      <c r="GN542" s="13"/>
      <c r="GO542" s="13"/>
      <c r="GP542" s="13"/>
      <c r="GQ542" s="13"/>
      <c r="GR542" s="13"/>
      <c r="GS542" s="13"/>
      <c r="GT542" s="13"/>
      <c r="GU542" s="13"/>
      <c r="GV542" s="13"/>
      <c r="GW542" s="13"/>
      <c r="GX542" s="13"/>
      <c r="GY542" s="13"/>
      <c r="GZ542" s="13"/>
      <c r="HA542" s="13"/>
      <c r="HB542" s="13"/>
      <c r="HC542" s="13"/>
      <c r="HD542" s="13"/>
      <c r="HE542" s="13"/>
      <c r="HF542" s="13"/>
      <c r="HG542" s="13"/>
      <c r="HH542" s="13"/>
      <c r="HI542" s="13"/>
      <c r="HJ542" s="13"/>
      <c r="HK542" s="13"/>
      <c r="HL542" s="13"/>
      <c r="HM542" s="13"/>
      <c r="HN542" s="13"/>
      <c r="HO542" s="13"/>
      <c r="HP542" s="13"/>
      <c r="HQ542" s="13"/>
      <c r="HR542" s="13"/>
      <c r="HS542" s="13"/>
      <c r="HT542" s="13"/>
      <c r="HU542" s="13"/>
      <c r="HV542" s="13"/>
      <c r="HW542" s="13"/>
      <c r="HX542" s="13"/>
      <c r="HY542" s="13"/>
      <c r="HZ542" s="13"/>
      <c r="IA542" s="13"/>
      <c r="IB542" s="13"/>
      <c r="IC542" s="13"/>
      <c r="ID542" s="13"/>
      <c r="IE542" s="13"/>
      <c r="IF542" s="13"/>
      <c r="IG542" s="13"/>
      <c r="IH542" s="13"/>
      <c r="II542" s="13"/>
      <c r="IJ542" s="13"/>
      <c r="IK542" s="13"/>
      <c r="IL542" s="13"/>
      <c r="IM542" s="13"/>
      <c r="IN542" s="13"/>
      <c r="IO542" s="13"/>
    </row>
    <row r="543" spans="1:249">
      <c r="A543" s="2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2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c r="DR543" s="13"/>
      <c r="DS543" s="13"/>
      <c r="DT543" s="13"/>
      <c r="DU543" s="13"/>
      <c r="DV543" s="13"/>
      <c r="DW543" s="13"/>
      <c r="DX543" s="13"/>
      <c r="DY543" s="13"/>
      <c r="DZ543" s="13"/>
      <c r="EA543" s="13"/>
      <c r="EB543" s="13"/>
      <c r="EC543" s="13"/>
      <c r="ED543" s="13"/>
      <c r="EE543" s="13"/>
      <c r="EF543" s="13"/>
      <c r="EG543" s="13"/>
      <c r="EH543" s="13"/>
      <c r="EI543" s="13"/>
      <c r="EJ543" s="13"/>
      <c r="EK543" s="13"/>
      <c r="EL543" s="13"/>
      <c r="EM543" s="13"/>
      <c r="EN543" s="13"/>
      <c r="EO543" s="13"/>
      <c r="EP543" s="13"/>
      <c r="EQ543" s="13"/>
      <c r="ER543" s="13"/>
      <c r="ES543" s="13"/>
      <c r="ET543" s="13"/>
      <c r="EU543" s="13"/>
      <c r="EV543" s="13"/>
      <c r="EW543" s="13"/>
      <c r="EX543" s="13"/>
      <c r="EY543" s="13"/>
      <c r="EZ543" s="13"/>
      <c r="FA543" s="13"/>
      <c r="FB543" s="13"/>
      <c r="FC543" s="13"/>
      <c r="FD543" s="13"/>
      <c r="FE543" s="13"/>
      <c r="FF543" s="13"/>
      <c r="FG543" s="13"/>
      <c r="FH543" s="13"/>
      <c r="FI543" s="13"/>
      <c r="FJ543" s="13"/>
      <c r="FK543" s="13"/>
      <c r="FL543" s="13"/>
      <c r="FM543" s="13"/>
      <c r="FN543" s="13"/>
      <c r="FO543" s="13"/>
      <c r="FP543" s="13"/>
      <c r="FQ543" s="13"/>
      <c r="FR543" s="13"/>
      <c r="FS543" s="13"/>
      <c r="FT543" s="13"/>
      <c r="FU543" s="13"/>
      <c r="FV543" s="13"/>
      <c r="FW543" s="13"/>
      <c r="FX543" s="13"/>
      <c r="FY543" s="13"/>
      <c r="FZ543" s="13"/>
      <c r="GA543" s="13"/>
      <c r="GB543" s="13"/>
      <c r="GC543" s="13"/>
      <c r="GD543" s="13"/>
      <c r="GE543" s="13"/>
      <c r="GF543" s="13"/>
      <c r="GG543" s="13"/>
      <c r="GH543" s="13"/>
      <c r="GI543" s="13"/>
      <c r="GJ543" s="13"/>
      <c r="GK543" s="13"/>
      <c r="GL543" s="13"/>
      <c r="GM543" s="13"/>
      <c r="GN543" s="13"/>
      <c r="GO543" s="13"/>
      <c r="GP543" s="13"/>
      <c r="GQ543" s="13"/>
      <c r="GR543" s="13"/>
      <c r="GS543" s="13"/>
      <c r="GT543" s="13"/>
      <c r="GU543" s="13"/>
      <c r="GV543" s="13"/>
      <c r="GW543" s="13"/>
      <c r="GX543" s="13"/>
      <c r="GY543" s="13"/>
      <c r="GZ543" s="13"/>
      <c r="HA543" s="13"/>
      <c r="HB543" s="13"/>
      <c r="HC543" s="13"/>
      <c r="HD543" s="13"/>
      <c r="HE543" s="13"/>
      <c r="HF543" s="13"/>
      <c r="HG543" s="13"/>
      <c r="HH543" s="13"/>
      <c r="HI543" s="13"/>
      <c r="HJ543" s="13"/>
      <c r="HK543" s="13"/>
      <c r="HL543" s="13"/>
      <c r="HM543" s="13"/>
      <c r="HN543" s="13"/>
      <c r="HO543" s="13"/>
      <c r="HP543" s="13"/>
      <c r="HQ543" s="13"/>
      <c r="HR543" s="13"/>
      <c r="HS543" s="13"/>
      <c r="HT543" s="13"/>
      <c r="HU543" s="13"/>
      <c r="HV543" s="13"/>
      <c r="HW543" s="13"/>
      <c r="HX543" s="13"/>
      <c r="HY543" s="13"/>
      <c r="HZ543" s="13"/>
      <c r="IA543" s="13"/>
      <c r="IB543" s="13"/>
      <c r="IC543" s="13"/>
      <c r="ID543" s="13"/>
      <c r="IE543" s="13"/>
      <c r="IF543" s="13"/>
      <c r="IG543" s="13"/>
      <c r="IH543" s="13"/>
      <c r="II543" s="13"/>
      <c r="IJ543" s="13"/>
      <c r="IK543" s="13"/>
      <c r="IL543" s="13"/>
      <c r="IM543" s="13"/>
      <c r="IN543" s="13"/>
      <c r="IO543" s="13"/>
    </row>
    <row r="544" spans="1:249">
      <c r="A544" s="2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2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c r="DR544" s="13"/>
      <c r="DS544" s="13"/>
      <c r="DT544" s="13"/>
      <c r="DU544" s="13"/>
      <c r="DV544" s="13"/>
      <c r="DW544" s="13"/>
      <c r="DX544" s="13"/>
      <c r="DY544" s="13"/>
      <c r="DZ544" s="13"/>
      <c r="EA544" s="13"/>
      <c r="EB544" s="13"/>
      <c r="EC544" s="13"/>
      <c r="ED544" s="13"/>
      <c r="EE544" s="13"/>
      <c r="EF544" s="13"/>
      <c r="EG544" s="13"/>
      <c r="EH544" s="13"/>
      <c r="EI544" s="13"/>
      <c r="EJ544" s="13"/>
      <c r="EK544" s="13"/>
      <c r="EL544" s="13"/>
      <c r="EM544" s="13"/>
      <c r="EN544" s="13"/>
      <c r="EO544" s="13"/>
      <c r="EP544" s="13"/>
      <c r="EQ544" s="13"/>
      <c r="ER544" s="13"/>
      <c r="ES544" s="13"/>
      <c r="ET544" s="13"/>
      <c r="EU544" s="13"/>
      <c r="EV544" s="13"/>
      <c r="EW544" s="13"/>
      <c r="EX544" s="13"/>
      <c r="EY544" s="13"/>
      <c r="EZ544" s="13"/>
      <c r="FA544" s="13"/>
      <c r="FB544" s="13"/>
      <c r="FC544" s="13"/>
      <c r="FD544" s="13"/>
      <c r="FE544" s="13"/>
      <c r="FF544" s="13"/>
      <c r="FG544" s="13"/>
      <c r="FH544" s="13"/>
      <c r="FI544" s="13"/>
      <c r="FJ544" s="13"/>
      <c r="FK544" s="13"/>
      <c r="FL544" s="13"/>
      <c r="FM544" s="13"/>
      <c r="FN544" s="13"/>
      <c r="FO544" s="13"/>
      <c r="FP544" s="13"/>
      <c r="FQ544" s="13"/>
      <c r="FR544" s="13"/>
      <c r="FS544" s="13"/>
      <c r="FT544" s="13"/>
      <c r="FU544" s="13"/>
      <c r="FV544" s="13"/>
      <c r="FW544" s="13"/>
      <c r="FX544" s="13"/>
      <c r="FY544" s="13"/>
      <c r="FZ544" s="13"/>
      <c r="GA544" s="13"/>
      <c r="GB544" s="13"/>
      <c r="GC544" s="13"/>
      <c r="GD544" s="13"/>
      <c r="GE544" s="13"/>
      <c r="GF544" s="13"/>
      <c r="GG544" s="13"/>
      <c r="GH544" s="13"/>
      <c r="GI544" s="13"/>
      <c r="GJ544" s="13"/>
      <c r="GK544" s="13"/>
      <c r="GL544" s="13"/>
      <c r="GM544" s="13"/>
      <c r="GN544" s="13"/>
      <c r="GO544" s="13"/>
      <c r="GP544" s="13"/>
      <c r="GQ544" s="13"/>
      <c r="GR544" s="13"/>
      <c r="GS544" s="13"/>
      <c r="GT544" s="13"/>
      <c r="GU544" s="13"/>
      <c r="GV544" s="13"/>
      <c r="GW544" s="13"/>
      <c r="GX544" s="13"/>
      <c r="GY544" s="13"/>
      <c r="GZ544" s="13"/>
      <c r="HA544" s="13"/>
      <c r="HB544" s="13"/>
      <c r="HC544" s="13"/>
      <c r="HD544" s="13"/>
      <c r="HE544" s="13"/>
      <c r="HF544" s="13"/>
      <c r="HG544" s="13"/>
      <c r="HH544" s="13"/>
      <c r="HI544" s="13"/>
      <c r="HJ544" s="13"/>
      <c r="HK544" s="13"/>
      <c r="HL544" s="13"/>
      <c r="HM544" s="13"/>
      <c r="HN544" s="13"/>
      <c r="HO544" s="13"/>
      <c r="HP544" s="13"/>
      <c r="HQ544" s="13"/>
      <c r="HR544" s="13"/>
      <c r="HS544" s="13"/>
      <c r="HT544" s="13"/>
      <c r="HU544" s="13"/>
      <c r="HV544" s="13"/>
      <c r="HW544" s="13"/>
      <c r="HX544" s="13"/>
      <c r="HY544" s="13"/>
      <c r="HZ544" s="13"/>
      <c r="IA544" s="13"/>
      <c r="IB544" s="13"/>
      <c r="IC544" s="13"/>
      <c r="ID544" s="13"/>
      <c r="IE544" s="13"/>
      <c r="IF544" s="13"/>
      <c r="IG544" s="13"/>
      <c r="IH544" s="13"/>
      <c r="II544" s="13"/>
      <c r="IJ544" s="13"/>
      <c r="IK544" s="13"/>
      <c r="IL544" s="13"/>
      <c r="IM544" s="13"/>
      <c r="IN544" s="13"/>
      <c r="IO544" s="13"/>
    </row>
    <row r="545" spans="1:249">
      <c r="A545" s="2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2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c r="DR545" s="13"/>
      <c r="DS545" s="13"/>
      <c r="DT545" s="13"/>
      <c r="DU545" s="13"/>
      <c r="DV545" s="13"/>
      <c r="DW545" s="13"/>
      <c r="DX545" s="13"/>
      <c r="DY545" s="13"/>
      <c r="DZ545" s="13"/>
      <c r="EA545" s="13"/>
      <c r="EB545" s="13"/>
      <c r="EC545" s="13"/>
      <c r="ED545" s="13"/>
      <c r="EE545" s="13"/>
      <c r="EF545" s="13"/>
      <c r="EG545" s="13"/>
      <c r="EH545" s="13"/>
      <c r="EI545" s="13"/>
      <c r="EJ545" s="13"/>
      <c r="EK545" s="13"/>
      <c r="EL545" s="13"/>
      <c r="EM545" s="13"/>
      <c r="EN545" s="13"/>
      <c r="EO545" s="13"/>
      <c r="EP545" s="13"/>
      <c r="EQ545" s="13"/>
      <c r="ER545" s="13"/>
      <c r="ES545" s="13"/>
      <c r="ET545" s="13"/>
      <c r="EU545" s="13"/>
      <c r="EV545" s="13"/>
      <c r="EW545" s="13"/>
      <c r="EX545" s="13"/>
      <c r="EY545" s="13"/>
      <c r="EZ545" s="13"/>
      <c r="FA545" s="13"/>
      <c r="FB545" s="13"/>
      <c r="FC545" s="13"/>
      <c r="FD545" s="13"/>
      <c r="FE545" s="13"/>
      <c r="FF545" s="13"/>
      <c r="FG545" s="13"/>
      <c r="FH545" s="13"/>
      <c r="FI545" s="13"/>
      <c r="FJ545" s="13"/>
      <c r="FK545" s="13"/>
      <c r="FL545" s="13"/>
      <c r="FM545" s="13"/>
      <c r="FN545" s="13"/>
      <c r="FO545" s="13"/>
      <c r="FP545" s="13"/>
      <c r="FQ545" s="13"/>
      <c r="FR545" s="13"/>
      <c r="FS545" s="13"/>
      <c r="FT545" s="13"/>
      <c r="FU545" s="13"/>
      <c r="FV545" s="13"/>
      <c r="FW545" s="13"/>
      <c r="FX545" s="13"/>
      <c r="FY545" s="13"/>
      <c r="FZ545" s="13"/>
      <c r="GA545" s="13"/>
      <c r="GB545" s="13"/>
      <c r="GC545" s="13"/>
      <c r="GD545" s="13"/>
      <c r="GE545" s="13"/>
      <c r="GF545" s="13"/>
      <c r="GG545" s="13"/>
      <c r="GH545" s="13"/>
      <c r="GI545" s="13"/>
      <c r="GJ545" s="13"/>
      <c r="GK545" s="13"/>
      <c r="GL545" s="13"/>
      <c r="GM545" s="13"/>
      <c r="GN545" s="13"/>
      <c r="GO545" s="13"/>
      <c r="GP545" s="13"/>
      <c r="GQ545" s="13"/>
      <c r="GR545" s="13"/>
      <c r="GS545" s="13"/>
      <c r="GT545" s="13"/>
      <c r="GU545" s="13"/>
      <c r="GV545" s="13"/>
      <c r="GW545" s="13"/>
      <c r="GX545" s="13"/>
      <c r="GY545" s="13"/>
      <c r="GZ545" s="13"/>
      <c r="HA545" s="13"/>
      <c r="HB545" s="13"/>
      <c r="HC545" s="13"/>
      <c r="HD545" s="13"/>
      <c r="HE545" s="13"/>
      <c r="HF545" s="13"/>
      <c r="HG545" s="13"/>
      <c r="HH545" s="13"/>
      <c r="HI545" s="13"/>
      <c r="HJ545" s="13"/>
      <c r="HK545" s="13"/>
      <c r="HL545" s="13"/>
      <c r="HM545" s="13"/>
      <c r="HN545" s="13"/>
      <c r="HO545" s="13"/>
      <c r="HP545" s="13"/>
      <c r="HQ545" s="13"/>
      <c r="HR545" s="13"/>
      <c r="HS545" s="13"/>
      <c r="HT545" s="13"/>
      <c r="HU545" s="13"/>
      <c r="HV545" s="13"/>
      <c r="HW545" s="13"/>
      <c r="HX545" s="13"/>
      <c r="HY545" s="13"/>
      <c r="HZ545" s="13"/>
      <c r="IA545" s="13"/>
      <c r="IB545" s="13"/>
      <c r="IC545" s="13"/>
      <c r="ID545" s="13"/>
      <c r="IE545" s="13"/>
      <c r="IF545" s="13"/>
      <c r="IG545" s="13"/>
      <c r="IH545" s="13"/>
      <c r="II545" s="13"/>
      <c r="IJ545" s="13"/>
      <c r="IK545" s="13"/>
      <c r="IL545" s="13"/>
      <c r="IM545" s="13"/>
      <c r="IN545" s="13"/>
      <c r="IO545" s="13"/>
    </row>
    <row r="546" spans="1:249">
      <c r="A546" s="2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2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c r="DR546" s="13"/>
      <c r="DS546" s="13"/>
      <c r="DT546" s="13"/>
      <c r="DU546" s="13"/>
      <c r="DV546" s="13"/>
      <c r="DW546" s="13"/>
      <c r="DX546" s="13"/>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c r="EV546" s="13"/>
      <c r="EW546" s="13"/>
      <c r="EX546" s="13"/>
      <c r="EY546" s="13"/>
      <c r="EZ546" s="13"/>
      <c r="FA546" s="13"/>
      <c r="FB546" s="13"/>
      <c r="FC546" s="13"/>
      <c r="FD546" s="13"/>
      <c r="FE546" s="13"/>
      <c r="FF546" s="13"/>
      <c r="FG546" s="13"/>
      <c r="FH546" s="13"/>
      <c r="FI546" s="13"/>
      <c r="FJ546" s="13"/>
      <c r="FK546" s="13"/>
      <c r="FL546" s="13"/>
      <c r="FM546" s="13"/>
      <c r="FN546" s="13"/>
      <c r="FO546" s="13"/>
      <c r="FP546" s="13"/>
      <c r="FQ546" s="13"/>
      <c r="FR546" s="13"/>
      <c r="FS546" s="13"/>
      <c r="FT546" s="13"/>
      <c r="FU546" s="13"/>
      <c r="FV546" s="13"/>
      <c r="FW546" s="13"/>
      <c r="FX546" s="13"/>
      <c r="FY546" s="13"/>
      <c r="FZ546" s="13"/>
      <c r="GA546" s="13"/>
      <c r="GB546" s="13"/>
      <c r="GC546" s="13"/>
      <c r="GD546" s="13"/>
      <c r="GE546" s="13"/>
      <c r="GF546" s="13"/>
      <c r="GG546" s="13"/>
      <c r="GH546" s="13"/>
      <c r="GI546" s="13"/>
      <c r="GJ546" s="13"/>
      <c r="GK546" s="13"/>
      <c r="GL546" s="13"/>
      <c r="GM546" s="13"/>
      <c r="GN546" s="13"/>
      <c r="GO546" s="13"/>
      <c r="GP546" s="13"/>
      <c r="GQ546" s="13"/>
      <c r="GR546" s="13"/>
      <c r="GS546" s="13"/>
      <c r="GT546" s="13"/>
      <c r="GU546" s="13"/>
      <c r="GV546" s="13"/>
      <c r="GW546" s="13"/>
      <c r="GX546" s="13"/>
      <c r="GY546" s="13"/>
      <c r="GZ546" s="13"/>
      <c r="HA546" s="13"/>
      <c r="HB546" s="13"/>
      <c r="HC546" s="13"/>
      <c r="HD546" s="13"/>
      <c r="HE546" s="13"/>
      <c r="HF546" s="13"/>
      <c r="HG546" s="13"/>
      <c r="HH546" s="13"/>
      <c r="HI546" s="13"/>
      <c r="HJ546" s="13"/>
      <c r="HK546" s="13"/>
      <c r="HL546" s="13"/>
      <c r="HM546" s="13"/>
      <c r="HN546" s="13"/>
      <c r="HO546" s="13"/>
      <c r="HP546" s="13"/>
      <c r="HQ546" s="13"/>
      <c r="HR546" s="13"/>
      <c r="HS546" s="13"/>
      <c r="HT546" s="13"/>
      <c r="HU546" s="13"/>
      <c r="HV546" s="13"/>
      <c r="HW546" s="13"/>
      <c r="HX546" s="13"/>
      <c r="HY546" s="13"/>
      <c r="HZ546" s="13"/>
      <c r="IA546" s="13"/>
      <c r="IB546" s="13"/>
      <c r="IC546" s="13"/>
      <c r="ID546" s="13"/>
      <c r="IE546" s="13"/>
      <c r="IF546" s="13"/>
      <c r="IG546" s="13"/>
      <c r="IH546" s="13"/>
      <c r="II546" s="13"/>
      <c r="IJ546" s="13"/>
      <c r="IK546" s="13"/>
      <c r="IL546" s="13"/>
      <c r="IM546" s="13"/>
      <c r="IN546" s="13"/>
      <c r="IO546" s="13"/>
    </row>
    <row r="547" spans="1:249">
      <c r="A547" s="2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2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c r="DR547" s="13"/>
      <c r="DS547" s="13"/>
      <c r="DT547" s="13"/>
      <c r="DU547" s="13"/>
      <c r="DV547" s="13"/>
      <c r="DW547" s="13"/>
      <c r="DX547" s="13"/>
      <c r="DY547" s="13"/>
      <c r="DZ547" s="13"/>
      <c r="EA547" s="13"/>
      <c r="EB547" s="13"/>
      <c r="EC547" s="13"/>
      <c r="ED547" s="13"/>
      <c r="EE547" s="13"/>
      <c r="EF547" s="13"/>
      <c r="EG547" s="13"/>
      <c r="EH547" s="13"/>
      <c r="EI547" s="13"/>
      <c r="EJ547" s="13"/>
      <c r="EK547" s="13"/>
      <c r="EL547" s="13"/>
      <c r="EM547" s="13"/>
      <c r="EN547" s="13"/>
      <c r="EO547" s="13"/>
      <c r="EP547" s="13"/>
      <c r="EQ547" s="13"/>
      <c r="ER547" s="13"/>
      <c r="ES547" s="13"/>
      <c r="ET547" s="13"/>
      <c r="EU547" s="13"/>
      <c r="EV547" s="13"/>
      <c r="EW547" s="13"/>
      <c r="EX547" s="13"/>
      <c r="EY547" s="13"/>
      <c r="EZ547" s="13"/>
      <c r="FA547" s="13"/>
      <c r="FB547" s="13"/>
      <c r="FC547" s="13"/>
      <c r="FD547" s="13"/>
      <c r="FE547" s="13"/>
      <c r="FF547" s="13"/>
      <c r="FG547" s="13"/>
      <c r="FH547" s="13"/>
      <c r="FI547" s="13"/>
      <c r="FJ547" s="13"/>
      <c r="FK547" s="13"/>
      <c r="FL547" s="13"/>
      <c r="FM547" s="13"/>
      <c r="FN547" s="13"/>
      <c r="FO547" s="13"/>
      <c r="FP547" s="13"/>
      <c r="FQ547" s="13"/>
      <c r="FR547" s="13"/>
      <c r="FS547" s="13"/>
      <c r="FT547" s="13"/>
      <c r="FU547" s="13"/>
      <c r="FV547" s="13"/>
      <c r="FW547" s="13"/>
      <c r="FX547" s="13"/>
      <c r="FY547" s="13"/>
      <c r="FZ547" s="13"/>
      <c r="GA547" s="13"/>
      <c r="GB547" s="13"/>
      <c r="GC547" s="13"/>
      <c r="GD547" s="13"/>
      <c r="GE547" s="13"/>
      <c r="GF547" s="13"/>
      <c r="GG547" s="13"/>
      <c r="GH547" s="13"/>
      <c r="GI547" s="13"/>
      <c r="GJ547" s="13"/>
      <c r="GK547" s="13"/>
      <c r="GL547" s="13"/>
      <c r="GM547" s="13"/>
      <c r="GN547" s="13"/>
      <c r="GO547" s="13"/>
      <c r="GP547" s="13"/>
      <c r="GQ547" s="13"/>
      <c r="GR547" s="13"/>
      <c r="GS547" s="13"/>
      <c r="GT547" s="13"/>
      <c r="GU547" s="13"/>
      <c r="GV547" s="13"/>
      <c r="GW547" s="13"/>
      <c r="GX547" s="13"/>
      <c r="GY547" s="13"/>
      <c r="GZ547" s="13"/>
      <c r="HA547" s="13"/>
      <c r="HB547" s="13"/>
      <c r="HC547" s="13"/>
      <c r="HD547" s="13"/>
      <c r="HE547" s="13"/>
      <c r="HF547" s="13"/>
      <c r="HG547" s="13"/>
      <c r="HH547" s="13"/>
      <c r="HI547" s="13"/>
      <c r="HJ547" s="13"/>
      <c r="HK547" s="13"/>
      <c r="HL547" s="13"/>
      <c r="HM547" s="13"/>
      <c r="HN547" s="13"/>
      <c r="HO547" s="13"/>
      <c r="HP547" s="13"/>
      <c r="HQ547" s="13"/>
      <c r="HR547" s="13"/>
      <c r="HS547" s="13"/>
      <c r="HT547" s="13"/>
      <c r="HU547" s="13"/>
      <c r="HV547" s="13"/>
      <c r="HW547" s="13"/>
      <c r="HX547" s="13"/>
      <c r="HY547" s="13"/>
      <c r="HZ547" s="13"/>
      <c r="IA547" s="13"/>
      <c r="IB547" s="13"/>
      <c r="IC547" s="13"/>
      <c r="ID547" s="13"/>
      <c r="IE547" s="13"/>
      <c r="IF547" s="13"/>
      <c r="IG547" s="13"/>
      <c r="IH547" s="13"/>
      <c r="II547" s="13"/>
      <c r="IJ547" s="13"/>
      <c r="IK547" s="13"/>
      <c r="IL547" s="13"/>
      <c r="IM547" s="13"/>
      <c r="IN547" s="13"/>
      <c r="IO547" s="13"/>
    </row>
    <row r="548" spans="1:249">
      <c r="A548" s="2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2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c r="DR548" s="13"/>
      <c r="DS548" s="13"/>
      <c r="DT548" s="13"/>
      <c r="DU548" s="13"/>
      <c r="DV548" s="13"/>
      <c r="DW548" s="13"/>
      <c r="DX548" s="13"/>
      <c r="DY548" s="13"/>
      <c r="DZ548" s="13"/>
      <c r="EA548" s="13"/>
      <c r="EB548" s="13"/>
      <c r="EC548" s="13"/>
      <c r="ED548" s="13"/>
      <c r="EE548" s="13"/>
      <c r="EF548" s="13"/>
      <c r="EG548" s="13"/>
      <c r="EH548" s="13"/>
      <c r="EI548" s="13"/>
      <c r="EJ548" s="13"/>
      <c r="EK548" s="13"/>
      <c r="EL548" s="13"/>
      <c r="EM548" s="13"/>
      <c r="EN548" s="13"/>
      <c r="EO548" s="13"/>
      <c r="EP548" s="13"/>
      <c r="EQ548" s="13"/>
      <c r="ER548" s="13"/>
      <c r="ES548" s="13"/>
      <c r="ET548" s="13"/>
      <c r="EU548" s="13"/>
      <c r="EV548" s="13"/>
      <c r="EW548" s="13"/>
      <c r="EX548" s="13"/>
      <c r="EY548" s="13"/>
      <c r="EZ548" s="13"/>
      <c r="FA548" s="13"/>
      <c r="FB548" s="13"/>
      <c r="FC548" s="13"/>
      <c r="FD548" s="13"/>
      <c r="FE548" s="13"/>
      <c r="FF548" s="13"/>
      <c r="FG548" s="13"/>
      <c r="FH548" s="13"/>
      <c r="FI548" s="13"/>
      <c r="FJ548" s="13"/>
      <c r="FK548" s="13"/>
      <c r="FL548" s="13"/>
      <c r="FM548" s="13"/>
      <c r="FN548" s="13"/>
      <c r="FO548" s="13"/>
      <c r="FP548" s="13"/>
      <c r="FQ548" s="13"/>
      <c r="FR548" s="13"/>
      <c r="FS548" s="13"/>
      <c r="FT548" s="13"/>
      <c r="FU548" s="13"/>
      <c r="FV548" s="13"/>
      <c r="FW548" s="13"/>
      <c r="FX548" s="13"/>
      <c r="FY548" s="13"/>
      <c r="FZ548" s="13"/>
      <c r="GA548" s="13"/>
      <c r="GB548" s="13"/>
      <c r="GC548" s="13"/>
      <c r="GD548" s="13"/>
      <c r="GE548" s="13"/>
      <c r="GF548" s="13"/>
      <c r="GG548" s="13"/>
      <c r="GH548" s="13"/>
      <c r="GI548" s="13"/>
      <c r="GJ548" s="13"/>
      <c r="GK548" s="13"/>
      <c r="GL548" s="13"/>
      <c r="GM548" s="13"/>
      <c r="GN548" s="13"/>
      <c r="GO548" s="13"/>
      <c r="GP548" s="13"/>
      <c r="GQ548" s="13"/>
      <c r="GR548" s="13"/>
      <c r="GS548" s="13"/>
      <c r="GT548" s="13"/>
      <c r="GU548" s="13"/>
      <c r="GV548" s="13"/>
      <c r="GW548" s="13"/>
      <c r="GX548" s="13"/>
      <c r="GY548" s="13"/>
      <c r="GZ548" s="13"/>
      <c r="HA548" s="13"/>
      <c r="HB548" s="13"/>
      <c r="HC548" s="13"/>
      <c r="HD548" s="13"/>
      <c r="HE548" s="13"/>
      <c r="HF548" s="13"/>
      <c r="HG548" s="13"/>
      <c r="HH548" s="13"/>
      <c r="HI548" s="13"/>
      <c r="HJ548" s="13"/>
      <c r="HK548" s="13"/>
      <c r="HL548" s="13"/>
      <c r="HM548" s="13"/>
      <c r="HN548" s="13"/>
      <c r="HO548" s="13"/>
      <c r="HP548" s="13"/>
      <c r="HQ548" s="13"/>
      <c r="HR548" s="13"/>
      <c r="HS548" s="13"/>
      <c r="HT548" s="13"/>
      <c r="HU548" s="13"/>
      <c r="HV548" s="13"/>
      <c r="HW548" s="13"/>
      <c r="HX548" s="13"/>
      <c r="HY548" s="13"/>
      <c r="HZ548" s="13"/>
      <c r="IA548" s="13"/>
      <c r="IB548" s="13"/>
      <c r="IC548" s="13"/>
      <c r="ID548" s="13"/>
      <c r="IE548" s="13"/>
      <c r="IF548" s="13"/>
      <c r="IG548" s="13"/>
      <c r="IH548" s="13"/>
      <c r="II548" s="13"/>
      <c r="IJ548" s="13"/>
      <c r="IK548" s="13"/>
      <c r="IL548" s="13"/>
      <c r="IM548" s="13"/>
      <c r="IN548" s="13"/>
      <c r="IO548" s="13"/>
    </row>
    <row r="549" spans="1:249">
      <c r="A549" s="2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2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c r="EU549" s="13"/>
      <c r="EV549" s="13"/>
      <c r="EW549" s="13"/>
      <c r="EX549" s="13"/>
      <c r="EY549" s="13"/>
      <c r="EZ549" s="13"/>
      <c r="FA549" s="13"/>
      <c r="FB549" s="13"/>
      <c r="FC549" s="13"/>
      <c r="FD549" s="13"/>
      <c r="FE549" s="13"/>
      <c r="FF549" s="13"/>
      <c r="FG549" s="13"/>
      <c r="FH549" s="13"/>
      <c r="FI549" s="13"/>
      <c r="FJ549" s="13"/>
      <c r="FK549" s="13"/>
      <c r="FL549" s="13"/>
      <c r="FM549" s="13"/>
      <c r="FN549" s="13"/>
      <c r="FO549" s="13"/>
      <c r="FP549" s="13"/>
      <c r="FQ549" s="13"/>
      <c r="FR549" s="13"/>
      <c r="FS549" s="13"/>
      <c r="FT549" s="13"/>
      <c r="FU549" s="13"/>
      <c r="FV549" s="13"/>
      <c r="FW549" s="13"/>
      <c r="FX549" s="13"/>
      <c r="FY549" s="13"/>
      <c r="FZ549" s="13"/>
      <c r="GA549" s="13"/>
      <c r="GB549" s="13"/>
      <c r="GC549" s="13"/>
      <c r="GD549" s="13"/>
      <c r="GE549" s="13"/>
      <c r="GF549" s="13"/>
      <c r="GG549" s="13"/>
      <c r="GH549" s="13"/>
      <c r="GI549" s="13"/>
      <c r="GJ549" s="13"/>
      <c r="GK549" s="13"/>
      <c r="GL549" s="13"/>
      <c r="GM549" s="13"/>
      <c r="GN549" s="13"/>
      <c r="GO549" s="13"/>
      <c r="GP549" s="13"/>
      <c r="GQ549" s="13"/>
      <c r="GR549" s="13"/>
      <c r="GS549" s="13"/>
      <c r="GT549" s="13"/>
      <c r="GU549" s="13"/>
      <c r="GV549" s="13"/>
      <c r="GW549" s="13"/>
      <c r="GX549" s="13"/>
      <c r="GY549" s="13"/>
      <c r="GZ549" s="13"/>
      <c r="HA549" s="13"/>
      <c r="HB549" s="13"/>
      <c r="HC549" s="13"/>
      <c r="HD549" s="13"/>
      <c r="HE549" s="13"/>
      <c r="HF549" s="13"/>
      <c r="HG549" s="13"/>
      <c r="HH549" s="13"/>
      <c r="HI549" s="13"/>
      <c r="HJ549" s="13"/>
      <c r="HK549" s="13"/>
      <c r="HL549" s="13"/>
      <c r="HM549" s="13"/>
      <c r="HN549" s="13"/>
      <c r="HO549" s="13"/>
      <c r="HP549" s="13"/>
      <c r="HQ549" s="13"/>
      <c r="HR549" s="13"/>
      <c r="HS549" s="13"/>
      <c r="HT549" s="13"/>
      <c r="HU549" s="13"/>
      <c r="HV549" s="13"/>
      <c r="HW549" s="13"/>
      <c r="HX549" s="13"/>
      <c r="HY549" s="13"/>
      <c r="HZ549" s="13"/>
      <c r="IA549" s="13"/>
      <c r="IB549" s="13"/>
      <c r="IC549" s="13"/>
      <c r="ID549" s="13"/>
      <c r="IE549" s="13"/>
      <c r="IF549" s="13"/>
      <c r="IG549" s="13"/>
      <c r="IH549" s="13"/>
      <c r="II549" s="13"/>
      <c r="IJ549" s="13"/>
      <c r="IK549" s="13"/>
      <c r="IL549" s="13"/>
      <c r="IM549" s="13"/>
      <c r="IN549" s="13"/>
      <c r="IO549" s="13"/>
    </row>
    <row r="550" spans="1:249">
      <c r="A550" s="2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2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c r="DR550" s="13"/>
      <c r="DS550" s="13"/>
      <c r="DT550" s="13"/>
      <c r="DU550" s="13"/>
      <c r="DV550" s="13"/>
      <c r="DW550" s="13"/>
      <c r="DX550" s="13"/>
      <c r="DY550" s="13"/>
      <c r="DZ550" s="13"/>
      <c r="EA550" s="13"/>
      <c r="EB550" s="13"/>
      <c r="EC550" s="13"/>
      <c r="ED550" s="13"/>
      <c r="EE550" s="13"/>
      <c r="EF550" s="13"/>
      <c r="EG550" s="13"/>
      <c r="EH550" s="13"/>
      <c r="EI550" s="13"/>
      <c r="EJ550" s="13"/>
      <c r="EK550" s="13"/>
      <c r="EL550" s="13"/>
      <c r="EM550" s="13"/>
      <c r="EN550" s="13"/>
      <c r="EO550" s="13"/>
      <c r="EP550" s="13"/>
      <c r="EQ550" s="13"/>
      <c r="ER550" s="13"/>
      <c r="ES550" s="13"/>
      <c r="ET550" s="13"/>
      <c r="EU550" s="13"/>
      <c r="EV550" s="13"/>
      <c r="EW550" s="13"/>
      <c r="EX550" s="13"/>
      <c r="EY550" s="13"/>
      <c r="EZ550" s="13"/>
      <c r="FA550" s="13"/>
      <c r="FB550" s="13"/>
      <c r="FC550" s="13"/>
      <c r="FD550" s="13"/>
      <c r="FE550" s="13"/>
      <c r="FF550" s="13"/>
      <c r="FG550" s="13"/>
      <c r="FH550" s="13"/>
      <c r="FI550" s="13"/>
      <c r="FJ550" s="13"/>
      <c r="FK550" s="13"/>
      <c r="FL550" s="13"/>
      <c r="FM550" s="13"/>
      <c r="FN550" s="13"/>
      <c r="FO550" s="13"/>
      <c r="FP550" s="13"/>
      <c r="FQ550" s="13"/>
      <c r="FR550" s="13"/>
      <c r="FS550" s="13"/>
      <c r="FT550" s="13"/>
      <c r="FU550" s="13"/>
      <c r="FV550" s="13"/>
      <c r="FW550" s="13"/>
      <c r="FX550" s="13"/>
      <c r="FY550" s="13"/>
      <c r="FZ550" s="13"/>
      <c r="GA550" s="13"/>
      <c r="GB550" s="13"/>
      <c r="GC550" s="13"/>
      <c r="GD550" s="13"/>
      <c r="GE550" s="13"/>
      <c r="GF550" s="13"/>
      <c r="GG550" s="13"/>
      <c r="GH550" s="13"/>
      <c r="GI550" s="13"/>
      <c r="GJ550" s="13"/>
      <c r="GK550" s="13"/>
      <c r="GL550" s="13"/>
      <c r="GM550" s="13"/>
      <c r="GN550" s="13"/>
      <c r="GO550" s="13"/>
      <c r="GP550" s="13"/>
      <c r="GQ550" s="13"/>
      <c r="GR550" s="13"/>
      <c r="GS550" s="13"/>
      <c r="GT550" s="13"/>
      <c r="GU550" s="13"/>
      <c r="GV550" s="13"/>
      <c r="GW550" s="13"/>
      <c r="GX550" s="13"/>
      <c r="GY550" s="13"/>
      <c r="GZ550" s="13"/>
      <c r="HA550" s="13"/>
      <c r="HB550" s="13"/>
      <c r="HC550" s="13"/>
      <c r="HD550" s="13"/>
      <c r="HE550" s="13"/>
      <c r="HF550" s="13"/>
      <c r="HG550" s="13"/>
      <c r="HH550" s="13"/>
      <c r="HI550" s="13"/>
      <c r="HJ550" s="13"/>
      <c r="HK550" s="13"/>
      <c r="HL550" s="13"/>
      <c r="HM550" s="13"/>
      <c r="HN550" s="13"/>
      <c r="HO550" s="13"/>
      <c r="HP550" s="13"/>
      <c r="HQ550" s="13"/>
      <c r="HR550" s="13"/>
      <c r="HS550" s="13"/>
      <c r="HT550" s="13"/>
      <c r="HU550" s="13"/>
      <c r="HV550" s="13"/>
      <c r="HW550" s="13"/>
      <c r="HX550" s="13"/>
      <c r="HY550" s="13"/>
      <c r="HZ550" s="13"/>
      <c r="IA550" s="13"/>
      <c r="IB550" s="13"/>
      <c r="IC550" s="13"/>
      <c r="ID550" s="13"/>
      <c r="IE550" s="13"/>
      <c r="IF550" s="13"/>
      <c r="IG550" s="13"/>
      <c r="IH550" s="13"/>
      <c r="II550" s="13"/>
      <c r="IJ550" s="13"/>
      <c r="IK550" s="13"/>
      <c r="IL550" s="13"/>
      <c r="IM550" s="13"/>
      <c r="IN550" s="13"/>
      <c r="IO550" s="13"/>
    </row>
    <row r="551" spans="1:249">
      <c r="A551" s="2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2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c r="DR551" s="13"/>
      <c r="DS551" s="13"/>
      <c r="DT551" s="13"/>
      <c r="DU551" s="13"/>
      <c r="DV551" s="13"/>
      <c r="DW551" s="13"/>
      <c r="DX551" s="13"/>
      <c r="DY551" s="13"/>
      <c r="DZ551" s="13"/>
      <c r="EA551" s="13"/>
      <c r="EB551" s="13"/>
      <c r="EC551" s="13"/>
      <c r="ED551" s="13"/>
      <c r="EE551" s="13"/>
      <c r="EF551" s="13"/>
      <c r="EG551" s="13"/>
      <c r="EH551" s="13"/>
      <c r="EI551" s="13"/>
      <c r="EJ551" s="13"/>
      <c r="EK551" s="13"/>
      <c r="EL551" s="13"/>
      <c r="EM551" s="13"/>
      <c r="EN551" s="13"/>
      <c r="EO551" s="13"/>
      <c r="EP551" s="13"/>
      <c r="EQ551" s="13"/>
      <c r="ER551" s="13"/>
      <c r="ES551" s="13"/>
      <c r="ET551" s="13"/>
      <c r="EU551" s="13"/>
      <c r="EV551" s="13"/>
      <c r="EW551" s="13"/>
      <c r="EX551" s="13"/>
      <c r="EY551" s="13"/>
      <c r="EZ551" s="13"/>
      <c r="FA551" s="13"/>
      <c r="FB551" s="13"/>
      <c r="FC551" s="13"/>
      <c r="FD551" s="13"/>
      <c r="FE551" s="13"/>
      <c r="FF551" s="13"/>
      <c r="FG551" s="13"/>
      <c r="FH551" s="13"/>
      <c r="FI551" s="13"/>
      <c r="FJ551" s="13"/>
      <c r="FK551" s="13"/>
      <c r="FL551" s="13"/>
      <c r="FM551" s="13"/>
      <c r="FN551" s="13"/>
      <c r="FO551" s="13"/>
      <c r="FP551" s="13"/>
      <c r="FQ551" s="13"/>
      <c r="FR551" s="13"/>
      <c r="FS551" s="13"/>
      <c r="FT551" s="13"/>
      <c r="FU551" s="13"/>
      <c r="FV551" s="13"/>
      <c r="FW551" s="13"/>
      <c r="FX551" s="13"/>
      <c r="FY551" s="13"/>
      <c r="FZ551" s="13"/>
      <c r="GA551" s="13"/>
      <c r="GB551" s="13"/>
      <c r="GC551" s="13"/>
      <c r="GD551" s="13"/>
      <c r="GE551" s="13"/>
      <c r="GF551" s="13"/>
      <c r="GG551" s="13"/>
      <c r="GH551" s="13"/>
      <c r="GI551" s="13"/>
      <c r="GJ551" s="13"/>
      <c r="GK551" s="13"/>
      <c r="GL551" s="13"/>
      <c r="GM551" s="13"/>
      <c r="GN551" s="13"/>
      <c r="GO551" s="13"/>
      <c r="GP551" s="13"/>
      <c r="GQ551" s="13"/>
      <c r="GR551" s="13"/>
      <c r="GS551" s="13"/>
      <c r="GT551" s="13"/>
      <c r="GU551" s="13"/>
      <c r="GV551" s="13"/>
      <c r="GW551" s="13"/>
      <c r="GX551" s="13"/>
      <c r="GY551" s="13"/>
      <c r="GZ551" s="13"/>
      <c r="HA551" s="13"/>
      <c r="HB551" s="13"/>
      <c r="HC551" s="13"/>
      <c r="HD551" s="13"/>
      <c r="HE551" s="13"/>
      <c r="HF551" s="13"/>
      <c r="HG551" s="13"/>
      <c r="HH551" s="13"/>
      <c r="HI551" s="13"/>
      <c r="HJ551" s="13"/>
      <c r="HK551" s="13"/>
      <c r="HL551" s="13"/>
      <c r="HM551" s="13"/>
      <c r="HN551" s="13"/>
      <c r="HO551" s="13"/>
      <c r="HP551" s="13"/>
      <c r="HQ551" s="13"/>
      <c r="HR551" s="13"/>
      <c r="HS551" s="13"/>
      <c r="HT551" s="13"/>
      <c r="HU551" s="13"/>
      <c r="HV551" s="13"/>
      <c r="HW551" s="13"/>
      <c r="HX551" s="13"/>
      <c r="HY551" s="13"/>
      <c r="HZ551" s="13"/>
      <c r="IA551" s="13"/>
      <c r="IB551" s="13"/>
      <c r="IC551" s="13"/>
      <c r="ID551" s="13"/>
      <c r="IE551" s="13"/>
      <c r="IF551" s="13"/>
      <c r="IG551" s="13"/>
      <c r="IH551" s="13"/>
      <c r="II551" s="13"/>
      <c r="IJ551" s="13"/>
      <c r="IK551" s="13"/>
      <c r="IL551" s="13"/>
      <c r="IM551" s="13"/>
      <c r="IN551" s="13"/>
      <c r="IO551" s="13"/>
    </row>
    <row r="552" spans="1:249">
      <c r="A552" s="2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2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row>
    <row r="553" spans="1:249">
      <c r="A553" s="2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2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c r="EU553" s="13"/>
      <c r="EV553" s="13"/>
      <c r="EW553" s="13"/>
      <c r="EX553" s="13"/>
      <c r="EY553" s="13"/>
      <c r="EZ553" s="13"/>
      <c r="FA553" s="13"/>
      <c r="FB553" s="13"/>
      <c r="FC553" s="13"/>
      <c r="FD553" s="13"/>
      <c r="FE553" s="13"/>
      <c r="FF553" s="13"/>
      <c r="FG553" s="13"/>
      <c r="FH553" s="13"/>
      <c r="FI553" s="13"/>
      <c r="FJ553" s="13"/>
      <c r="FK553" s="13"/>
      <c r="FL553" s="13"/>
      <c r="FM553" s="13"/>
      <c r="FN553" s="13"/>
      <c r="FO553" s="13"/>
      <c r="FP553" s="13"/>
      <c r="FQ553" s="13"/>
      <c r="FR553" s="13"/>
      <c r="FS553" s="13"/>
      <c r="FT553" s="13"/>
      <c r="FU553" s="13"/>
      <c r="FV553" s="13"/>
      <c r="FW553" s="13"/>
      <c r="FX553" s="13"/>
      <c r="FY553" s="13"/>
      <c r="FZ553" s="13"/>
      <c r="GA553" s="13"/>
      <c r="GB553" s="13"/>
      <c r="GC553" s="13"/>
      <c r="GD553" s="13"/>
      <c r="GE553" s="13"/>
      <c r="GF553" s="13"/>
      <c r="GG553" s="13"/>
      <c r="GH553" s="13"/>
      <c r="GI553" s="13"/>
      <c r="GJ553" s="13"/>
      <c r="GK553" s="13"/>
      <c r="GL553" s="13"/>
      <c r="GM553" s="13"/>
      <c r="GN553" s="13"/>
      <c r="GO553" s="13"/>
      <c r="GP553" s="13"/>
      <c r="GQ553" s="13"/>
      <c r="GR553" s="13"/>
      <c r="GS553" s="13"/>
      <c r="GT553" s="13"/>
      <c r="GU553" s="13"/>
      <c r="GV553" s="13"/>
      <c r="GW553" s="13"/>
      <c r="GX553" s="13"/>
      <c r="GY553" s="13"/>
      <c r="GZ553" s="13"/>
      <c r="HA553" s="13"/>
      <c r="HB553" s="13"/>
      <c r="HC553" s="13"/>
      <c r="HD553" s="13"/>
      <c r="HE553" s="13"/>
      <c r="HF553" s="13"/>
      <c r="HG553" s="13"/>
      <c r="HH553" s="13"/>
      <c r="HI553" s="13"/>
      <c r="HJ553" s="13"/>
      <c r="HK553" s="13"/>
      <c r="HL553" s="13"/>
      <c r="HM553" s="13"/>
      <c r="HN553" s="13"/>
      <c r="HO553" s="13"/>
      <c r="HP553" s="13"/>
      <c r="HQ553" s="13"/>
      <c r="HR553" s="13"/>
      <c r="HS553" s="13"/>
      <c r="HT553" s="13"/>
      <c r="HU553" s="13"/>
      <c r="HV553" s="13"/>
      <c r="HW553" s="13"/>
      <c r="HX553" s="13"/>
      <c r="HY553" s="13"/>
      <c r="HZ553" s="13"/>
      <c r="IA553" s="13"/>
      <c r="IB553" s="13"/>
      <c r="IC553" s="13"/>
      <c r="ID553" s="13"/>
      <c r="IE553" s="13"/>
      <c r="IF553" s="13"/>
      <c r="IG553" s="13"/>
      <c r="IH553" s="13"/>
      <c r="II553" s="13"/>
      <c r="IJ553" s="13"/>
      <c r="IK553" s="13"/>
      <c r="IL553" s="13"/>
      <c r="IM553" s="13"/>
      <c r="IN553" s="13"/>
      <c r="IO553" s="13"/>
    </row>
    <row r="554" spans="1:249">
      <c r="A554" s="2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2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c r="EU554" s="13"/>
      <c r="EV554" s="13"/>
      <c r="EW554" s="13"/>
      <c r="EX554" s="13"/>
      <c r="EY554" s="13"/>
      <c r="EZ554" s="13"/>
      <c r="FA554" s="13"/>
      <c r="FB554" s="13"/>
      <c r="FC554" s="13"/>
      <c r="FD554" s="13"/>
      <c r="FE554" s="13"/>
      <c r="FF554" s="13"/>
      <c r="FG554" s="13"/>
      <c r="FH554" s="13"/>
      <c r="FI554" s="13"/>
      <c r="FJ554" s="13"/>
      <c r="FK554" s="13"/>
      <c r="FL554" s="13"/>
      <c r="FM554" s="13"/>
      <c r="FN554" s="13"/>
      <c r="FO554" s="13"/>
      <c r="FP554" s="13"/>
      <c r="FQ554" s="13"/>
      <c r="FR554" s="13"/>
      <c r="FS554" s="13"/>
      <c r="FT554" s="13"/>
      <c r="FU554" s="13"/>
      <c r="FV554" s="13"/>
      <c r="FW554" s="13"/>
      <c r="FX554" s="13"/>
      <c r="FY554" s="13"/>
      <c r="FZ554" s="13"/>
      <c r="GA554" s="13"/>
      <c r="GB554" s="13"/>
      <c r="GC554" s="13"/>
      <c r="GD554" s="13"/>
      <c r="GE554" s="13"/>
      <c r="GF554" s="13"/>
      <c r="GG554" s="13"/>
      <c r="GH554" s="13"/>
      <c r="GI554" s="13"/>
      <c r="GJ554" s="13"/>
      <c r="GK554" s="13"/>
      <c r="GL554" s="13"/>
      <c r="GM554" s="13"/>
      <c r="GN554" s="13"/>
      <c r="GO554" s="13"/>
      <c r="GP554" s="13"/>
      <c r="GQ554" s="13"/>
      <c r="GR554" s="13"/>
      <c r="GS554" s="13"/>
      <c r="GT554" s="13"/>
      <c r="GU554" s="13"/>
      <c r="GV554" s="13"/>
      <c r="GW554" s="13"/>
      <c r="GX554" s="13"/>
      <c r="GY554" s="13"/>
      <c r="GZ554" s="13"/>
      <c r="HA554" s="13"/>
      <c r="HB554" s="13"/>
      <c r="HC554" s="13"/>
      <c r="HD554" s="13"/>
      <c r="HE554" s="13"/>
      <c r="HF554" s="13"/>
      <c r="HG554" s="13"/>
      <c r="HH554" s="13"/>
      <c r="HI554" s="13"/>
      <c r="HJ554" s="13"/>
      <c r="HK554" s="13"/>
      <c r="HL554" s="13"/>
      <c r="HM554" s="13"/>
      <c r="HN554" s="13"/>
      <c r="HO554" s="13"/>
      <c r="HP554" s="13"/>
      <c r="HQ554" s="13"/>
      <c r="HR554" s="13"/>
      <c r="HS554" s="13"/>
      <c r="HT554" s="13"/>
      <c r="HU554" s="13"/>
      <c r="HV554" s="13"/>
      <c r="HW554" s="13"/>
      <c r="HX554" s="13"/>
      <c r="HY554" s="13"/>
      <c r="HZ554" s="13"/>
      <c r="IA554" s="13"/>
      <c r="IB554" s="13"/>
      <c r="IC554" s="13"/>
      <c r="ID554" s="13"/>
      <c r="IE554" s="13"/>
      <c r="IF554" s="13"/>
      <c r="IG554" s="13"/>
      <c r="IH554" s="13"/>
      <c r="II554" s="13"/>
      <c r="IJ554" s="13"/>
      <c r="IK554" s="13"/>
      <c r="IL554" s="13"/>
      <c r="IM554" s="13"/>
      <c r="IN554" s="13"/>
      <c r="IO554" s="13"/>
    </row>
    <row r="555" spans="1:249">
      <c r="A555" s="2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2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c r="EU555" s="13"/>
      <c r="EV555" s="13"/>
      <c r="EW555" s="13"/>
      <c r="EX555" s="13"/>
      <c r="EY555" s="13"/>
      <c r="EZ555" s="13"/>
      <c r="FA555" s="13"/>
      <c r="FB555" s="13"/>
      <c r="FC555" s="13"/>
      <c r="FD555" s="13"/>
      <c r="FE555" s="13"/>
      <c r="FF555" s="13"/>
      <c r="FG555" s="13"/>
      <c r="FH555" s="13"/>
      <c r="FI555" s="13"/>
      <c r="FJ555" s="13"/>
      <c r="FK555" s="13"/>
      <c r="FL555" s="13"/>
      <c r="FM555" s="13"/>
      <c r="FN555" s="13"/>
      <c r="FO555" s="13"/>
      <c r="FP555" s="13"/>
      <c r="FQ555" s="13"/>
      <c r="FR555" s="13"/>
      <c r="FS555" s="13"/>
      <c r="FT555" s="13"/>
      <c r="FU555" s="13"/>
      <c r="FV555" s="13"/>
      <c r="FW555" s="13"/>
      <c r="FX555" s="13"/>
      <c r="FY555" s="13"/>
      <c r="FZ555" s="13"/>
      <c r="GA555" s="13"/>
      <c r="GB555" s="13"/>
      <c r="GC555" s="13"/>
      <c r="GD555" s="13"/>
      <c r="GE555" s="13"/>
      <c r="GF555" s="13"/>
      <c r="GG555" s="13"/>
      <c r="GH555" s="13"/>
      <c r="GI555" s="13"/>
      <c r="GJ555" s="13"/>
      <c r="GK555" s="13"/>
      <c r="GL555" s="13"/>
      <c r="GM555" s="13"/>
      <c r="GN555" s="13"/>
      <c r="GO555" s="13"/>
      <c r="GP555" s="13"/>
      <c r="GQ555" s="13"/>
      <c r="GR555" s="13"/>
      <c r="GS555" s="13"/>
      <c r="GT555" s="13"/>
      <c r="GU555" s="13"/>
      <c r="GV555" s="13"/>
      <c r="GW555" s="13"/>
      <c r="GX555" s="13"/>
      <c r="GY555" s="13"/>
      <c r="GZ555" s="13"/>
      <c r="HA555" s="13"/>
      <c r="HB555" s="13"/>
      <c r="HC555" s="13"/>
      <c r="HD555" s="13"/>
      <c r="HE555" s="13"/>
      <c r="HF555" s="13"/>
      <c r="HG555" s="13"/>
      <c r="HH555" s="13"/>
      <c r="HI555" s="13"/>
      <c r="HJ555" s="13"/>
      <c r="HK555" s="13"/>
      <c r="HL555" s="13"/>
      <c r="HM555" s="13"/>
      <c r="HN555" s="13"/>
      <c r="HO555" s="13"/>
      <c r="HP555" s="13"/>
      <c r="HQ555" s="13"/>
      <c r="HR555" s="13"/>
      <c r="HS555" s="13"/>
      <c r="HT555" s="13"/>
      <c r="HU555" s="13"/>
      <c r="HV555" s="13"/>
      <c r="HW555" s="13"/>
      <c r="HX555" s="13"/>
      <c r="HY555" s="13"/>
      <c r="HZ555" s="13"/>
      <c r="IA555" s="13"/>
      <c r="IB555" s="13"/>
      <c r="IC555" s="13"/>
      <c r="ID555" s="13"/>
      <c r="IE555" s="13"/>
      <c r="IF555" s="13"/>
      <c r="IG555" s="13"/>
      <c r="IH555" s="13"/>
      <c r="II555" s="13"/>
      <c r="IJ555" s="13"/>
      <c r="IK555" s="13"/>
      <c r="IL555" s="13"/>
      <c r="IM555" s="13"/>
      <c r="IN555" s="13"/>
      <c r="IO555" s="13"/>
    </row>
    <row r="556" spans="1:249">
      <c r="A556" s="2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2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c r="EU556" s="13"/>
      <c r="EV556" s="13"/>
      <c r="EW556" s="13"/>
      <c r="EX556" s="13"/>
      <c r="EY556" s="13"/>
      <c r="EZ556" s="13"/>
      <c r="FA556" s="13"/>
      <c r="FB556" s="13"/>
      <c r="FC556" s="13"/>
      <c r="FD556" s="13"/>
      <c r="FE556" s="13"/>
      <c r="FF556" s="13"/>
      <c r="FG556" s="13"/>
      <c r="FH556" s="13"/>
      <c r="FI556" s="13"/>
      <c r="FJ556" s="13"/>
      <c r="FK556" s="13"/>
      <c r="FL556" s="13"/>
      <c r="FM556" s="13"/>
      <c r="FN556" s="13"/>
      <c r="FO556" s="13"/>
      <c r="FP556" s="13"/>
      <c r="FQ556" s="13"/>
      <c r="FR556" s="13"/>
      <c r="FS556" s="13"/>
      <c r="FT556" s="13"/>
      <c r="FU556" s="13"/>
      <c r="FV556" s="13"/>
      <c r="FW556" s="13"/>
      <c r="FX556" s="13"/>
      <c r="FY556" s="13"/>
      <c r="FZ556" s="13"/>
      <c r="GA556" s="13"/>
      <c r="GB556" s="13"/>
      <c r="GC556" s="13"/>
      <c r="GD556" s="13"/>
      <c r="GE556" s="13"/>
      <c r="GF556" s="13"/>
      <c r="GG556" s="13"/>
      <c r="GH556" s="13"/>
      <c r="GI556" s="13"/>
      <c r="GJ556" s="13"/>
      <c r="GK556" s="13"/>
      <c r="GL556" s="13"/>
      <c r="GM556" s="13"/>
      <c r="GN556" s="13"/>
      <c r="GO556" s="13"/>
      <c r="GP556" s="13"/>
      <c r="GQ556" s="13"/>
      <c r="GR556" s="13"/>
      <c r="GS556" s="13"/>
      <c r="GT556" s="13"/>
      <c r="GU556" s="13"/>
      <c r="GV556" s="13"/>
      <c r="GW556" s="13"/>
      <c r="GX556" s="13"/>
      <c r="GY556" s="13"/>
      <c r="GZ556" s="13"/>
      <c r="HA556" s="13"/>
      <c r="HB556" s="13"/>
      <c r="HC556" s="13"/>
      <c r="HD556" s="13"/>
      <c r="HE556" s="13"/>
      <c r="HF556" s="13"/>
      <c r="HG556" s="13"/>
      <c r="HH556" s="13"/>
      <c r="HI556" s="13"/>
      <c r="HJ556" s="13"/>
      <c r="HK556" s="13"/>
      <c r="HL556" s="13"/>
      <c r="HM556" s="13"/>
      <c r="HN556" s="13"/>
      <c r="HO556" s="13"/>
      <c r="HP556" s="13"/>
      <c r="HQ556" s="13"/>
      <c r="HR556" s="13"/>
      <c r="HS556" s="13"/>
      <c r="HT556" s="13"/>
      <c r="HU556" s="13"/>
      <c r="HV556" s="13"/>
      <c r="HW556" s="13"/>
      <c r="HX556" s="13"/>
      <c r="HY556" s="13"/>
      <c r="HZ556" s="13"/>
      <c r="IA556" s="13"/>
      <c r="IB556" s="13"/>
      <c r="IC556" s="13"/>
      <c r="ID556" s="13"/>
      <c r="IE556" s="13"/>
      <c r="IF556" s="13"/>
      <c r="IG556" s="13"/>
      <c r="IH556" s="13"/>
      <c r="II556" s="13"/>
      <c r="IJ556" s="13"/>
      <c r="IK556" s="13"/>
      <c r="IL556" s="13"/>
      <c r="IM556" s="13"/>
      <c r="IN556" s="13"/>
      <c r="IO556" s="13"/>
    </row>
    <row r="557" spans="1:249">
      <c r="A557" s="2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2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c r="EU557" s="13"/>
      <c r="EV557" s="13"/>
      <c r="EW557" s="13"/>
      <c r="EX557" s="13"/>
      <c r="EY557" s="13"/>
      <c r="EZ557" s="13"/>
      <c r="FA557" s="13"/>
      <c r="FB557" s="13"/>
      <c r="FC557" s="13"/>
      <c r="FD557" s="13"/>
      <c r="FE557" s="13"/>
      <c r="FF557" s="13"/>
      <c r="FG557" s="13"/>
      <c r="FH557" s="13"/>
      <c r="FI557" s="13"/>
      <c r="FJ557" s="13"/>
      <c r="FK557" s="13"/>
      <c r="FL557" s="13"/>
      <c r="FM557" s="13"/>
      <c r="FN557" s="13"/>
      <c r="FO557" s="13"/>
      <c r="FP557" s="13"/>
      <c r="FQ557" s="13"/>
      <c r="FR557" s="13"/>
      <c r="FS557" s="13"/>
      <c r="FT557" s="13"/>
      <c r="FU557" s="13"/>
      <c r="FV557" s="13"/>
      <c r="FW557" s="13"/>
      <c r="FX557" s="13"/>
      <c r="FY557" s="13"/>
      <c r="FZ557" s="13"/>
      <c r="GA557" s="13"/>
      <c r="GB557" s="13"/>
      <c r="GC557" s="13"/>
      <c r="GD557" s="13"/>
      <c r="GE557" s="13"/>
      <c r="GF557" s="13"/>
      <c r="GG557" s="13"/>
      <c r="GH557" s="13"/>
      <c r="GI557" s="13"/>
      <c r="GJ557" s="13"/>
      <c r="GK557" s="13"/>
      <c r="GL557" s="13"/>
      <c r="GM557" s="13"/>
      <c r="GN557" s="13"/>
      <c r="GO557" s="13"/>
      <c r="GP557" s="13"/>
      <c r="GQ557" s="13"/>
      <c r="GR557" s="13"/>
      <c r="GS557" s="13"/>
      <c r="GT557" s="13"/>
      <c r="GU557" s="13"/>
      <c r="GV557" s="13"/>
      <c r="GW557" s="13"/>
      <c r="GX557" s="13"/>
      <c r="GY557" s="13"/>
      <c r="GZ557" s="13"/>
      <c r="HA557" s="13"/>
      <c r="HB557" s="13"/>
      <c r="HC557" s="13"/>
      <c r="HD557" s="13"/>
      <c r="HE557" s="13"/>
      <c r="HF557" s="13"/>
      <c r="HG557" s="13"/>
      <c r="HH557" s="13"/>
      <c r="HI557" s="13"/>
      <c r="HJ557" s="13"/>
      <c r="HK557" s="13"/>
      <c r="HL557" s="13"/>
      <c r="HM557" s="13"/>
      <c r="HN557" s="13"/>
      <c r="HO557" s="13"/>
      <c r="HP557" s="13"/>
      <c r="HQ557" s="13"/>
      <c r="HR557" s="13"/>
      <c r="HS557" s="13"/>
      <c r="HT557" s="13"/>
      <c r="HU557" s="13"/>
      <c r="HV557" s="13"/>
      <c r="HW557" s="13"/>
      <c r="HX557" s="13"/>
      <c r="HY557" s="13"/>
      <c r="HZ557" s="13"/>
      <c r="IA557" s="13"/>
      <c r="IB557" s="13"/>
      <c r="IC557" s="13"/>
      <c r="ID557" s="13"/>
      <c r="IE557" s="13"/>
      <c r="IF557" s="13"/>
      <c r="IG557" s="13"/>
      <c r="IH557" s="13"/>
      <c r="II557" s="13"/>
      <c r="IJ557" s="13"/>
      <c r="IK557" s="13"/>
      <c r="IL557" s="13"/>
      <c r="IM557" s="13"/>
      <c r="IN557" s="13"/>
      <c r="IO557" s="13"/>
    </row>
    <row r="558" spans="1:249">
      <c r="A558" s="2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2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c r="EU558" s="13"/>
      <c r="EV558" s="13"/>
      <c r="EW558" s="13"/>
      <c r="EX558" s="13"/>
      <c r="EY558" s="13"/>
      <c r="EZ558" s="13"/>
      <c r="FA558" s="13"/>
      <c r="FB558" s="13"/>
      <c r="FC558" s="13"/>
      <c r="FD558" s="13"/>
      <c r="FE558" s="13"/>
      <c r="FF558" s="13"/>
      <c r="FG558" s="13"/>
      <c r="FH558" s="13"/>
      <c r="FI558" s="13"/>
      <c r="FJ558" s="13"/>
      <c r="FK558" s="13"/>
      <c r="FL558" s="13"/>
      <c r="FM558" s="13"/>
      <c r="FN558" s="13"/>
      <c r="FO558" s="13"/>
      <c r="FP558" s="13"/>
      <c r="FQ558" s="13"/>
      <c r="FR558" s="13"/>
      <c r="FS558" s="13"/>
      <c r="FT558" s="13"/>
      <c r="FU558" s="13"/>
      <c r="FV558" s="13"/>
      <c r="FW558" s="13"/>
      <c r="FX558" s="13"/>
      <c r="FY558" s="13"/>
      <c r="FZ558" s="13"/>
      <c r="GA558" s="13"/>
      <c r="GB558" s="13"/>
      <c r="GC558" s="13"/>
      <c r="GD558" s="13"/>
      <c r="GE558" s="13"/>
      <c r="GF558" s="13"/>
      <c r="GG558" s="13"/>
      <c r="GH558" s="13"/>
      <c r="GI558" s="13"/>
      <c r="GJ558" s="13"/>
      <c r="GK558" s="13"/>
      <c r="GL558" s="13"/>
      <c r="GM558" s="13"/>
      <c r="GN558" s="13"/>
      <c r="GO558" s="13"/>
      <c r="GP558" s="13"/>
      <c r="GQ558" s="13"/>
      <c r="GR558" s="13"/>
      <c r="GS558" s="13"/>
      <c r="GT558" s="13"/>
      <c r="GU558" s="13"/>
      <c r="GV558" s="13"/>
      <c r="GW558" s="13"/>
      <c r="GX558" s="13"/>
      <c r="GY558" s="13"/>
      <c r="GZ558" s="13"/>
      <c r="HA558" s="13"/>
      <c r="HB558" s="13"/>
      <c r="HC558" s="13"/>
      <c r="HD558" s="13"/>
      <c r="HE558" s="13"/>
      <c r="HF558" s="13"/>
      <c r="HG558" s="13"/>
      <c r="HH558" s="13"/>
      <c r="HI558" s="13"/>
      <c r="HJ558" s="13"/>
      <c r="HK558" s="13"/>
      <c r="HL558" s="13"/>
      <c r="HM558" s="13"/>
      <c r="HN558" s="13"/>
      <c r="HO558" s="13"/>
      <c r="HP558" s="13"/>
      <c r="HQ558" s="13"/>
      <c r="HR558" s="13"/>
      <c r="HS558" s="13"/>
      <c r="HT558" s="13"/>
      <c r="HU558" s="13"/>
      <c r="HV558" s="13"/>
      <c r="HW558" s="13"/>
      <c r="HX558" s="13"/>
      <c r="HY558" s="13"/>
      <c r="HZ558" s="13"/>
      <c r="IA558" s="13"/>
      <c r="IB558" s="13"/>
      <c r="IC558" s="13"/>
      <c r="ID558" s="13"/>
      <c r="IE558" s="13"/>
      <c r="IF558" s="13"/>
      <c r="IG558" s="13"/>
      <c r="IH558" s="13"/>
      <c r="II558" s="13"/>
      <c r="IJ558" s="13"/>
      <c r="IK558" s="13"/>
      <c r="IL558" s="13"/>
      <c r="IM558" s="13"/>
      <c r="IN558" s="13"/>
      <c r="IO558" s="13"/>
    </row>
    <row r="559" spans="1:249">
      <c r="A559" s="2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2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c r="EU559" s="13"/>
      <c r="EV559" s="13"/>
      <c r="EW559" s="13"/>
      <c r="EX559" s="13"/>
      <c r="EY559" s="13"/>
      <c r="EZ559" s="13"/>
      <c r="FA559" s="13"/>
      <c r="FB559" s="13"/>
      <c r="FC559" s="13"/>
      <c r="FD559" s="13"/>
      <c r="FE559" s="13"/>
      <c r="FF559" s="13"/>
      <c r="FG559" s="13"/>
      <c r="FH559" s="13"/>
      <c r="FI559" s="13"/>
      <c r="FJ559" s="13"/>
      <c r="FK559" s="13"/>
      <c r="FL559" s="13"/>
      <c r="FM559" s="13"/>
      <c r="FN559" s="13"/>
      <c r="FO559" s="13"/>
      <c r="FP559" s="13"/>
      <c r="FQ559" s="13"/>
      <c r="FR559" s="13"/>
      <c r="FS559" s="13"/>
      <c r="FT559" s="13"/>
      <c r="FU559" s="13"/>
      <c r="FV559" s="13"/>
      <c r="FW559" s="13"/>
      <c r="FX559" s="13"/>
      <c r="FY559" s="13"/>
      <c r="FZ559" s="13"/>
      <c r="GA559" s="13"/>
      <c r="GB559" s="13"/>
      <c r="GC559" s="13"/>
      <c r="GD559" s="13"/>
      <c r="GE559" s="13"/>
      <c r="GF559" s="13"/>
      <c r="GG559" s="13"/>
      <c r="GH559" s="13"/>
      <c r="GI559" s="13"/>
      <c r="GJ559" s="13"/>
      <c r="GK559" s="13"/>
      <c r="GL559" s="13"/>
      <c r="GM559" s="13"/>
      <c r="GN559" s="13"/>
      <c r="GO559" s="13"/>
      <c r="GP559" s="13"/>
      <c r="GQ559" s="13"/>
      <c r="GR559" s="13"/>
      <c r="GS559" s="13"/>
      <c r="GT559" s="13"/>
      <c r="GU559" s="13"/>
      <c r="GV559" s="13"/>
      <c r="GW559" s="13"/>
      <c r="GX559" s="13"/>
      <c r="GY559" s="13"/>
      <c r="GZ559" s="13"/>
      <c r="HA559" s="13"/>
      <c r="HB559" s="13"/>
      <c r="HC559" s="13"/>
      <c r="HD559" s="13"/>
      <c r="HE559" s="13"/>
      <c r="HF559" s="13"/>
      <c r="HG559" s="13"/>
      <c r="HH559" s="13"/>
      <c r="HI559" s="13"/>
      <c r="HJ559" s="13"/>
      <c r="HK559" s="13"/>
      <c r="HL559" s="13"/>
      <c r="HM559" s="13"/>
      <c r="HN559" s="13"/>
      <c r="HO559" s="13"/>
      <c r="HP559" s="13"/>
      <c r="HQ559" s="13"/>
      <c r="HR559" s="13"/>
      <c r="HS559" s="13"/>
      <c r="HT559" s="13"/>
      <c r="HU559" s="13"/>
      <c r="HV559" s="13"/>
      <c r="HW559" s="13"/>
      <c r="HX559" s="13"/>
      <c r="HY559" s="13"/>
      <c r="HZ559" s="13"/>
      <c r="IA559" s="13"/>
      <c r="IB559" s="13"/>
      <c r="IC559" s="13"/>
      <c r="ID559" s="13"/>
      <c r="IE559" s="13"/>
      <c r="IF559" s="13"/>
      <c r="IG559" s="13"/>
      <c r="IH559" s="13"/>
      <c r="II559" s="13"/>
      <c r="IJ559" s="13"/>
      <c r="IK559" s="13"/>
      <c r="IL559" s="13"/>
      <c r="IM559" s="13"/>
      <c r="IN559" s="13"/>
      <c r="IO559" s="13"/>
    </row>
    <row r="560" spans="1:249">
      <c r="A560" s="2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2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c r="EU560" s="13"/>
      <c r="EV560" s="13"/>
      <c r="EW560" s="13"/>
      <c r="EX560" s="13"/>
      <c r="EY560" s="13"/>
      <c r="EZ560" s="13"/>
      <c r="FA560" s="13"/>
      <c r="FB560" s="13"/>
      <c r="FC560" s="13"/>
      <c r="FD560" s="13"/>
      <c r="FE560" s="13"/>
      <c r="FF560" s="13"/>
      <c r="FG560" s="13"/>
      <c r="FH560" s="13"/>
      <c r="FI560" s="13"/>
      <c r="FJ560" s="13"/>
      <c r="FK560" s="13"/>
      <c r="FL560" s="13"/>
      <c r="FM560" s="13"/>
      <c r="FN560" s="13"/>
      <c r="FO560" s="13"/>
      <c r="FP560" s="13"/>
      <c r="FQ560" s="13"/>
      <c r="FR560" s="13"/>
      <c r="FS560" s="13"/>
      <c r="FT560" s="13"/>
      <c r="FU560" s="13"/>
      <c r="FV560" s="13"/>
      <c r="FW560" s="13"/>
      <c r="FX560" s="13"/>
      <c r="FY560" s="13"/>
      <c r="FZ560" s="13"/>
      <c r="GA560" s="13"/>
      <c r="GB560" s="13"/>
      <c r="GC560" s="13"/>
      <c r="GD560" s="13"/>
      <c r="GE560" s="13"/>
      <c r="GF560" s="13"/>
      <c r="GG560" s="13"/>
      <c r="GH560" s="13"/>
      <c r="GI560" s="13"/>
      <c r="GJ560" s="13"/>
      <c r="GK560" s="13"/>
      <c r="GL560" s="13"/>
      <c r="GM560" s="13"/>
      <c r="GN560" s="13"/>
      <c r="GO560" s="13"/>
      <c r="GP560" s="13"/>
      <c r="GQ560" s="13"/>
      <c r="GR560" s="13"/>
      <c r="GS560" s="13"/>
      <c r="GT560" s="13"/>
      <c r="GU560" s="13"/>
      <c r="GV560" s="13"/>
      <c r="GW560" s="13"/>
      <c r="GX560" s="13"/>
      <c r="GY560" s="13"/>
      <c r="GZ560" s="13"/>
      <c r="HA560" s="13"/>
      <c r="HB560" s="13"/>
      <c r="HC560" s="13"/>
      <c r="HD560" s="13"/>
      <c r="HE560" s="13"/>
      <c r="HF560" s="13"/>
      <c r="HG560" s="13"/>
      <c r="HH560" s="13"/>
      <c r="HI560" s="13"/>
      <c r="HJ560" s="13"/>
      <c r="HK560" s="13"/>
      <c r="HL560" s="13"/>
      <c r="HM560" s="13"/>
      <c r="HN560" s="13"/>
      <c r="HO560" s="13"/>
      <c r="HP560" s="13"/>
      <c r="HQ560" s="13"/>
      <c r="HR560" s="13"/>
      <c r="HS560" s="13"/>
      <c r="HT560" s="13"/>
      <c r="HU560" s="13"/>
      <c r="HV560" s="13"/>
      <c r="HW560" s="13"/>
      <c r="HX560" s="13"/>
      <c r="HY560" s="13"/>
      <c r="HZ560" s="13"/>
      <c r="IA560" s="13"/>
      <c r="IB560" s="13"/>
      <c r="IC560" s="13"/>
      <c r="ID560" s="13"/>
      <c r="IE560" s="13"/>
      <c r="IF560" s="13"/>
      <c r="IG560" s="13"/>
      <c r="IH560" s="13"/>
      <c r="II560" s="13"/>
      <c r="IJ560" s="13"/>
      <c r="IK560" s="13"/>
      <c r="IL560" s="13"/>
      <c r="IM560" s="13"/>
      <c r="IN560" s="13"/>
      <c r="IO560" s="13"/>
    </row>
    <row r="561" spans="1:249">
      <c r="A561" s="2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2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c r="EU561" s="13"/>
      <c r="EV561" s="13"/>
      <c r="EW561" s="13"/>
      <c r="EX561" s="13"/>
      <c r="EY561" s="13"/>
      <c r="EZ561" s="13"/>
      <c r="FA561" s="13"/>
      <c r="FB561" s="13"/>
      <c r="FC561" s="13"/>
      <c r="FD561" s="13"/>
      <c r="FE561" s="13"/>
      <c r="FF561" s="13"/>
      <c r="FG561" s="13"/>
      <c r="FH561" s="13"/>
      <c r="FI561" s="13"/>
      <c r="FJ561" s="13"/>
      <c r="FK561" s="13"/>
      <c r="FL561" s="13"/>
      <c r="FM561" s="13"/>
      <c r="FN561" s="13"/>
      <c r="FO561" s="13"/>
      <c r="FP561" s="13"/>
      <c r="FQ561" s="13"/>
      <c r="FR561" s="13"/>
      <c r="FS561" s="13"/>
      <c r="FT561" s="13"/>
      <c r="FU561" s="13"/>
      <c r="FV561" s="13"/>
      <c r="FW561" s="13"/>
      <c r="FX561" s="13"/>
      <c r="FY561" s="13"/>
      <c r="FZ561" s="13"/>
      <c r="GA561" s="13"/>
      <c r="GB561" s="13"/>
      <c r="GC561" s="13"/>
      <c r="GD561" s="13"/>
      <c r="GE561" s="13"/>
      <c r="GF561" s="13"/>
      <c r="GG561" s="13"/>
      <c r="GH561" s="13"/>
      <c r="GI561" s="13"/>
      <c r="GJ561" s="13"/>
      <c r="GK561" s="13"/>
      <c r="GL561" s="13"/>
      <c r="GM561" s="13"/>
      <c r="GN561" s="13"/>
      <c r="GO561" s="13"/>
      <c r="GP561" s="13"/>
      <c r="GQ561" s="13"/>
      <c r="GR561" s="13"/>
      <c r="GS561" s="13"/>
      <c r="GT561" s="13"/>
      <c r="GU561" s="13"/>
      <c r="GV561" s="13"/>
      <c r="GW561" s="13"/>
      <c r="GX561" s="13"/>
      <c r="GY561" s="13"/>
      <c r="GZ561" s="13"/>
      <c r="HA561" s="13"/>
      <c r="HB561" s="13"/>
      <c r="HC561" s="13"/>
      <c r="HD561" s="13"/>
      <c r="HE561" s="13"/>
      <c r="HF561" s="13"/>
      <c r="HG561" s="13"/>
      <c r="HH561" s="13"/>
      <c r="HI561" s="13"/>
      <c r="HJ561" s="13"/>
      <c r="HK561" s="13"/>
      <c r="HL561" s="13"/>
      <c r="HM561" s="13"/>
      <c r="HN561" s="13"/>
      <c r="HO561" s="13"/>
      <c r="HP561" s="13"/>
      <c r="HQ561" s="13"/>
      <c r="HR561" s="13"/>
      <c r="HS561" s="13"/>
      <c r="HT561" s="13"/>
      <c r="HU561" s="13"/>
      <c r="HV561" s="13"/>
      <c r="HW561" s="13"/>
      <c r="HX561" s="13"/>
      <c r="HY561" s="13"/>
      <c r="HZ561" s="13"/>
      <c r="IA561" s="13"/>
      <c r="IB561" s="13"/>
      <c r="IC561" s="13"/>
      <c r="ID561" s="13"/>
      <c r="IE561" s="13"/>
      <c r="IF561" s="13"/>
      <c r="IG561" s="13"/>
      <c r="IH561" s="13"/>
      <c r="II561" s="13"/>
      <c r="IJ561" s="13"/>
      <c r="IK561" s="13"/>
      <c r="IL561" s="13"/>
      <c r="IM561" s="13"/>
      <c r="IN561" s="13"/>
      <c r="IO561" s="13"/>
    </row>
    <row r="562" spans="1:249">
      <c r="A562" s="2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2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3"/>
      <c r="FZ562" s="13"/>
      <c r="GA562" s="13"/>
      <c r="GB562" s="13"/>
      <c r="GC562" s="13"/>
      <c r="GD562" s="13"/>
      <c r="GE562" s="13"/>
      <c r="GF562" s="13"/>
      <c r="GG562" s="13"/>
      <c r="GH562" s="13"/>
      <c r="GI562" s="13"/>
      <c r="GJ562" s="13"/>
      <c r="GK562" s="13"/>
      <c r="GL562" s="13"/>
      <c r="GM562" s="13"/>
      <c r="GN562" s="13"/>
      <c r="GO562" s="13"/>
      <c r="GP562" s="13"/>
      <c r="GQ562" s="13"/>
      <c r="GR562" s="13"/>
      <c r="GS562" s="13"/>
      <c r="GT562" s="13"/>
      <c r="GU562" s="13"/>
      <c r="GV562" s="13"/>
      <c r="GW562" s="13"/>
      <c r="GX562" s="13"/>
      <c r="GY562" s="13"/>
      <c r="GZ562" s="13"/>
      <c r="HA562" s="13"/>
      <c r="HB562" s="13"/>
      <c r="HC562" s="13"/>
      <c r="HD562" s="13"/>
      <c r="HE562" s="13"/>
      <c r="HF562" s="13"/>
      <c r="HG562" s="13"/>
      <c r="HH562" s="13"/>
      <c r="HI562" s="13"/>
      <c r="HJ562" s="13"/>
      <c r="HK562" s="13"/>
      <c r="HL562" s="13"/>
      <c r="HM562" s="13"/>
      <c r="HN562" s="13"/>
      <c r="HO562" s="13"/>
      <c r="HP562" s="13"/>
      <c r="HQ562" s="13"/>
      <c r="HR562" s="13"/>
      <c r="HS562" s="13"/>
      <c r="HT562" s="13"/>
      <c r="HU562" s="13"/>
      <c r="HV562" s="13"/>
      <c r="HW562" s="13"/>
      <c r="HX562" s="13"/>
      <c r="HY562" s="13"/>
      <c r="HZ562" s="13"/>
      <c r="IA562" s="13"/>
      <c r="IB562" s="13"/>
      <c r="IC562" s="13"/>
      <c r="ID562" s="13"/>
      <c r="IE562" s="13"/>
      <c r="IF562" s="13"/>
      <c r="IG562" s="13"/>
      <c r="IH562" s="13"/>
      <c r="II562" s="13"/>
      <c r="IJ562" s="13"/>
      <c r="IK562" s="13"/>
      <c r="IL562" s="13"/>
      <c r="IM562" s="13"/>
      <c r="IN562" s="13"/>
      <c r="IO562" s="13"/>
    </row>
    <row r="563" spans="1:249">
      <c r="A563" s="2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2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c r="EU563" s="13"/>
      <c r="EV563" s="13"/>
      <c r="EW563" s="13"/>
      <c r="EX563" s="13"/>
      <c r="EY563" s="13"/>
      <c r="EZ563" s="13"/>
      <c r="FA563" s="13"/>
      <c r="FB563" s="13"/>
      <c r="FC563" s="13"/>
      <c r="FD563" s="13"/>
      <c r="FE563" s="13"/>
      <c r="FF563" s="13"/>
      <c r="FG563" s="13"/>
      <c r="FH563" s="13"/>
      <c r="FI563" s="13"/>
      <c r="FJ563" s="13"/>
      <c r="FK563" s="13"/>
      <c r="FL563" s="13"/>
      <c r="FM563" s="13"/>
      <c r="FN563" s="13"/>
      <c r="FO563" s="13"/>
      <c r="FP563" s="13"/>
      <c r="FQ563" s="13"/>
      <c r="FR563" s="13"/>
      <c r="FS563" s="13"/>
      <c r="FT563" s="13"/>
      <c r="FU563" s="13"/>
      <c r="FV563" s="13"/>
      <c r="FW563" s="13"/>
      <c r="FX563" s="13"/>
      <c r="FY563" s="13"/>
      <c r="FZ563" s="13"/>
      <c r="GA563" s="13"/>
      <c r="GB563" s="13"/>
      <c r="GC563" s="13"/>
      <c r="GD563" s="13"/>
      <c r="GE563" s="13"/>
      <c r="GF563" s="13"/>
      <c r="GG563" s="13"/>
      <c r="GH563" s="13"/>
      <c r="GI563" s="13"/>
      <c r="GJ563" s="13"/>
      <c r="GK563" s="13"/>
      <c r="GL563" s="13"/>
      <c r="GM563" s="13"/>
      <c r="GN563" s="13"/>
      <c r="GO563" s="13"/>
      <c r="GP563" s="13"/>
      <c r="GQ563" s="13"/>
      <c r="GR563" s="13"/>
      <c r="GS563" s="13"/>
      <c r="GT563" s="13"/>
      <c r="GU563" s="13"/>
      <c r="GV563" s="13"/>
      <c r="GW563" s="13"/>
      <c r="GX563" s="13"/>
      <c r="GY563" s="13"/>
      <c r="GZ563" s="13"/>
      <c r="HA563" s="13"/>
      <c r="HB563" s="13"/>
      <c r="HC563" s="13"/>
      <c r="HD563" s="13"/>
      <c r="HE563" s="13"/>
      <c r="HF563" s="13"/>
      <c r="HG563" s="13"/>
      <c r="HH563" s="13"/>
      <c r="HI563" s="13"/>
      <c r="HJ563" s="13"/>
      <c r="HK563" s="13"/>
      <c r="HL563" s="13"/>
      <c r="HM563" s="13"/>
      <c r="HN563" s="13"/>
      <c r="HO563" s="13"/>
      <c r="HP563" s="13"/>
      <c r="HQ563" s="13"/>
      <c r="HR563" s="13"/>
      <c r="HS563" s="13"/>
      <c r="HT563" s="13"/>
      <c r="HU563" s="13"/>
      <c r="HV563" s="13"/>
      <c r="HW563" s="13"/>
      <c r="HX563" s="13"/>
      <c r="HY563" s="13"/>
      <c r="HZ563" s="13"/>
      <c r="IA563" s="13"/>
      <c r="IB563" s="13"/>
      <c r="IC563" s="13"/>
      <c r="ID563" s="13"/>
      <c r="IE563" s="13"/>
      <c r="IF563" s="13"/>
      <c r="IG563" s="13"/>
      <c r="IH563" s="13"/>
      <c r="II563" s="13"/>
      <c r="IJ563" s="13"/>
      <c r="IK563" s="13"/>
      <c r="IL563" s="13"/>
      <c r="IM563" s="13"/>
      <c r="IN563" s="13"/>
      <c r="IO563" s="13"/>
    </row>
    <row r="564" spans="1:249">
      <c r="A564" s="2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2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c r="EU564" s="13"/>
      <c r="EV564" s="13"/>
      <c r="EW564" s="13"/>
      <c r="EX564" s="13"/>
      <c r="EY564" s="13"/>
      <c r="EZ564" s="13"/>
      <c r="FA564" s="13"/>
      <c r="FB564" s="13"/>
      <c r="FC564" s="13"/>
      <c r="FD564" s="13"/>
      <c r="FE564" s="13"/>
      <c r="FF564" s="13"/>
      <c r="FG564" s="13"/>
      <c r="FH564" s="13"/>
      <c r="FI564" s="13"/>
      <c r="FJ564" s="13"/>
      <c r="FK564" s="13"/>
      <c r="FL564" s="13"/>
      <c r="FM564" s="13"/>
      <c r="FN564" s="13"/>
      <c r="FO564" s="13"/>
      <c r="FP564" s="13"/>
      <c r="FQ564" s="13"/>
      <c r="FR564" s="13"/>
      <c r="FS564" s="13"/>
      <c r="FT564" s="13"/>
      <c r="FU564" s="13"/>
      <c r="FV564" s="13"/>
      <c r="FW564" s="13"/>
      <c r="FX564" s="13"/>
      <c r="FY564" s="13"/>
      <c r="FZ564" s="13"/>
      <c r="GA564" s="13"/>
      <c r="GB564" s="13"/>
      <c r="GC564" s="13"/>
      <c r="GD564" s="13"/>
      <c r="GE564" s="13"/>
      <c r="GF564" s="13"/>
      <c r="GG564" s="13"/>
      <c r="GH564" s="13"/>
      <c r="GI564" s="13"/>
      <c r="GJ564" s="13"/>
      <c r="GK564" s="13"/>
      <c r="GL564" s="13"/>
      <c r="GM564" s="13"/>
      <c r="GN564" s="13"/>
      <c r="GO564" s="13"/>
      <c r="GP564" s="13"/>
      <c r="GQ564" s="13"/>
      <c r="GR564" s="13"/>
      <c r="GS564" s="13"/>
      <c r="GT564" s="13"/>
      <c r="GU564" s="13"/>
      <c r="GV564" s="13"/>
      <c r="GW564" s="13"/>
      <c r="GX564" s="13"/>
      <c r="GY564" s="13"/>
      <c r="GZ564" s="13"/>
      <c r="HA564" s="13"/>
      <c r="HB564" s="13"/>
      <c r="HC564" s="13"/>
      <c r="HD564" s="13"/>
      <c r="HE564" s="13"/>
      <c r="HF564" s="13"/>
      <c r="HG564" s="13"/>
      <c r="HH564" s="13"/>
      <c r="HI564" s="13"/>
      <c r="HJ564" s="13"/>
      <c r="HK564" s="13"/>
      <c r="HL564" s="13"/>
      <c r="HM564" s="13"/>
      <c r="HN564" s="13"/>
      <c r="HO564" s="13"/>
      <c r="HP564" s="13"/>
      <c r="HQ564" s="13"/>
      <c r="HR564" s="13"/>
      <c r="HS564" s="13"/>
      <c r="HT564" s="13"/>
      <c r="HU564" s="13"/>
      <c r="HV564" s="13"/>
      <c r="HW564" s="13"/>
      <c r="HX564" s="13"/>
      <c r="HY564" s="13"/>
      <c r="HZ564" s="13"/>
      <c r="IA564" s="13"/>
      <c r="IB564" s="13"/>
      <c r="IC564" s="13"/>
      <c r="ID564" s="13"/>
      <c r="IE564" s="13"/>
      <c r="IF564" s="13"/>
      <c r="IG564" s="13"/>
      <c r="IH564" s="13"/>
      <c r="II564" s="13"/>
      <c r="IJ564" s="13"/>
      <c r="IK564" s="13"/>
      <c r="IL564" s="13"/>
      <c r="IM564" s="13"/>
      <c r="IN564" s="13"/>
      <c r="IO564" s="13"/>
    </row>
    <row r="565" spans="1:249">
      <c r="A565" s="2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2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c r="EU565" s="13"/>
      <c r="EV565" s="13"/>
      <c r="EW565" s="13"/>
      <c r="EX565" s="13"/>
      <c r="EY565" s="13"/>
      <c r="EZ565" s="13"/>
      <c r="FA565" s="13"/>
      <c r="FB565" s="13"/>
      <c r="FC565" s="13"/>
      <c r="FD565" s="13"/>
      <c r="FE565" s="13"/>
      <c r="FF565" s="13"/>
      <c r="FG565" s="13"/>
      <c r="FH565" s="13"/>
      <c r="FI565" s="13"/>
      <c r="FJ565" s="13"/>
      <c r="FK565" s="13"/>
      <c r="FL565" s="13"/>
      <c r="FM565" s="13"/>
      <c r="FN565" s="13"/>
      <c r="FO565" s="13"/>
      <c r="FP565" s="13"/>
      <c r="FQ565" s="13"/>
      <c r="FR565" s="13"/>
      <c r="FS565" s="13"/>
      <c r="FT565" s="13"/>
      <c r="FU565" s="13"/>
      <c r="FV565" s="13"/>
      <c r="FW565" s="13"/>
      <c r="FX565" s="13"/>
      <c r="FY565" s="13"/>
      <c r="FZ565" s="13"/>
      <c r="GA565" s="13"/>
      <c r="GB565" s="13"/>
      <c r="GC565" s="13"/>
      <c r="GD565" s="13"/>
      <c r="GE565" s="13"/>
      <c r="GF565" s="13"/>
      <c r="GG565" s="13"/>
      <c r="GH565" s="13"/>
      <c r="GI565" s="13"/>
      <c r="GJ565" s="13"/>
      <c r="GK565" s="13"/>
      <c r="GL565" s="13"/>
      <c r="GM565" s="13"/>
      <c r="GN565" s="13"/>
      <c r="GO565" s="13"/>
      <c r="GP565" s="13"/>
      <c r="GQ565" s="13"/>
      <c r="GR565" s="13"/>
      <c r="GS565" s="13"/>
      <c r="GT565" s="13"/>
      <c r="GU565" s="13"/>
      <c r="GV565" s="13"/>
      <c r="GW565" s="13"/>
      <c r="GX565" s="13"/>
      <c r="GY565" s="13"/>
      <c r="GZ565" s="13"/>
      <c r="HA565" s="13"/>
      <c r="HB565" s="13"/>
      <c r="HC565" s="13"/>
      <c r="HD565" s="13"/>
      <c r="HE565" s="13"/>
      <c r="HF565" s="13"/>
      <c r="HG565" s="13"/>
      <c r="HH565" s="13"/>
      <c r="HI565" s="13"/>
      <c r="HJ565" s="13"/>
      <c r="HK565" s="13"/>
      <c r="HL565" s="13"/>
      <c r="HM565" s="13"/>
      <c r="HN565" s="13"/>
      <c r="HO565" s="13"/>
      <c r="HP565" s="13"/>
      <c r="HQ565" s="13"/>
      <c r="HR565" s="13"/>
      <c r="HS565" s="13"/>
      <c r="HT565" s="13"/>
      <c r="HU565" s="13"/>
      <c r="HV565" s="13"/>
      <c r="HW565" s="13"/>
      <c r="HX565" s="13"/>
      <c r="HY565" s="13"/>
      <c r="HZ565" s="13"/>
      <c r="IA565" s="13"/>
      <c r="IB565" s="13"/>
      <c r="IC565" s="13"/>
      <c r="ID565" s="13"/>
      <c r="IE565" s="13"/>
      <c r="IF565" s="13"/>
      <c r="IG565" s="13"/>
      <c r="IH565" s="13"/>
      <c r="II565" s="13"/>
      <c r="IJ565" s="13"/>
      <c r="IK565" s="13"/>
      <c r="IL565" s="13"/>
      <c r="IM565" s="13"/>
      <c r="IN565" s="13"/>
      <c r="IO565" s="13"/>
    </row>
    <row r="566" spans="1:249">
      <c r="A566" s="2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2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3"/>
      <c r="FZ566" s="13"/>
      <c r="GA566" s="13"/>
      <c r="GB566" s="13"/>
      <c r="GC566" s="13"/>
      <c r="GD566" s="13"/>
      <c r="GE566" s="13"/>
      <c r="GF566" s="13"/>
      <c r="GG566" s="13"/>
      <c r="GH566" s="13"/>
      <c r="GI566" s="13"/>
      <c r="GJ566" s="13"/>
      <c r="GK566" s="13"/>
      <c r="GL566" s="13"/>
      <c r="GM566" s="13"/>
      <c r="GN566" s="13"/>
      <c r="GO566" s="13"/>
      <c r="GP566" s="13"/>
      <c r="GQ566" s="13"/>
      <c r="GR566" s="13"/>
      <c r="GS566" s="13"/>
      <c r="GT566" s="13"/>
      <c r="GU566" s="13"/>
      <c r="GV566" s="13"/>
      <c r="GW566" s="13"/>
      <c r="GX566" s="13"/>
      <c r="GY566" s="13"/>
      <c r="GZ566" s="13"/>
      <c r="HA566" s="13"/>
      <c r="HB566" s="13"/>
      <c r="HC566" s="13"/>
      <c r="HD566" s="13"/>
      <c r="HE566" s="13"/>
      <c r="HF566" s="13"/>
      <c r="HG566" s="13"/>
      <c r="HH566" s="13"/>
      <c r="HI566" s="13"/>
      <c r="HJ566" s="13"/>
      <c r="HK566" s="13"/>
      <c r="HL566" s="13"/>
      <c r="HM566" s="13"/>
      <c r="HN566" s="13"/>
      <c r="HO566" s="13"/>
      <c r="HP566" s="13"/>
      <c r="HQ566" s="13"/>
      <c r="HR566" s="13"/>
      <c r="HS566" s="13"/>
      <c r="HT566" s="13"/>
      <c r="HU566" s="13"/>
      <c r="HV566" s="13"/>
      <c r="HW566" s="13"/>
      <c r="HX566" s="13"/>
      <c r="HY566" s="13"/>
      <c r="HZ566" s="13"/>
      <c r="IA566" s="13"/>
      <c r="IB566" s="13"/>
      <c r="IC566" s="13"/>
      <c r="ID566" s="13"/>
      <c r="IE566" s="13"/>
      <c r="IF566" s="13"/>
      <c r="IG566" s="13"/>
      <c r="IH566" s="13"/>
      <c r="II566" s="13"/>
      <c r="IJ566" s="13"/>
      <c r="IK566" s="13"/>
      <c r="IL566" s="13"/>
      <c r="IM566" s="13"/>
      <c r="IN566" s="13"/>
      <c r="IO566" s="13"/>
    </row>
    <row r="567" spans="1:249">
      <c r="A567" s="2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2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c r="EU567" s="13"/>
      <c r="EV567" s="13"/>
      <c r="EW567" s="13"/>
      <c r="EX567" s="13"/>
      <c r="EY567" s="13"/>
      <c r="EZ567" s="13"/>
      <c r="FA567" s="13"/>
      <c r="FB567" s="13"/>
      <c r="FC567" s="13"/>
      <c r="FD567" s="13"/>
      <c r="FE567" s="13"/>
      <c r="FF567" s="13"/>
      <c r="FG567" s="13"/>
      <c r="FH567" s="13"/>
      <c r="FI567" s="13"/>
      <c r="FJ567" s="13"/>
      <c r="FK567" s="13"/>
      <c r="FL567" s="13"/>
      <c r="FM567" s="13"/>
      <c r="FN567" s="13"/>
      <c r="FO567" s="13"/>
      <c r="FP567" s="13"/>
      <c r="FQ567" s="13"/>
      <c r="FR567" s="13"/>
      <c r="FS567" s="13"/>
      <c r="FT567" s="13"/>
      <c r="FU567" s="13"/>
      <c r="FV567" s="13"/>
      <c r="FW567" s="13"/>
      <c r="FX567" s="13"/>
      <c r="FY567" s="13"/>
      <c r="FZ567" s="13"/>
      <c r="GA567" s="13"/>
      <c r="GB567" s="13"/>
      <c r="GC567" s="13"/>
      <c r="GD567" s="13"/>
      <c r="GE567" s="13"/>
      <c r="GF567" s="13"/>
      <c r="GG567" s="13"/>
      <c r="GH567" s="13"/>
      <c r="GI567" s="13"/>
      <c r="GJ567" s="13"/>
      <c r="GK567" s="13"/>
      <c r="GL567" s="13"/>
      <c r="GM567" s="13"/>
      <c r="GN567" s="13"/>
      <c r="GO567" s="13"/>
      <c r="GP567" s="13"/>
      <c r="GQ567" s="13"/>
      <c r="GR567" s="13"/>
      <c r="GS567" s="13"/>
      <c r="GT567" s="13"/>
      <c r="GU567" s="13"/>
      <c r="GV567" s="13"/>
      <c r="GW567" s="13"/>
      <c r="GX567" s="13"/>
      <c r="GY567" s="13"/>
      <c r="GZ567" s="13"/>
      <c r="HA567" s="13"/>
      <c r="HB567" s="13"/>
      <c r="HC567" s="13"/>
      <c r="HD567" s="13"/>
      <c r="HE567" s="13"/>
      <c r="HF567" s="13"/>
      <c r="HG567" s="13"/>
      <c r="HH567" s="13"/>
      <c r="HI567" s="13"/>
      <c r="HJ567" s="13"/>
      <c r="HK567" s="13"/>
      <c r="HL567" s="13"/>
      <c r="HM567" s="13"/>
      <c r="HN567" s="13"/>
      <c r="HO567" s="13"/>
      <c r="HP567" s="13"/>
      <c r="HQ567" s="13"/>
      <c r="HR567" s="13"/>
      <c r="HS567" s="13"/>
      <c r="HT567" s="13"/>
      <c r="HU567" s="13"/>
      <c r="HV567" s="13"/>
      <c r="HW567" s="13"/>
      <c r="HX567" s="13"/>
      <c r="HY567" s="13"/>
      <c r="HZ567" s="13"/>
      <c r="IA567" s="13"/>
      <c r="IB567" s="13"/>
      <c r="IC567" s="13"/>
      <c r="ID567" s="13"/>
      <c r="IE567" s="13"/>
      <c r="IF567" s="13"/>
      <c r="IG567" s="13"/>
      <c r="IH567" s="13"/>
      <c r="II567" s="13"/>
      <c r="IJ567" s="13"/>
      <c r="IK567" s="13"/>
      <c r="IL567" s="13"/>
      <c r="IM567" s="13"/>
      <c r="IN567" s="13"/>
      <c r="IO567" s="13"/>
    </row>
    <row r="568" spans="1:249">
      <c r="A568" s="2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2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c r="EU568" s="13"/>
      <c r="EV568" s="13"/>
      <c r="EW568" s="13"/>
      <c r="EX568" s="13"/>
      <c r="EY568" s="13"/>
      <c r="EZ568" s="13"/>
      <c r="FA568" s="13"/>
      <c r="FB568" s="13"/>
      <c r="FC568" s="13"/>
      <c r="FD568" s="13"/>
      <c r="FE568" s="13"/>
      <c r="FF568" s="13"/>
      <c r="FG568" s="13"/>
      <c r="FH568" s="13"/>
      <c r="FI568" s="13"/>
      <c r="FJ568" s="13"/>
      <c r="FK568" s="13"/>
      <c r="FL568" s="13"/>
      <c r="FM568" s="13"/>
      <c r="FN568" s="13"/>
      <c r="FO568" s="13"/>
      <c r="FP568" s="13"/>
      <c r="FQ568" s="13"/>
      <c r="FR568" s="13"/>
      <c r="FS568" s="13"/>
      <c r="FT568" s="13"/>
      <c r="FU568" s="13"/>
      <c r="FV568" s="13"/>
      <c r="FW568" s="13"/>
      <c r="FX568" s="13"/>
      <c r="FY568" s="13"/>
      <c r="FZ568" s="13"/>
      <c r="GA568" s="13"/>
      <c r="GB568" s="13"/>
      <c r="GC568" s="13"/>
      <c r="GD568" s="13"/>
      <c r="GE568" s="13"/>
      <c r="GF568" s="13"/>
      <c r="GG568" s="13"/>
      <c r="GH568" s="13"/>
      <c r="GI568" s="13"/>
      <c r="GJ568" s="13"/>
      <c r="GK568" s="13"/>
      <c r="GL568" s="13"/>
      <c r="GM568" s="13"/>
      <c r="GN568" s="13"/>
      <c r="GO568" s="13"/>
      <c r="GP568" s="13"/>
      <c r="GQ568" s="13"/>
      <c r="GR568" s="13"/>
      <c r="GS568" s="13"/>
      <c r="GT568" s="13"/>
      <c r="GU568" s="13"/>
      <c r="GV568" s="13"/>
      <c r="GW568" s="13"/>
      <c r="GX568" s="13"/>
      <c r="GY568" s="13"/>
      <c r="GZ568" s="13"/>
      <c r="HA568" s="13"/>
      <c r="HB568" s="13"/>
      <c r="HC568" s="13"/>
      <c r="HD568" s="13"/>
      <c r="HE568" s="13"/>
      <c r="HF568" s="13"/>
      <c r="HG568" s="13"/>
      <c r="HH568" s="13"/>
      <c r="HI568" s="13"/>
      <c r="HJ568" s="13"/>
      <c r="HK568" s="13"/>
      <c r="HL568" s="13"/>
      <c r="HM568" s="13"/>
      <c r="HN568" s="13"/>
      <c r="HO568" s="13"/>
      <c r="HP568" s="13"/>
      <c r="HQ568" s="13"/>
      <c r="HR568" s="13"/>
      <c r="HS568" s="13"/>
      <c r="HT568" s="13"/>
      <c r="HU568" s="13"/>
      <c r="HV568" s="13"/>
      <c r="HW568" s="13"/>
      <c r="HX568" s="13"/>
      <c r="HY568" s="13"/>
      <c r="HZ568" s="13"/>
      <c r="IA568" s="13"/>
      <c r="IB568" s="13"/>
      <c r="IC568" s="13"/>
      <c r="ID568" s="13"/>
      <c r="IE568" s="13"/>
      <c r="IF568" s="13"/>
      <c r="IG568" s="13"/>
      <c r="IH568" s="13"/>
      <c r="II568" s="13"/>
      <c r="IJ568" s="13"/>
      <c r="IK568" s="13"/>
      <c r="IL568" s="13"/>
      <c r="IM568" s="13"/>
      <c r="IN568" s="13"/>
      <c r="IO568" s="13"/>
    </row>
    <row r="569" spans="1:249">
      <c r="A569" s="2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2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c r="EU569" s="13"/>
      <c r="EV569" s="13"/>
      <c r="EW569" s="13"/>
      <c r="EX569" s="13"/>
      <c r="EY569" s="13"/>
      <c r="EZ569" s="13"/>
      <c r="FA569" s="13"/>
      <c r="FB569" s="13"/>
      <c r="FC569" s="13"/>
      <c r="FD569" s="13"/>
      <c r="FE569" s="13"/>
      <c r="FF569" s="13"/>
      <c r="FG569" s="13"/>
      <c r="FH569" s="13"/>
      <c r="FI569" s="13"/>
      <c r="FJ569" s="13"/>
      <c r="FK569" s="13"/>
      <c r="FL569" s="13"/>
      <c r="FM569" s="13"/>
      <c r="FN569" s="13"/>
      <c r="FO569" s="13"/>
      <c r="FP569" s="13"/>
      <c r="FQ569" s="13"/>
      <c r="FR569" s="13"/>
      <c r="FS569" s="13"/>
      <c r="FT569" s="13"/>
      <c r="FU569" s="13"/>
      <c r="FV569" s="13"/>
      <c r="FW569" s="13"/>
      <c r="FX569" s="13"/>
      <c r="FY569" s="13"/>
      <c r="FZ569" s="13"/>
      <c r="GA569" s="13"/>
      <c r="GB569" s="13"/>
      <c r="GC569" s="13"/>
      <c r="GD569" s="13"/>
      <c r="GE569" s="13"/>
      <c r="GF569" s="13"/>
      <c r="GG569" s="13"/>
      <c r="GH569" s="13"/>
      <c r="GI569" s="13"/>
      <c r="GJ569" s="13"/>
      <c r="GK569" s="13"/>
      <c r="GL569" s="13"/>
      <c r="GM569" s="13"/>
      <c r="GN569" s="13"/>
      <c r="GO569" s="13"/>
      <c r="GP569" s="13"/>
      <c r="GQ569" s="13"/>
      <c r="GR569" s="13"/>
      <c r="GS569" s="13"/>
      <c r="GT569" s="13"/>
      <c r="GU569" s="13"/>
      <c r="GV569" s="13"/>
      <c r="GW569" s="13"/>
      <c r="GX569" s="13"/>
      <c r="GY569" s="13"/>
      <c r="GZ569" s="13"/>
      <c r="HA569" s="13"/>
      <c r="HB569" s="13"/>
      <c r="HC569" s="13"/>
      <c r="HD569" s="13"/>
      <c r="HE569" s="13"/>
      <c r="HF569" s="13"/>
      <c r="HG569" s="13"/>
      <c r="HH569" s="13"/>
      <c r="HI569" s="13"/>
      <c r="HJ569" s="13"/>
      <c r="HK569" s="13"/>
      <c r="HL569" s="13"/>
      <c r="HM569" s="13"/>
      <c r="HN569" s="13"/>
      <c r="HO569" s="13"/>
      <c r="HP569" s="13"/>
      <c r="HQ569" s="13"/>
      <c r="HR569" s="13"/>
      <c r="HS569" s="13"/>
      <c r="HT569" s="13"/>
      <c r="HU569" s="13"/>
      <c r="HV569" s="13"/>
      <c r="HW569" s="13"/>
      <c r="HX569" s="13"/>
      <c r="HY569" s="13"/>
      <c r="HZ569" s="13"/>
      <c r="IA569" s="13"/>
      <c r="IB569" s="13"/>
      <c r="IC569" s="13"/>
      <c r="ID569" s="13"/>
      <c r="IE569" s="13"/>
      <c r="IF569" s="13"/>
      <c r="IG569" s="13"/>
      <c r="IH569" s="13"/>
      <c r="II569" s="13"/>
      <c r="IJ569" s="13"/>
      <c r="IK569" s="13"/>
      <c r="IL569" s="13"/>
      <c r="IM569" s="13"/>
      <c r="IN569" s="13"/>
      <c r="IO569" s="13"/>
    </row>
    <row r="570" spans="1:249">
      <c r="A570" s="2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2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c r="EU570" s="13"/>
      <c r="EV570" s="13"/>
      <c r="EW570" s="13"/>
      <c r="EX570" s="13"/>
      <c r="EY570" s="13"/>
      <c r="EZ570" s="13"/>
      <c r="FA570" s="13"/>
      <c r="FB570" s="13"/>
      <c r="FC570" s="13"/>
      <c r="FD570" s="13"/>
      <c r="FE570" s="13"/>
      <c r="FF570" s="13"/>
      <c r="FG570" s="13"/>
      <c r="FH570" s="13"/>
      <c r="FI570" s="13"/>
      <c r="FJ570" s="13"/>
      <c r="FK570" s="13"/>
      <c r="FL570" s="13"/>
      <c r="FM570" s="13"/>
      <c r="FN570" s="13"/>
      <c r="FO570" s="13"/>
      <c r="FP570" s="13"/>
      <c r="FQ570" s="13"/>
      <c r="FR570" s="13"/>
      <c r="FS570" s="13"/>
      <c r="FT570" s="13"/>
      <c r="FU570" s="13"/>
      <c r="FV570" s="13"/>
      <c r="FW570" s="13"/>
      <c r="FX570" s="13"/>
      <c r="FY570" s="13"/>
      <c r="FZ570" s="13"/>
      <c r="GA570" s="13"/>
      <c r="GB570" s="13"/>
      <c r="GC570" s="13"/>
      <c r="GD570" s="13"/>
      <c r="GE570" s="13"/>
      <c r="GF570" s="13"/>
      <c r="GG570" s="13"/>
      <c r="GH570" s="13"/>
      <c r="GI570" s="13"/>
      <c r="GJ570" s="13"/>
      <c r="GK570" s="13"/>
      <c r="GL570" s="13"/>
      <c r="GM570" s="13"/>
      <c r="GN570" s="13"/>
      <c r="GO570" s="13"/>
      <c r="GP570" s="13"/>
      <c r="GQ570" s="13"/>
      <c r="GR570" s="13"/>
      <c r="GS570" s="13"/>
      <c r="GT570" s="13"/>
      <c r="GU570" s="13"/>
      <c r="GV570" s="13"/>
      <c r="GW570" s="13"/>
      <c r="GX570" s="13"/>
      <c r="GY570" s="13"/>
      <c r="GZ570" s="13"/>
      <c r="HA570" s="13"/>
      <c r="HB570" s="13"/>
      <c r="HC570" s="13"/>
      <c r="HD570" s="13"/>
      <c r="HE570" s="13"/>
      <c r="HF570" s="13"/>
      <c r="HG570" s="13"/>
      <c r="HH570" s="13"/>
      <c r="HI570" s="13"/>
      <c r="HJ570" s="13"/>
      <c r="HK570" s="13"/>
      <c r="HL570" s="13"/>
      <c r="HM570" s="13"/>
      <c r="HN570" s="13"/>
      <c r="HO570" s="13"/>
      <c r="HP570" s="13"/>
      <c r="HQ570" s="13"/>
      <c r="HR570" s="13"/>
      <c r="HS570" s="13"/>
      <c r="HT570" s="13"/>
      <c r="HU570" s="13"/>
      <c r="HV570" s="13"/>
      <c r="HW570" s="13"/>
      <c r="HX570" s="13"/>
      <c r="HY570" s="13"/>
      <c r="HZ570" s="13"/>
      <c r="IA570" s="13"/>
      <c r="IB570" s="13"/>
      <c r="IC570" s="13"/>
      <c r="ID570" s="13"/>
      <c r="IE570" s="13"/>
      <c r="IF570" s="13"/>
      <c r="IG570" s="13"/>
      <c r="IH570" s="13"/>
      <c r="II570" s="13"/>
      <c r="IJ570" s="13"/>
      <c r="IK570" s="13"/>
      <c r="IL570" s="13"/>
      <c r="IM570" s="13"/>
      <c r="IN570" s="13"/>
      <c r="IO570" s="13"/>
    </row>
    <row r="571" spans="1:249">
      <c r="A571" s="2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2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c r="EU571" s="13"/>
      <c r="EV571" s="13"/>
      <c r="EW571" s="13"/>
      <c r="EX571" s="13"/>
      <c r="EY571" s="13"/>
      <c r="EZ571" s="13"/>
      <c r="FA571" s="13"/>
      <c r="FB571" s="13"/>
      <c r="FC571" s="13"/>
      <c r="FD571" s="13"/>
      <c r="FE571" s="13"/>
      <c r="FF571" s="13"/>
      <c r="FG571" s="13"/>
      <c r="FH571" s="13"/>
      <c r="FI571" s="13"/>
      <c r="FJ571" s="13"/>
      <c r="FK571" s="13"/>
      <c r="FL571" s="13"/>
      <c r="FM571" s="13"/>
      <c r="FN571" s="13"/>
      <c r="FO571" s="13"/>
      <c r="FP571" s="13"/>
      <c r="FQ571" s="13"/>
      <c r="FR571" s="13"/>
      <c r="FS571" s="13"/>
      <c r="FT571" s="13"/>
      <c r="FU571" s="13"/>
      <c r="FV571" s="13"/>
      <c r="FW571" s="13"/>
      <c r="FX571" s="13"/>
      <c r="FY571" s="13"/>
      <c r="FZ571" s="13"/>
      <c r="GA571" s="13"/>
      <c r="GB571" s="13"/>
      <c r="GC571" s="13"/>
      <c r="GD571" s="13"/>
      <c r="GE571" s="13"/>
      <c r="GF571" s="13"/>
      <c r="GG571" s="13"/>
      <c r="GH571" s="13"/>
      <c r="GI571" s="13"/>
      <c r="GJ571" s="13"/>
      <c r="GK571" s="13"/>
      <c r="GL571" s="13"/>
      <c r="GM571" s="13"/>
      <c r="GN571" s="13"/>
      <c r="GO571" s="13"/>
      <c r="GP571" s="13"/>
      <c r="GQ571" s="13"/>
      <c r="GR571" s="13"/>
      <c r="GS571" s="13"/>
      <c r="GT571" s="13"/>
      <c r="GU571" s="13"/>
      <c r="GV571" s="13"/>
      <c r="GW571" s="13"/>
      <c r="GX571" s="13"/>
      <c r="GY571" s="13"/>
      <c r="GZ571" s="13"/>
      <c r="HA571" s="13"/>
      <c r="HB571" s="13"/>
      <c r="HC571" s="13"/>
      <c r="HD571" s="13"/>
      <c r="HE571" s="13"/>
      <c r="HF571" s="13"/>
      <c r="HG571" s="13"/>
      <c r="HH571" s="13"/>
      <c r="HI571" s="13"/>
      <c r="HJ571" s="13"/>
      <c r="HK571" s="13"/>
      <c r="HL571" s="13"/>
      <c r="HM571" s="13"/>
      <c r="HN571" s="13"/>
      <c r="HO571" s="13"/>
      <c r="HP571" s="13"/>
      <c r="HQ571" s="13"/>
      <c r="HR571" s="13"/>
      <c r="HS571" s="13"/>
      <c r="HT571" s="13"/>
      <c r="HU571" s="13"/>
      <c r="HV571" s="13"/>
      <c r="HW571" s="13"/>
      <c r="HX571" s="13"/>
      <c r="HY571" s="13"/>
      <c r="HZ571" s="13"/>
      <c r="IA571" s="13"/>
      <c r="IB571" s="13"/>
      <c r="IC571" s="13"/>
      <c r="ID571" s="13"/>
      <c r="IE571" s="13"/>
      <c r="IF571" s="13"/>
      <c r="IG571" s="13"/>
      <c r="IH571" s="13"/>
      <c r="II571" s="13"/>
      <c r="IJ571" s="13"/>
      <c r="IK571" s="13"/>
      <c r="IL571" s="13"/>
      <c r="IM571" s="13"/>
      <c r="IN571" s="13"/>
      <c r="IO571" s="13"/>
    </row>
    <row r="572" spans="1:249">
      <c r="A572" s="2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2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c r="FN572" s="13"/>
      <c r="FO572" s="13"/>
      <c r="FP572" s="13"/>
      <c r="FQ572" s="13"/>
      <c r="FR572" s="13"/>
      <c r="FS572" s="13"/>
      <c r="FT572" s="13"/>
      <c r="FU572" s="13"/>
      <c r="FV572" s="13"/>
      <c r="FW572" s="13"/>
      <c r="FX572" s="13"/>
      <c r="FY572" s="13"/>
      <c r="FZ572" s="13"/>
      <c r="GA572" s="13"/>
      <c r="GB572" s="13"/>
      <c r="GC572" s="13"/>
      <c r="GD572" s="13"/>
      <c r="GE572" s="13"/>
      <c r="GF572" s="13"/>
      <c r="GG572" s="13"/>
      <c r="GH572" s="13"/>
      <c r="GI572" s="13"/>
      <c r="GJ572" s="13"/>
      <c r="GK572" s="13"/>
      <c r="GL572" s="13"/>
      <c r="GM572" s="13"/>
      <c r="GN572" s="13"/>
      <c r="GO572" s="13"/>
      <c r="GP572" s="13"/>
      <c r="GQ572" s="13"/>
      <c r="GR572" s="13"/>
      <c r="GS572" s="13"/>
      <c r="GT572" s="13"/>
      <c r="GU572" s="13"/>
      <c r="GV572" s="13"/>
      <c r="GW572" s="13"/>
      <c r="GX572" s="13"/>
      <c r="GY572" s="13"/>
      <c r="GZ572" s="13"/>
      <c r="HA572" s="13"/>
      <c r="HB572" s="13"/>
      <c r="HC572" s="13"/>
      <c r="HD572" s="13"/>
      <c r="HE572" s="13"/>
      <c r="HF572" s="13"/>
      <c r="HG572" s="13"/>
      <c r="HH572" s="13"/>
      <c r="HI572" s="13"/>
      <c r="HJ572" s="13"/>
      <c r="HK572" s="13"/>
      <c r="HL572" s="13"/>
      <c r="HM572" s="13"/>
      <c r="HN572" s="13"/>
      <c r="HO572" s="13"/>
      <c r="HP572" s="13"/>
      <c r="HQ572" s="13"/>
      <c r="HR572" s="13"/>
      <c r="HS572" s="13"/>
      <c r="HT572" s="13"/>
      <c r="HU572" s="13"/>
      <c r="HV572" s="13"/>
      <c r="HW572" s="13"/>
      <c r="HX572" s="13"/>
      <c r="HY572" s="13"/>
      <c r="HZ572" s="13"/>
      <c r="IA572" s="13"/>
      <c r="IB572" s="13"/>
      <c r="IC572" s="13"/>
      <c r="ID572" s="13"/>
      <c r="IE572" s="13"/>
      <c r="IF572" s="13"/>
      <c r="IG572" s="13"/>
      <c r="IH572" s="13"/>
      <c r="II572" s="13"/>
      <c r="IJ572" s="13"/>
      <c r="IK572" s="13"/>
      <c r="IL572" s="13"/>
      <c r="IM572" s="13"/>
      <c r="IN572" s="13"/>
      <c r="IO572" s="13"/>
    </row>
    <row r="573" spans="1:249">
      <c r="A573" s="2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2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c r="EU573" s="13"/>
      <c r="EV573" s="13"/>
      <c r="EW573" s="13"/>
      <c r="EX573" s="13"/>
      <c r="EY573" s="13"/>
      <c r="EZ573" s="13"/>
      <c r="FA573" s="13"/>
      <c r="FB573" s="13"/>
      <c r="FC573" s="13"/>
      <c r="FD573" s="13"/>
      <c r="FE573" s="13"/>
      <c r="FF573" s="13"/>
      <c r="FG573" s="13"/>
      <c r="FH573" s="13"/>
      <c r="FI573" s="13"/>
      <c r="FJ573" s="13"/>
      <c r="FK573" s="13"/>
      <c r="FL573" s="13"/>
      <c r="FM573" s="13"/>
      <c r="FN573" s="13"/>
      <c r="FO573" s="13"/>
      <c r="FP573" s="13"/>
      <c r="FQ573" s="13"/>
      <c r="FR573" s="13"/>
      <c r="FS573" s="13"/>
      <c r="FT573" s="13"/>
      <c r="FU573" s="13"/>
      <c r="FV573" s="13"/>
      <c r="FW573" s="13"/>
      <c r="FX573" s="13"/>
      <c r="FY573" s="13"/>
      <c r="FZ573" s="13"/>
      <c r="GA573" s="13"/>
      <c r="GB573" s="13"/>
      <c r="GC573" s="13"/>
      <c r="GD573" s="13"/>
      <c r="GE573" s="13"/>
      <c r="GF573" s="13"/>
      <c r="GG573" s="13"/>
      <c r="GH573" s="13"/>
      <c r="GI573" s="13"/>
      <c r="GJ573" s="13"/>
      <c r="GK573" s="13"/>
      <c r="GL573" s="13"/>
      <c r="GM573" s="13"/>
      <c r="GN573" s="13"/>
      <c r="GO573" s="13"/>
      <c r="GP573" s="13"/>
      <c r="GQ573" s="13"/>
      <c r="GR573" s="13"/>
      <c r="GS573" s="13"/>
      <c r="GT573" s="13"/>
      <c r="GU573" s="13"/>
      <c r="GV573" s="13"/>
      <c r="GW573" s="13"/>
      <c r="GX573" s="13"/>
      <c r="GY573" s="13"/>
      <c r="GZ573" s="13"/>
      <c r="HA573" s="13"/>
      <c r="HB573" s="13"/>
      <c r="HC573" s="13"/>
      <c r="HD573" s="13"/>
      <c r="HE573" s="13"/>
      <c r="HF573" s="13"/>
      <c r="HG573" s="13"/>
      <c r="HH573" s="13"/>
      <c r="HI573" s="13"/>
      <c r="HJ573" s="13"/>
      <c r="HK573" s="13"/>
      <c r="HL573" s="13"/>
      <c r="HM573" s="13"/>
      <c r="HN573" s="13"/>
      <c r="HO573" s="13"/>
      <c r="HP573" s="13"/>
      <c r="HQ573" s="13"/>
      <c r="HR573" s="13"/>
      <c r="HS573" s="13"/>
      <c r="HT573" s="13"/>
      <c r="HU573" s="13"/>
      <c r="HV573" s="13"/>
      <c r="HW573" s="13"/>
      <c r="HX573" s="13"/>
      <c r="HY573" s="13"/>
      <c r="HZ573" s="13"/>
      <c r="IA573" s="13"/>
      <c r="IB573" s="13"/>
      <c r="IC573" s="13"/>
      <c r="ID573" s="13"/>
      <c r="IE573" s="13"/>
      <c r="IF573" s="13"/>
      <c r="IG573" s="13"/>
      <c r="IH573" s="13"/>
      <c r="II573" s="13"/>
      <c r="IJ573" s="13"/>
      <c r="IK573" s="13"/>
      <c r="IL573" s="13"/>
      <c r="IM573" s="13"/>
      <c r="IN573" s="13"/>
      <c r="IO573" s="13"/>
    </row>
    <row r="574" spans="1:249">
      <c r="A574" s="2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2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3"/>
      <c r="FZ574" s="13"/>
      <c r="GA574" s="13"/>
      <c r="GB574" s="13"/>
      <c r="GC574" s="13"/>
      <c r="GD574" s="13"/>
      <c r="GE574" s="13"/>
      <c r="GF574" s="13"/>
      <c r="GG574" s="13"/>
      <c r="GH574" s="13"/>
      <c r="GI574" s="13"/>
      <c r="GJ574" s="13"/>
      <c r="GK574" s="13"/>
      <c r="GL574" s="13"/>
      <c r="GM574" s="13"/>
      <c r="GN574" s="13"/>
      <c r="GO574" s="13"/>
      <c r="GP574" s="13"/>
      <c r="GQ574" s="13"/>
      <c r="GR574" s="13"/>
      <c r="GS574" s="13"/>
      <c r="GT574" s="13"/>
      <c r="GU574" s="13"/>
      <c r="GV574" s="13"/>
      <c r="GW574" s="13"/>
      <c r="GX574" s="13"/>
      <c r="GY574" s="13"/>
      <c r="GZ574" s="13"/>
      <c r="HA574" s="13"/>
      <c r="HB574" s="13"/>
      <c r="HC574" s="13"/>
      <c r="HD574" s="13"/>
      <c r="HE574" s="13"/>
      <c r="HF574" s="13"/>
      <c r="HG574" s="13"/>
      <c r="HH574" s="13"/>
      <c r="HI574" s="13"/>
      <c r="HJ574" s="13"/>
      <c r="HK574" s="13"/>
      <c r="HL574" s="13"/>
      <c r="HM574" s="13"/>
      <c r="HN574" s="13"/>
      <c r="HO574" s="13"/>
      <c r="HP574" s="13"/>
      <c r="HQ574" s="13"/>
      <c r="HR574" s="13"/>
      <c r="HS574" s="13"/>
      <c r="HT574" s="13"/>
      <c r="HU574" s="13"/>
      <c r="HV574" s="13"/>
      <c r="HW574" s="13"/>
      <c r="HX574" s="13"/>
      <c r="HY574" s="13"/>
      <c r="HZ574" s="13"/>
      <c r="IA574" s="13"/>
      <c r="IB574" s="13"/>
      <c r="IC574" s="13"/>
      <c r="ID574" s="13"/>
      <c r="IE574" s="13"/>
      <c r="IF574" s="13"/>
      <c r="IG574" s="13"/>
      <c r="IH574" s="13"/>
      <c r="II574" s="13"/>
      <c r="IJ574" s="13"/>
      <c r="IK574" s="13"/>
      <c r="IL574" s="13"/>
      <c r="IM574" s="13"/>
      <c r="IN574" s="13"/>
      <c r="IO574" s="13"/>
    </row>
    <row r="575" spans="1:249">
      <c r="A575" s="2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2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c r="EU575" s="13"/>
      <c r="EV575" s="13"/>
      <c r="EW575" s="13"/>
      <c r="EX575" s="13"/>
      <c r="EY575" s="13"/>
      <c r="EZ575" s="13"/>
      <c r="FA575" s="13"/>
      <c r="FB575" s="13"/>
      <c r="FC575" s="13"/>
      <c r="FD575" s="13"/>
      <c r="FE575" s="13"/>
      <c r="FF575" s="13"/>
      <c r="FG575" s="13"/>
      <c r="FH575" s="13"/>
      <c r="FI575" s="13"/>
      <c r="FJ575" s="13"/>
      <c r="FK575" s="13"/>
      <c r="FL575" s="13"/>
      <c r="FM575" s="13"/>
      <c r="FN575" s="13"/>
      <c r="FO575" s="13"/>
      <c r="FP575" s="13"/>
      <c r="FQ575" s="13"/>
      <c r="FR575" s="13"/>
      <c r="FS575" s="13"/>
      <c r="FT575" s="13"/>
      <c r="FU575" s="13"/>
      <c r="FV575" s="13"/>
      <c r="FW575" s="13"/>
      <c r="FX575" s="13"/>
      <c r="FY575" s="13"/>
      <c r="FZ575" s="13"/>
      <c r="GA575" s="13"/>
      <c r="GB575" s="13"/>
      <c r="GC575" s="13"/>
      <c r="GD575" s="13"/>
      <c r="GE575" s="13"/>
      <c r="GF575" s="13"/>
      <c r="GG575" s="13"/>
      <c r="GH575" s="13"/>
      <c r="GI575" s="13"/>
      <c r="GJ575" s="13"/>
      <c r="GK575" s="13"/>
      <c r="GL575" s="13"/>
      <c r="GM575" s="13"/>
      <c r="GN575" s="13"/>
      <c r="GO575" s="13"/>
      <c r="GP575" s="13"/>
      <c r="GQ575" s="13"/>
      <c r="GR575" s="13"/>
      <c r="GS575" s="13"/>
      <c r="GT575" s="13"/>
      <c r="GU575" s="13"/>
      <c r="GV575" s="13"/>
      <c r="GW575" s="13"/>
      <c r="GX575" s="13"/>
      <c r="GY575" s="13"/>
      <c r="GZ575" s="13"/>
      <c r="HA575" s="13"/>
      <c r="HB575" s="13"/>
      <c r="HC575" s="13"/>
      <c r="HD575" s="13"/>
      <c r="HE575" s="13"/>
      <c r="HF575" s="13"/>
      <c r="HG575" s="13"/>
      <c r="HH575" s="13"/>
      <c r="HI575" s="13"/>
      <c r="HJ575" s="13"/>
      <c r="HK575" s="13"/>
      <c r="HL575" s="13"/>
      <c r="HM575" s="13"/>
      <c r="HN575" s="13"/>
      <c r="HO575" s="13"/>
      <c r="HP575" s="13"/>
      <c r="HQ575" s="13"/>
      <c r="HR575" s="13"/>
      <c r="HS575" s="13"/>
      <c r="HT575" s="13"/>
      <c r="HU575" s="13"/>
      <c r="HV575" s="13"/>
      <c r="HW575" s="13"/>
      <c r="HX575" s="13"/>
      <c r="HY575" s="13"/>
      <c r="HZ575" s="13"/>
      <c r="IA575" s="13"/>
      <c r="IB575" s="13"/>
      <c r="IC575" s="13"/>
      <c r="ID575" s="13"/>
      <c r="IE575" s="13"/>
      <c r="IF575" s="13"/>
      <c r="IG575" s="13"/>
      <c r="IH575" s="13"/>
      <c r="II575" s="13"/>
      <c r="IJ575" s="13"/>
      <c r="IK575" s="13"/>
      <c r="IL575" s="13"/>
      <c r="IM575" s="13"/>
      <c r="IN575" s="13"/>
      <c r="IO575" s="13"/>
    </row>
    <row r="576" spans="1:249">
      <c r="A576" s="2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2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c r="EU576" s="13"/>
      <c r="EV576" s="13"/>
      <c r="EW576" s="13"/>
      <c r="EX576" s="13"/>
      <c r="EY576" s="13"/>
      <c r="EZ576" s="13"/>
      <c r="FA576" s="13"/>
      <c r="FB576" s="13"/>
      <c r="FC576" s="13"/>
      <c r="FD576" s="13"/>
      <c r="FE576" s="13"/>
      <c r="FF576" s="13"/>
      <c r="FG576" s="13"/>
      <c r="FH576" s="13"/>
      <c r="FI576" s="13"/>
      <c r="FJ576" s="13"/>
      <c r="FK576" s="13"/>
      <c r="FL576" s="13"/>
      <c r="FM576" s="13"/>
      <c r="FN576" s="13"/>
      <c r="FO576" s="13"/>
      <c r="FP576" s="13"/>
      <c r="FQ576" s="13"/>
      <c r="FR576" s="13"/>
      <c r="FS576" s="13"/>
      <c r="FT576" s="13"/>
      <c r="FU576" s="13"/>
      <c r="FV576" s="13"/>
      <c r="FW576" s="13"/>
      <c r="FX576" s="13"/>
      <c r="FY576" s="13"/>
      <c r="FZ576" s="13"/>
      <c r="GA576" s="13"/>
      <c r="GB576" s="13"/>
      <c r="GC576" s="13"/>
      <c r="GD576" s="13"/>
      <c r="GE576" s="13"/>
      <c r="GF576" s="13"/>
      <c r="GG576" s="13"/>
      <c r="GH576" s="13"/>
      <c r="GI576" s="13"/>
      <c r="GJ576" s="13"/>
      <c r="GK576" s="13"/>
      <c r="GL576" s="13"/>
      <c r="GM576" s="13"/>
      <c r="GN576" s="13"/>
      <c r="GO576" s="13"/>
      <c r="GP576" s="13"/>
      <c r="GQ576" s="13"/>
      <c r="GR576" s="13"/>
      <c r="GS576" s="13"/>
      <c r="GT576" s="13"/>
      <c r="GU576" s="13"/>
      <c r="GV576" s="13"/>
      <c r="GW576" s="13"/>
      <c r="GX576" s="13"/>
      <c r="GY576" s="13"/>
      <c r="GZ576" s="13"/>
      <c r="HA576" s="13"/>
      <c r="HB576" s="13"/>
      <c r="HC576" s="13"/>
      <c r="HD576" s="13"/>
      <c r="HE576" s="13"/>
      <c r="HF576" s="13"/>
      <c r="HG576" s="13"/>
      <c r="HH576" s="13"/>
      <c r="HI576" s="13"/>
      <c r="HJ576" s="13"/>
      <c r="HK576" s="13"/>
      <c r="HL576" s="13"/>
      <c r="HM576" s="13"/>
      <c r="HN576" s="13"/>
      <c r="HO576" s="13"/>
      <c r="HP576" s="13"/>
      <c r="HQ576" s="13"/>
      <c r="HR576" s="13"/>
      <c r="HS576" s="13"/>
      <c r="HT576" s="13"/>
      <c r="HU576" s="13"/>
      <c r="HV576" s="13"/>
      <c r="HW576" s="13"/>
      <c r="HX576" s="13"/>
      <c r="HY576" s="13"/>
      <c r="HZ576" s="13"/>
      <c r="IA576" s="13"/>
      <c r="IB576" s="13"/>
      <c r="IC576" s="13"/>
      <c r="ID576" s="13"/>
      <c r="IE576" s="13"/>
      <c r="IF576" s="13"/>
      <c r="IG576" s="13"/>
      <c r="IH576" s="13"/>
      <c r="II576" s="13"/>
      <c r="IJ576" s="13"/>
      <c r="IK576" s="13"/>
      <c r="IL576" s="13"/>
      <c r="IM576" s="13"/>
      <c r="IN576" s="13"/>
      <c r="IO576" s="13"/>
    </row>
    <row r="577" spans="1:249">
      <c r="A577" s="2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2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c r="EU577" s="13"/>
      <c r="EV577" s="13"/>
      <c r="EW577" s="13"/>
      <c r="EX577" s="13"/>
      <c r="EY577" s="13"/>
      <c r="EZ577" s="13"/>
      <c r="FA577" s="13"/>
      <c r="FB577" s="13"/>
      <c r="FC577" s="13"/>
      <c r="FD577" s="13"/>
      <c r="FE577" s="13"/>
      <c r="FF577" s="13"/>
      <c r="FG577" s="13"/>
      <c r="FH577" s="13"/>
      <c r="FI577" s="13"/>
      <c r="FJ577" s="13"/>
      <c r="FK577" s="13"/>
      <c r="FL577" s="13"/>
      <c r="FM577" s="13"/>
      <c r="FN577" s="13"/>
      <c r="FO577" s="13"/>
      <c r="FP577" s="13"/>
      <c r="FQ577" s="13"/>
      <c r="FR577" s="13"/>
      <c r="FS577" s="13"/>
      <c r="FT577" s="13"/>
      <c r="FU577" s="13"/>
      <c r="FV577" s="13"/>
      <c r="FW577" s="13"/>
      <c r="FX577" s="13"/>
      <c r="FY577" s="13"/>
      <c r="FZ577" s="13"/>
      <c r="GA577" s="13"/>
      <c r="GB577" s="13"/>
      <c r="GC577" s="13"/>
      <c r="GD577" s="13"/>
      <c r="GE577" s="13"/>
      <c r="GF577" s="13"/>
      <c r="GG577" s="13"/>
      <c r="GH577" s="13"/>
      <c r="GI577" s="13"/>
      <c r="GJ577" s="13"/>
      <c r="GK577" s="13"/>
      <c r="GL577" s="13"/>
      <c r="GM577" s="13"/>
      <c r="GN577" s="13"/>
      <c r="GO577" s="13"/>
      <c r="GP577" s="13"/>
      <c r="GQ577" s="13"/>
      <c r="GR577" s="13"/>
      <c r="GS577" s="13"/>
      <c r="GT577" s="13"/>
      <c r="GU577" s="13"/>
      <c r="GV577" s="13"/>
      <c r="GW577" s="13"/>
      <c r="GX577" s="13"/>
      <c r="GY577" s="13"/>
      <c r="GZ577" s="13"/>
      <c r="HA577" s="13"/>
      <c r="HB577" s="13"/>
      <c r="HC577" s="13"/>
      <c r="HD577" s="13"/>
      <c r="HE577" s="13"/>
      <c r="HF577" s="13"/>
      <c r="HG577" s="13"/>
      <c r="HH577" s="13"/>
      <c r="HI577" s="13"/>
      <c r="HJ577" s="13"/>
      <c r="HK577" s="13"/>
      <c r="HL577" s="13"/>
      <c r="HM577" s="13"/>
      <c r="HN577" s="13"/>
      <c r="HO577" s="13"/>
      <c r="HP577" s="13"/>
      <c r="HQ577" s="13"/>
      <c r="HR577" s="13"/>
      <c r="HS577" s="13"/>
      <c r="HT577" s="13"/>
      <c r="HU577" s="13"/>
      <c r="HV577" s="13"/>
      <c r="HW577" s="13"/>
      <c r="HX577" s="13"/>
      <c r="HY577" s="13"/>
      <c r="HZ577" s="13"/>
      <c r="IA577" s="13"/>
      <c r="IB577" s="13"/>
      <c r="IC577" s="13"/>
      <c r="ID577" s="13"/>
      <c r="IE577" s="13"/>
      <c r="IF577" s="13"/>
      <c r="IG577" s="13"/>
      <c r="IH577" s="13"/>
      <c r="II577" s="13"/>
      <c r="IJ577" s="13"/>
      <c r="IK577" s="13"/>
      <c r="IL577" s="13"/>
      <c r="IM577" s="13"/>
      <c r="IN577" s="13"/>
      <c r="IO577" s="13"/>
    </row>
    <row r="578" spans="1:249">
      <c r="A578" s="2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2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c r="EU578" s="13"/>
      <c r="EV578" s="13"/>
      <c r="EW578" s="13"/>
      <c r="EX578" s="13"/>
      <c r="EY578" s="13"/>
      <c r="EZ578" s="13"/>
      <c r="FA578" s="13"/>
      <c r="FB578" s="13"/>
      <c r="FC578" s="13"/>
      <c r="FD578" s="13"/>
      <c r="FE578" s="13"/>
      <c r="FF578" s="13"/>
      <c r="FG578" s="13"/>
      <c r="FH578" s="13"/>
      <c r="FI578" s="13"/>
      <c r="FJ578" s="13"/>
      <c r="FK578" s="13"/>
      <c r="FL578" s="13"/>
      <c r="FM578" s="13"/>
      <c r="FN578" s="13"/>
      <c r="FO578" s="13"/>
      <c r="FP578" s="13"/>
      <c r="FQ578" s="13"/>
      <c r="FR578" s="13"/>
      <c r="FS578" s="13"/>
      <c r="FT578" s="13"/>
      <c r="FU578" s="13"/>
      <c r="FV578" s="13"/>
      <c r="FW578" s="13"/>
      <c r="FX578" s="13"/>
      <c r="FY578" s="13"/>
      <c r="FZ578" s="13"/>
      <c r="GA578" s="13"/>
      <c r="GB578" s="13"/>
      <c r="GC578" s="13"/>
      <c r="GD578" s="13"/>
      <c r="GE578" s="13"/>
      <c r="GF578" s="13"/>
      <c r="GG578" s="13"/>
      <c r="GH578" s="13"/>
      <c r="GI578" s="13"/>
      <c r="GJ578" s="13"/>
      <c r="GK578" s="13"/>
      <c r="GL578" s="13"/>
      <c r="GM578" s="13"/>
      <c r="GN578" s="13"/>
      <c r="GO578" s="13"/>
      <c r="GP578" s="13"/>
      <c r="GQ578" s="13"/>
      <c r="GR578" s="13"/>
      <c r="GS578" s="13"/>
      <c r="GT578" s="13"/>
      <c r="GU578" s="13"/>
      <c r="GV578" s="13"/>
      <c r="GW578" s="13"/>
      <c r="GX578" s="13"/>
      <c r="GY578" s="13"/>
      <c r="GZ578" s="13"/>
      <c r="HA578" s="13"/>
      <c r="HB578" s="13"/>
      <c r="HC578" s="13"/>
      <c r="HD578" s="13"/>
      <c r="HE578" s="13"/>
      <c r="HF578" s="13"/>
      <c r="HG578" s="13"/>
      <c r="HH578" s="13"/>
      <c r="HI578" s="13"/>
      <c r="HJ578" s="13"/>
      <c r="HK578" s="13"/>
      <c r="HL578" s="13"/>
      <c r="HM578" s="13"/>
      <c r="HN578" s="13"/>
      <c r="HO578" s="13"/>
      <c r="HP578" s="13"/>
      <c r="HQ578" s="13"/>
      <c r="HR578" s="13"/>
      <c r="HS578" s="13"/>
      <c r="HT578" s="13"/>
      <c r="HU578" s="13"/>
      <c r="HV578" s="13"/>
      <c r="HW578" s="13"/>
      <c r="HX578" s="13"/>
      <c r="HY578" s="13"/>
      <c r="HZ578" s="13"/>
      <c r="IA578" s="13"/>
      <c r="IB578" s="13"/>
      <c r="IC578" s="13"/>
      <c r="ID578" s="13"/>
      <c r="IE578" s="13"/>
      <c r="IF578" s="13"/>
      <c r="IG578" s="13"/>
      <c r="IH578" s="13"/>
      <c r="II578" s="13"/>
      <c r="IJ578" s="13"/>
      <c r="IK578" s="13"/>
      <c r="IL578" s="13"/>
      <c r="IM578" s="13"/>
      <c r="IN578" s="13"/>
      <c r="IO578" s="13"/>
    </row>
    <row r="579" spans="1:249">
      <c r="A579" s="2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2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c r="EU579" s="13"/>
      <c r="EV579" s="13"/>
      <c r="EW579" s="13"/>
      <c r="EX579" s="13"/>
      <c r="EY579" s="13"/>
      <c r="EZ579" s="13"/>
      <c r="FA579" s="13"/>
      <c r="FB579" s="13"/>
      <c r="FC579" s="13"/>
      <c r="FD579" s="13"/>
      <c r="FE579" s="13"/>
      <c r="FF579" s="13"/>
      <c r="FG579" s="13"/>
      <c r="FH579" s="13"/>
      <c r="FI579" s="13"/>
      <c r="FJ579" s="13"/>
      <c r="FK579" s="13"/>
      <c r="FL579" s="13"/>
      <c r="FM579" s="13"/>
      <c r="FN579" s="13"/>
      <c r="FO579" s="13"/>
      <c r="FP579" s="13"/>
      <c r="FQ579" s="13"/>
      <c r="FR579" s="13"/>
      <c r="FS579" s="13"/>
      <c r="FT579" s="13"/>
      <c r="FU579" s="13"/>
      <c r="FV579" s="13"/>
      <c r="FW579" s="13"/>
      <c r="FX579" s="13"/>
      <c r="FY579" s="13"/>
      <c r="FZ579" s="13"/>
      <c r="GA579" s="13"/>
      <c r="GB579" s="13"/>
      <c r="GC579" s="13"/>
      <c r="GD579" s="13"/>
      <c r="GE579" s="13"/>
      <c r="GF579" s="13"/>
      <c r="GG579" s="13"/>
      <c r="GH579" s="13"/>
      <c r="GI579" s="13"/>
      <c r="GJ579" s="13"/>
      <c r="GK579" s="13"/>
      <c r="GL579" s="13"/>
      <c r="GM579" s="13"/>
      <c r="GN579" s="13"/>
      <c r="GO579" s="13"/>
      <c r="GP579" s="13"/>
      <c r="GQ579" s="13"/>
      <c r="GR579" s="13"/>
      <c r="GS579" s="13"/>
      <c r="GT579" s="13"/>
      <c r="GU579" s="13"/>
      <c r="GV579" s="13"/>
      <c r="GW579" s="13"/>
      <c r="GX579" s="13"/>
      <c r="GY579" s="13"/>
      <c r="GZ579" s="13"/>
      <c r="HA579" s="13"/>
      <c r="HB579" s="13"/>
      <c r="HC579" s="13"/>
      <c r="HD579" s="13"/>
      <c r="HE579" s="13"/>
      <c r="HF579" s="13"/>
      <c r="HG579" s="13"/>
      <c r="HH579" s="13"/>
      <c r="HI579" s="13"/>
      <c r="HJ579" s="13"/>
      <c r="HK579" s="13"/>
      <c r="HL579" s="13"/>
      <c r="HM579" s="13"/>
      <c r="HN579" s="13"/>
      <c r="HO579" s="13"/>
      <c r="HP579" s="13"/>
      <c r="HQ579" s="13"/>
      <c r="HR579" s="13"/>
      <c r="HS579" s="13"/>
      <c r="HT579" s="13"/>
      <c r="HU579" s="13"/>
      <c r="HV579" s="13"/>
      <c r="HW579" s="13"/>
      <c r="HX579" s="13"/>
      <c r="HY579" s="13"/>
      <c r="HZ579" s="13"/>
      <c r="IA579" s="13"/>
      <c r="IB579" s="13"/>
      <c r="IC579" s="13"/>
      <c r="ID579" s="13"/>
      <c r="IE579" s="13"/>
      <c r="IF579" s="13"/>
      <c r="IG579" s="13"/>
      <c r="IH579" s="13"/>
      <c r="II579" s="13"/>
      <c r="IJ579" s="13"/>
      <c r="IK579" s="13"/>
      <c r="IL579" s="13"/>
      <c r="IM579" s="13"/>
      <c r="IN579" s="13"/>
      <c r="IO579" s="13"/>
    </row>
    <row r="580" spans="1:249">
      <c r="A580" s="2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2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3"/>
      <c r="FZ580" s="13"/>
      <c r="GA580" s="13"/>
      <c r="GB580" s="13"/>
      <c r="GC580" s="13"/>
      <c r="GD580" s="13"/>
      <c r="GE580" s="13"/>
      <c r="GF580" s="13"/>
      <c r="GG580" s="13"/>
      <c r="GH580" s="13"/>
      <c r="GI580" s="13"/>
      <c r="GJ580" s="13"/>
      <c r="GK580" s="13"/>
      <c r="GL580" s="13"/>
      <c r="GM580" s="13"/>
      <c r="GN580" s="13"/>
      <c r="GO580" s="13"/>
      <c r="GP580" s="13"/>
      <c r="GQ580" s="13"/>
      <c r="GR580" s="13"/>
      <c r="GS580" s="13"/>
      <c r="GT580" s="13"/>
      <c r="GU580" s="13"/>
      <c r="GV580" s="13"/>
      <c r="GW580" s="13"/>
      <c r="GX580" s="13"/>
      <c r="GY580" s="13"/>
      <c r="GZ580" s="13"/>
      <c r="HA580" s="13"/>
      <c r="HB580" s="13"/>
      <c r="HC580" s="13"/>
      <c r="HD580" s="13"/>
      <c r="HE580" s="13"/>
      <c r="HF580" s="13"/>
      <c r="HG580" s="13"/>
      <c r="HH580" s="13"/>
      <c r="HI580" s="13"/>
      <c r="HJ580" s="13"/>
      <c r="HK580" s="13"/>
      <c r="HL580" s="13"/>
      <c r="HM580" s="13"/>
      <c r="HN580" s="13"/>
      <c r="HO580" s="13"/>
      <c r="HP580" s="13"/>
      <c r="HQ580" s="13"/>
      <c r="HR580" s="13"/>
      <c r="HS580" s="13"/>
      <c r="HT580" s="13"/>
      <c r="HU580" s="13"/>
      <c r="HV580" s="13"/>
      <c r="HW580" s="13"/>
      <c r="HX580" s="13"/>
      <c r="HY580" s="13"/>
      <c r="HZ580" s="13"/>
      <c r="IA580" s="13"/>
      <c r="IB580" s="13"/>
      <c r="IC580" s="13"/>
      <c r="ID580" s="13"/>
      <c r="IE580" s="13"/>
      <c r="IF580" s="13"/>
      <c r="IG580" s="13"/>
      <c r="IH580" s="13"/>
      <c r="II580" s="13"/>
      <c r="IJ580" s="13"/>
      <c r="IK580" s="13"/>
      <c r="IL580" s="13"/>
      <c r="IM580" s="13"/>
      <c r="IN580" s="13"/>
      <c r="IO580" s="13"/>
    </row>
    <row r="581" spans="1:249">
      <c r="A581" s="2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2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c r="EU581" s="13"/>
      <c r="EV581" s="13"/>
      <c r="EW581" s="13"/>
      <c r="EX581" s="13"/>
      <c r="EY581" s="13"/>
      <c r="EZ581" s="13"/>
      <c r="FA581" s="13"/>
      <c r="FB581" s="13"/>
      <c r="FC581" s="13"/>
      <c r="FD581" s="13"/>
      <c r="FE581" s="13"/>
      <c r="FF581" s="13"/>
      <c r="FG581" s="13"/>
      <c r="FH581" s="13"/>
      <c r="FI581" s="13"/>
      <c r="FJ581" s="13"/>
      <c r="FK581" s="13"/>
      <c r="FL581" s="13"/>
      <c r="FM581" s="13"/>
      <c r="FN581" s="13"/>
      <c r="FO581" s="13"/>
      <c r="FP581" s="13"/>
      <c r="FQ581" s="13"/>
      <c r="FR581" s="13"/>
      <c r="FS581" s="13"/>
      <c r="FT581" s="13"/>
      <c r="FU581" s="13"/>
      <c r="FV581" s="13"/>
      <c r="FW581" s="13"/>
      <c r="FX581" s="13"/>
      <c r="FY581" s="13"/>
      <c r="FZ581" s="13"/>
      <c r="GA581" s="13"/>
      <c r="GB581" s="13"/>
      <c r="GC581" s="13"/>
      <c r="GD581" s="13"/>
      <c r="GE581" s="13"/>
      <c r="GF581" s="13"/>
      <c r="GG581" s="13"/>
      <c r="GH581" s="13"/>
      <c r="GI581" s="13"/>
      <c r="GJ581" s="13"/>
      <c r="GK581" s="13"/>
      <c r="GL581" s="13"/>
      <c r="GM581" s="13"/>
      <c r="GN581" s="13"/>
      <c r="GO581" s="13"/>
      <c r="GP581" s="13"/>
      <c r="GQ581" s="13"/>
      <c r="GR581" s="13"/>
      <c r="GS581" s="13"/>
      <c r="GT581" s="13"/>
      <c r="GU581" s="13"/>
      <c r="GV581" s="13"/>
      <c r="GW581" s="13"/>
      <c r="GX581" s="13"/>
      <c r="GY581" s="13"/>
      <c r="GZ581" s="13"/>
      <c r="HA581" s="13"/>
      <c r="HB581" s="13"/>
      <c r="HC581" s="13"/>
      <c r="HD581" s="13"/>
      <c r="HE581" s="13"/>
      <c r="HF581" s="13"/>
      <c r="HG581" s="13"/>
      <c r="HH581" s="13"/>
      <c r="HI581" s="13"/>
      <c r="HJ581" s="13"/>
      <c r="HK581" s="13"/>
      <c r="HL581" s="13"/>
      <c r="HM581" s="13"/>
      <c r="HN581" s="13"/>
      <c r="HO581" s="13"/>
      <c r="HP581" s="13"/>
      <c r="HQ581" s="13"/>
      <c r="HR581" s="13"/>
      <c r="HS581" s="13"/>
      <c r="HT581" s="13"/>
      <c r="HU581" s="13"/>
      <c r="HV581" s="13"/>
      <c r="HW581" s="13"/>
      <c r="HX581" s="13"/>
      <c r="HY581" s="13"/>
      <c r="HZ581" s="13"/>
      <c r="IA581" s="13"/>
      <c r="IB581" s="13"/>
      <c r="IC581" s="13"/>
      <c r="ID581" s="13"/>
      <c r="IE581" s="13"/>
      <c r="IF581" s="13"/>
      <c r="IG581" s="13"/>
      <c r="IH581" s="13"/>
      <c r="II581" s="13"/>
      <c r="IJ581" s="13"/>
      <c r="IK581" s="13"/>
      <c r="IL581" s="13"/>
      <c r="IM581" s="13"/>
      <c r="IN581" s="13"/>
      <c r="IO581" s="13"/>
    </row>
    <row r="582" spans="1:249">
      <c r="A582" s="2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2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U582" s="13"/>
      <c r="EV582" s="13"/>
      <c r="EW582" s="13"/>
      <c r="EX582" s="13"/>
      <c r="EY582" s="13"/>
      <c r="EZ582" s="13"/>
      <c r="FA582" s="13"/>
      <c r="FB582" s="13"/>
      <c r="FC582" s="13"/>
      <c r="FD582" s="13"/>
      <c r="FE582" s="13"/>
      <c r="FF582" s="13"/>
      <c r="FG582" s="13"/>
      <c r="FH582" s="13"/>
      <c r="FI582" s="13"/>
      <c r="FJ582" s="13"/>
      <c r="FK582" s="13"/>
      <c r="FL582" s="13"/>
      <c r="FM582" s="13"/>
      <c r="FN582" s="13"/>
      <c r="FO582" s="13"/>
      <c r="FP582" s="13"/>
      <c r="FQ582" s="13"/>
      <c r="FR582" s="13"/>
      <c r="FS582" s="13"/>
      <c r="FT582" s="13"/>
      <c r="FU582" s="13"/>
      <c r="FV582" s="13"/>
      <c r="FW582" s="13"/>
      <c r="FX582" s="13"/>
      <c r="FY582" s="13"/>
      <c r="FZ582" s="13"/>
      <c r="GA582" s="13"/>
      <c r="GB582" s="13"/>
      <c r="GC582" s="13"/>
      <c r="GD582" s="13"/>
      <c r="GE582" s="13"/>
      <c r="GF582" s="13"/>
      <c r="GG582" s="13"/>
      <c r="GH582" s="13"/>
      <c r="GI582" s="13"/>
      <c r="GJ582" s="13"/>
      <c r="GK582" s="13"/>
      <c r="GL582" s="13"/>
      <c r="GM582" s="13"/>
      <c r="GN582" s="13"/>
      <c r="GO582" s="13"/>
      <c r="GP582" s="13"/>
      <c r="GQ582" s="13"/>
      <c r="GR582" s="13"/>
      <c r="GS582" s="13"/>
      <c r="GT582" s="13"/>
      <c r="GU582" s="13"/>
      <c r="GV582" s="13"/>
      <c r="GW582" s="13"/>
      <c r="GX582" s="13"/>
      <c r="GY582" s="13"/>
      <c r="GZ582" s="13"/>
      <c r="HA582" s="13"/>
      <c r="HB582" s="13"/>
      <c r="HC582" s="13"/>
      <c r="HD582" s="13"/>
      <c r="HE582" s="13"/>
      <c r="HF582" s="13"/>
      <c r="HG582" s="13"/>
      <c r="HH582" s="13"/>
      <c r="HI582" s="13"/>
      <c r="HJ582" s="13"/>
      <c r="HK582" s="13"/>
      <c r="HL582" s="13"/>
      <c r="HM582" s="13"/>
      <c r="HN582" s="13"/>
      <c r="HO582" s="13"/>
      <c r="HP582" s="13"/>
      <c r="HQ582" s="13"/>
      <c r="HR582" s="13"/>
      <c r="HS582" s="13"/>
      <c r="HT582" s="13"/>
      <c r="HU582" s="13"/>
      <c r="HV582" s="13"/>
      <c r="HW582" s="13"/>
      <c r="HX582" s="13"/>
      <c r="HY582" s="13"/>
      <c r="HZ582" s="13"/>
      <c r="IA582" s="13"/>
      <c r="IB582" s="13"/>
      <c r="IC582" s="13"/>
      <c r="ID582" s="13"/>
      <c r="IE582" s="13"/>
      <c r="IF582" s="13"/>
      <c r="IG582" s="13"/>
      <c r="IH582" s="13"/>
      <c r="II582" s="13"/>
      <c r="IJ582" s="13"/>
      <c r="IK582" s="13"/>
      <c r="IL582" s="13"/>
      <c r="IM582" s="13"/>
      <c r="IN582" s="13"/>
      <c r="IO582" s="13"/>
    </row>
    <row r="583" spans="1:249">
      <c r="A583" s="2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2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c r="EU583" s="13"/>
      <c r="EV583" s="13"/>
      <c r="EW583" s="13"/>
      <c r="EX583" s="13"/>
      <c r="EY583" s="13"/>
      <c r="EZ583" s="13"/>
      <c r="FA583" s="13"/>
      <c r="FB583" s="13"/>
      <c r="FC583" s="13"/>
      <c r="FD583" s="13"/>
      <c r="FE583" s="13"/>
      <c r="FF583" s="13"/>
      <c r="FG583" s="13"/>
      <c r="FH583" s="13"/>
      <c r="FI583" s="13"/>
      <c r="FJ583" s="13"/>
      <c r="FK583" s="13"/>
      <c r="FL583" s="13"/>
      <c r="FM583" s="13"/>
      <c r="FN583" s="13"/>
      <c r="FO583" s="13"/>
      <c r="FP583" s="13"/>
      <c r="FQ583" s="13"/>
      <c r="FR583" s="13"/>
      <c r="FS583" s="13"/>
      <c r="FT583" s="13"/>
      <c r="FU583" s="13"/>
      <c r="FV583" s="13"/>
      <c r="FW583" s="13"/>
      <c r="FX583" s="13"/>
      <c r="FY583" s="13"/>
      <c r="FZ583" s="13"/>
      <c r="GA583" s="13"/>
      <c r="GB583" s="13"/>
      <c r="GC583" s="13"/>
      <c r="GD583" s="13"/>
      <c r="GE583" s="13"/>
      <c r="GF583" s="13"/>
      <c r="GG583" s="13"/>
      <c r="GH583" s="13"/>
      <c r="GI583" s="13"/>
      <c r="GJ583" s="13"/>
      <c r="GK583" s="13"/>
      <c r="GL583" s="13"/>
      <c r="GM583" s="13"/>
      <c r="GN583" s="13"/>
      <c r="GO583" s="13"/>
      <c r="GP583" s="13"/>
      <c r="GQ583" s="13"/>
      <c r="GR583" s="13"/>
      <c r="GS583" s="13"/>
      <c r="GT583" s="13"/>
      <c r="GU583" s="13"/>
      <c r="GV583" s="13"/>
      <c r="GW583" s="13"/>
      <c r="GX583" s="13"/>
      <c r="GY583" s="13"/>
      <c r="GZ583" s="13"/>
      <c r="HA583" s="13"/>
      <c r="HB583" s="13"/>
      <c r="HC583" s="13"/>
      <c r="HD583" s="13"/>
      <c r="HE583" s="13"/>
      <c r="HF583" s="13"/>
      <c r="HG583" s="13"/>
      <c r="HH583" s="13"/>
      <c r="HI583" s="13"/>
      <c r="HJ583" s="13"/>
      <c r="HK583" s="13"/>
      <c r="HL583" s="13"/>
      <c r="HM583" s="13"/>
      <c r="HN583" s="13"/>
      <c r="HO583" s="13"/>
      <c r="HP583" s="13"/>
      <c r="HQ583" s="13"/>
      <c r="HR583" s="13"/>
      <c r="HS583" s="13"/>
      <c r="HT583" s="13"/>
      <c r="HU583" s="13"/>
      <c r="HV583" s="13"/>
      <c r="HW583" s="13"/>
      <c r="HX583" s="13"/>
      <c r="HY583" s="13"/>
      <c r="HZ583" s="13"/>
      <c r="IA583" s="13"/>
      <c r="IB583" s="13"/>
      <c r="IC583" s="13"/>
      <c r="ID583" s="13"/>
      <c r="IE583" s="13"/>
      <c r="IF583" s="13"/>
      <c r="IG583" s="13"/>
      <c r="IH583" s="13"/>
      <c r="II583" s="13"/>
      <c r="IJ583" s="13"/>
      <c r="IK583" s="13"/>
      <c r="IL583" s="13"/>
      <c r="IM583" s="13"/>
      <c r="IN583" s="13"/>
      <c r="IO583" s="13"/>
    </row>
    <row r="584" spans="1:249">
      <c r="A584" s="2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2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c r="FN584" s="13"/>
      <c r="FO584" s="13"/>
      <c r="FP584" s="13"/>
      <c r="FQ584" s="13"/>
      <c r="FR584" s="13"/>
      <c r="FS584" s="13"/>
      <c r="FT584" s="13"/>
      <c r="FU584" s="13"/>
      <c r="FV584" s="13"/>
      <c r="FW584" s="13"/>
      <c r="FX584" s="13"/>
      <c r="FY584" s="13"/>
      <c r="FZ584" s="13"/>
      <c r="GA584" s="13"/>
      <c r="GB584" s="13"/>
      <c r="GC584" s="13"/>
      <c r="GD584" s="13"/>
      <c r="GE584" s="13"/>
      <c r="GF584" s="13"/>
      <c r="GG584" s="13"/>
      <c r="GH584" s="13"/>
      <c r="GI584" s="13"/>
      <c r="GJ584" s="13"/>
      <c r="GK584" s="13"/>
      <c r="GL584" s="13"/>
      <c r="GM584" s="13"/>
      <c r="GN584" s="13"/>
      <c r="GO584" s="13"/>
      <c r="GP584" s="13"/>
      <c r="GQ584" s="13"/>
      <c r="GR584" s="13"/>
      <c r="GS584" s="13"/>
      <c r="GT584" s="13"/>
      <c r="GU584" s="13"/>
      <c r="GV584" s="13"/>
      <c r="GW584" s="13"/>
      <c r="GX584" s="13"/>
      <c r="GY584" s="13"/>
      <c r="GZ584" s="13"/>
      <c r="HA584" s="13"/>
      <c r="HB584" s="13"/>
      <c r="HC584" s="13"/>
      <c r="HD584" s="13"/>
      <c r="HE584" s="13"/>
      <c r="HF584" s="13"/>
      <c r="HG584" s="13"/>
      <c r="HH584" s="13"/>
      <c r="HI584" s="13"/>
      <c r="HJ584" s="13"/>
      <c r="HK584" s="13"/>
      <c r="HL584" s="13"/>
      <c r="HM584" s="13"/>
      <c r="HN584" s="13"/>
      <c r="HO584" s="13"/>
      <c r="HP584" s="13"/>
      <c r="HQ584" s="13"/>
      <c r="HR584" s="13"/>
      <c r="HS584" s="13"/>
      <c r="HT584" s="13"/>
      <c r="HU584" s="13"/>
      <c r="HV584" s="13"/>
      <c r="HW584" s="13"/>
      <c r="HX584" s="13"/>
      <c r="HY584" s="13"/>
      <c r="HZ584" s="13"/>
      <c r="IA584" s="13"/>
      <c r="IB584" s="13"/>
      <c r="IC584" s="13"/>
      <c r="ID584" s="13"/>
      <c r="IE584" s="13"/>
      <c r="IF584" s="13"/>
      <c r="IG584" s="13"/>
      <c r="IH584" s="13"/>
      <c r="II584" s="13"/>
      <c r="IJ584" s="13"/>
      <c r="IK584" s="13"/>
      <c r="IL584" s="13"/>
      <c r="IM584" s="13"/>
      <c r="IN584" s="13"/>
      <c r="IO584" s="13"/>
    </row>
    <row r="585" spans="1:249">
      <c r="A585" s="2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2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c r="EU585" s="13"/>
      <c r="EV585" s="13"/>
      <c r="EW585" s="13"/>
      <c r="EX585" s="13"/>
      <c r="EY585" s="13"/>
      <c r="EZ585" s="13"/>
      <c r="FA585" s="13"/>
      <c r="FB585" s="13"/>
      <c r="FC585" s="13"/>
      <c r="FD585" s="13"/>
      <c r="FE585" s="13"/>
      <c r="FF585" s="13"/>
      <c r="FG585" s="13"/>
      <c r="FH585" s="13"/>
      <c r="FI585" s="13"/>
      <c r="FJ585" s="13"/>
      <c r="FK585" s="13"/>
      <c r="FL585" s="13"/>
      <c r="FM585" s="13"/>
      <c r="FN585" s="13"/>
      <c r="FO585" s="13"/>
      <c r="FP585" s="13"/>
      <c r="FQ585" s="13"/>
      <c r="FR585" s="13"/>
      <c r="FS585" s="13"/>
      <c r="FT585" s="13"/>
      <c r="FU585" s="13"/>
      <c r="FV585" s="13"/>
      <c r="FW585" s="13"/>
      <c r="FX585" s="13"/>
      <c r="FY585" s="13"/>
      <c r="FZ585" s="13"/>
      <c r="GA585" s="13"/>
      <c r="GB585" s="13"/>
      <c r="GC585" s="13"/>
      <c r="GD585" s="13"/>
      <c r="GE585" s="13"/>
      <c r="GF585" s="13"/>
      <c r="GG585" s="13"/>
      <c r="GH585" s="13"/>
      <c r="GI585" s="13"/>
      <c r="GJ585" s="13"/>
      <c r="GK585" s="13"/>
      <c r="GL585" s="13"/>
      <c r="GM585" s="13"/>
      <c r="GN585" s="13"/>
      <c r="GO585" s="13"/>
      <c r="GP585" s="13"/>
      <c r="GQ585" s="13"/>
      <c r="GR585" s="13"/>
      <c r="GS585" s="13"/>
      <c r="GT585" s="13"/>
      <c r="GU585" s="13"/>
      <c r="GV585" s="13"/>
      <c r="GW585" s="13"/>
      <c r="GX585" s="13"/>
      <c r="GY585" s="13"/>
      <c r="GZ585" s="13"/>
      <c r="HA585" s="13"/>
      <c r="HB585" s="13"/>
      <c r="HC585" s="13"/>
      <c r="HD585" s="13"/>
      <c r="HE585" s="13"/>
      <c r="HF585" s="13"/>
      <c r="HG585" s="13"/>
      <c r="HH585" s="13"/>
      <c r="HI585" s="13"/>
      <c r="HJ585" s="13"/>
      <c r="HK585" s="13"/>
      <c r="HL585" s="13"/>
      <c r="HM585" s="13"/>
      <c r="HN585" s="13"/>
      <c r="HO585" s="13"/>
      <c r="HP585" s="13"/>
      <c r="HQ585" s="13"/>
      <c r="HR585" s="13"/>
      <c r="HS585" s="13"/>
      <c r="HT585" s="13"/>
      <c r="HU585" s="13"/>
      <c r="HV585" s="13"/>
      <c r="HW585" s="13"/>
      <c r="HX585" s="13"/>
      <c r="HY585" s="13"/>
      <c r="HZ585" s="13"/>
      <c r="IA585" s="13"/>
      <c r="IB585" s="13"/>
      <c r="IC585" s="13"/>
      <c r="ID585" s="13"/>
      <c r="IE585" s="13"/>
      <c r="IF585" s="13"/>
      <c r="IG585" s="13"/>
      <c r="IH585" s="13"/>
      <c r="II585" s="13"/>
      <c r="IJ585" s="13"/>
      <c r="IK585" s="13"/>
      <c r="IL585" s="13"/>
      <c r="IM585" s="13"/>
      <c r="IN585" s="13"/>
      <c r="IO585" s="13"/>
    </row>
    <row r="586" spans="1:249">
      <c r="A586" s="2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2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c r="EU586" s="13"/>
      <c r="EV586" s="13"/>
      <c r="EW586" s="13"/>
      <c r="EX586" s="13"/>
      <c r="EY586" s="13"/>
      <c r="EZ586" s="13"/>
      <c r="FA586" s="13"/>
      <c r="FB586" s="13"/>
      <c r="FC586" s="13"/>
      <c r="FD586" s="13"/>
      <c r="FE586" s="13"/>
      <c r="FF586" s="13"/>
      <c r="FG586" s="13"/>
      <c r="FH586" s="13"/>
      <c r="FI586" s="13"/>
      <c r="FJ586" s="13"/>
      <c r="FK586" s="13"/>
      <c r="FL586" s="13"/>
      <c r="FM586" s="13"/>
      <c r="FN586" s="13"/>
      <c r="FO586" s="13"/>
      <c r="FP586" s="13"/>
      <c r="FQ586" s="13"/>
      <c r="FR586" s="13"/>
      <c r="FS586" s="13"/>
      <c r="FT586" s="13"/>
      <c r="FU586" s="13"/>
      <c r="FV586" s="13"/>
      <c r="FW586" s="13"/>
      <c r="FX586" s="13"/>
      <c r="FY586" s="13"/>
      <c r="FZ586" s="13"/>
      <c r="GA586" s="13"/>
      <c r="GB586" s="13"/>
      <c r="GC586" s="13"/>
      <c r="GD586" s="13"/>
      <c r="GE586" s="13"/>
      <c r="GF586" s="13"/>
      <c r="GG586" s="13"/>
      <c r="GH586" s="13"/>
      <c r="GI586" s="13"/>
      <c r="GJ586" s="13"/>
      <c r="GK586" s="13"/>
      <c r="GL586" s="13"/>
      <c r="GM586" s="13"/>
      <c r="GN586" s="13"/>
      <c r="GO586" s="13"/>
      <c r="GP586" s="13"/>
      <c r="GQ586" s="13"/>
      <c r="GR586" s="13"/>
      <c r="GS586" s="13"/>
      <c r="GT586" s="13"/>
      <c r="GU586" s="13"/>
      <c r="GV586" s="13"/>
      <c r="GW586" s="13"/>
      <c r="GX586" s="13"/>
      <c r="GY586" s="13"/>
      <c r="GZ586" s="13"/>
      <c r="HA586" s="13"/>
      <c r="HB586" s="13"/>
      <c r="HC586" s="13"/>
      <c r="HD586" s="13"/>
      <c r="HE586" s="13"/>
      <c r="HF586" s="13"/>
      <c r="HG586" s="13"/>
      <c r="HH586" s="13"/>
      <c r="HI586" s="13"/>
      <c r="HJ586" s="13"/>
      <c r="HK586" s="13"/>
      <c r="HL586" s="13"/>
      <c r="HM586" s="13"/>
      <c r="HN586" s="13"/>
      <c r="HO586" s="13"/>
      <c r="HP586" s="13"/>
      <c r="HQ586" s="13"/>
      <c r="HR586" s="13"/>
      <c r="HS586" s="13"/>
      <c r="HT586" s="13"/>
      <c r="HU586" s="13"/>
      <c r="HV586" s="13"/>
      <c r="HW586" s="13"/>
      <c r="HX586" s="13"/>
      <c r="HY586" s="13"/>
      <c r="HZ586" s="13"/>
      <c r="IA586" s="13"/>
      <c r="IB586" s="13"/>
      <c r="IC586" s="13"/>
      <c r="ID586" s="13"/>
      <c r="IE586" s="13"/>
      <c r="IF586" s="13"/>
      <c r="IG586" s="13"/>
      <c r="IH586" s="13"/>
      <c r="II586" s="13"/>
      <c r="IJ586" s="13"/>
      <c r="IK586" s="13"/>
      <c r="IL586" s="13"/>
      <c r="IM586" s="13"/>
      <c r="IN586" s="13"/>
      <c r="IO586" s="13"/>
    </row>
    <row r="587" spans="1:249">
      <c r="A587" s="2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2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c r="EU587" s="13"/>
      <c r="EV587" s="13"/>
      <c r="EW587" s="13"/>
      <c r="EX587" s="13"/>
      <c r="EY587" s="13"/>
      <c r="EZ587" s="13"/>
      <c r="FA587" s="13"/>
      <c r="FB587" s="13"/>
      <c r="FC587" s="13"/>
      <c r="FD587" s="13"/>
      <c r="FE587" s="13"/>
      <c r="FF587" s="13"/>
      <c r="FG587" s="13"/>
      <c r="FH587" s="13"/>
      <c r="FI587" s="13"/>
      <c r="FJ587" s="13"/>
      <c r="FK587" s="13"/>
      <c r="FL587" s="13"/>
      <c r="FM587" s="13"/>
      <c r="FN587" s="13"/>
      <c r="FO587" s="13"/>
      <c r="FP587" s="13"/>
      <c r="FQ587" s="13"/>
      <c r="FR587" s="13"/>
      <c r="FS587" s="13"/>
      <c r="FT587" s="13"/>
      <c r="FU587" s="13"/>
      <c r="FV587" s="13"/>
      <c r="FW587" s="13"/>
      <c r="FX587" s="13"/>
      <c r="FY587" s="13"/>
      <c r="FZ587" s="13"/>
      <c r="GA587" s="13"/>
      <c r="GB587" s="13"/>
      <c r="GC587" s="13"/>
      <c r="GD587" s="13"/>
      <c r="GE587" s="13"/>
      <c r="GF587" s="13"/>
      <c r="GG587" s="13"/>
      <c r="GH587" s="13"/>
      <c r="GI587" s="13"/>
      <c r="GJ587" s="13"/>
      <c r="GK587" s="13"/>
      <c r="GL587" s="13"/>
      <c r="GM587" s="13"/>
      <c r="GN587" s="13"/>
      <c r="GO587" s="13"/>
      <c r="GP587" s="13"/>
      <c r="GQ587" s="13"/>
      <c r="GR587" s="13"/>
      <c r="GS587" s="13"/>
      <c r="GT587" s="13"/>
      <c r="GU587" s="13"/>
      <c r="GV587" s="13"/>
      <c r="GW587" s="13"/>
      <c r="GX587" s="13"/>
      <c r="GY587" s="13"/>
      <c r="GZ587" s="13"/>
      <c r="HA587" s="13"/>
      <c r="HB587" s="13"/>
      <c r="HC587" s="13"/>
      <c r="HD587" s="13"/>
      <c r="HE587" s="13"/>
      <c r="HF587" s="13"/>
      <c r="HG587" s="13"/>
      <c r="HH587" s="13"/>
      <c r="HI587" s="13"/>
      <c r="HJ587" s="13"/>
      <c r="HK587" s="13"/>
      <c r="HL587" s="13"/>
      <c r="HM587" s="13"/>
      <c r="HN587" s="13"/>
      <c r="HO587" s="13"/>
      <c r="HP587" s="13"/>
      <c r="HQ587" s="13"/>
      <c r="HR587" s="13"/>
      <c r="HS587" s="13"/>
      <c r="HT587" s="13"/>
      <c r="HU587" s="13"/>
      <c r="HV587" s="13"/>
      <c r="HW587" s="13"/>
      <c r="HX587" s="13"/>
      <c r="HY587" s="13"/>
      <c r="HZ587" s="13"/>
      <c r="IA587" s="13"/>
      <c r="IB587" s="13"/>
      <c r="IC587" s="13"/>
      <c r="ID587" s="13"/>
      <c r="IE587" s="13"/>
      <c r="IF587" s="13"/>
      <c r="IG587" s="13"/>
      <c r="IH587" s="13"/>
      <c r="II587" s="13"/>
      <c r="IJ587" s="13"/>
      <c r="IK587" s="13"/>
      <c r="IL587" s="13"/>
      <c r="IM587" s="13"/>
      <c r="IN587" s="13"/>
      <c r="IO587" s="13"/>
    </row>
    <row r="588" spans="1:249">
      <c r="A588" s="2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2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c r="EU588" s="13"/>
      <c r="EV588" s="13"/>
      <c r="EW588" s="13"/>
      <c r="EX588" s="13"/>
      <c r="EY588" s="13"/>
      <c r="EZ588" s="13"/>
      <c r="FA588" s="13"/>
      <c r="FB588" s="13"/>
      <c r="FC588" s="13"/>
      <c r="FD588" s="13"/>
      <c r="FE588" s="13"/>
      <c r="FF588" s="13"/>
      <c r="FG588" s="13"/>
      <c r="FH588" s="13"/>
      <c r="FI588" s="13"/>
      <c r="FJ588" s="13"/>
      <c r="FK588" s="13"/>
      <c r="FL588" s="13"/>
      <c r="FM588" s="13"/>
      <c r="FN588" s="13"/>
      <c r="FO588" s="13"/>
      <c r="FP588" s="13"/>
      <c r="FQ588" s="13"/>
      <c r="FR588" s="13"/>
      <c r="FS588" s="13"/>
      <c r="FT588" s="13"/>
      <c r="FU588" s="13"/>
      <c r="FV588" s="13"/>
      <c r="FW588" s="13"/>
      <c r="FX588" s="13"/>
      <c r="FY588" s="13"/>
      <c r="FZ588" s="13"/>
      <c r="GA588" s="13"/>
      <c r="GB588" s="13"/>
      <c r="GC588" s="13"/>
      <c r="GD588" s="13"/>
      <c r="GE588" s="13"/>
      <c r="GF588" s="13"/>
      <c r="GG588" s="13"/>
      <c r="GH588" s="13"/>
      <c r="GI588" s="13"/>
      <c r="GJ588" s="13"/>
      <c r="GK588" s="13"/>
      <c r="GL588" s="13"/>
      <c r="GM588" s="13"/>
      <c r="GN588" s="13"/>
      <c r="GO588" s="13"/>
      <c r="GP588" s="13"/>
      <c r="GQ588" s="13"/>
      <c r="GR588" s="13"/>
      <c r="GS588" s="13"/>
      <c r="GT588" s="13"/>
      <c r="GU588" s="13"/>
      <c r="GV588" s="13"/>
      <c r="GW588" s="13"/>
      <c r="GX588" s="13"/>
      <c r="GY588" s="13"/>
      <c r="GZ588" s="13"/>
      <c r="HA588" s="13"/>
      <c r="HB588" s="13"/>
      <c r="HC588" s="13"/>
      <c r="HD588" s="13"/>
      <c r="HE588" s="13"/>
      <c r="HF588" s="13"/>
      <c r="HG588" s="13"/>
      <c r="HH588" s="13"/>
      <c r="HI588" s="13"/>
      <c r="HJ588" s="13"/>
      <c r="HK588" s="13"/>
      <c r="HL588" s="13"/>
      <c r="HM588" s="13"/>
      <c r="HN588" s="13"/>
      <c r="HO588" s="13"/>
      <c r="HP588" s="13"/>
      <c r="HQ588" s="13"/>
      <c r="HR588" s="13"/>
      <c r="HS588" s="13"/>
      <c r="HT588" s="13"/>
      <c r="HU588" s="13"/>
      <c r="HV588" s="13"/>
      <c r="HW588" s="13"/>
      <c r="HX588" s="13"/>
      <c r="HY588" s="13"/>
      <c r="HZ588" s="13"/>
      <c r="IA588" s="13"/>
      <c r="IB588" s="13"/>
      <c r="IC588" s="13"/>
      <c r="ID588" s="13"/>
      <c r="IE588" s="13"/>
      <c r="IF588" s="13"/>
      <c r="IG588" s="13"/>
      <c r="IH588" s="13"/>
      <c r="II588" s="13"/>
      <c r="IJ588" s="13"/>
      <c r="IK588" s="13"/>
      <c r="IL588" s="13"/>
      <c r="IM588" s="13"/>
      <c r="IN588" s="13"/>
      <c r="IO588" s="13"/>
    </row>
    <row r="589" spans="1:249">
      <c r="A589" s="2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2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c r="EU589" s="13"/>
      <c r="EV589" s="13"/>
      <c r="EW589" s="13"/>
      <c r="EX589" s="13"/>
      <c r="EY589" s="13"/>
      <c r="EZ589" s="13"/>
      <c r="FA589" s="13"/>
      <c r="FB589" s="13"/>
      <c r="FC589" s="13"/>
      <c r="FD589" s="13"/>
      <c r="FE589" s="13"/>
      <c r="FF589" s="13"/>
      <c r="FG589" s="13"/>
      <c r="FH589" s="13"/>
      <c r="FI589" s="13"/>
      <c r="FJ589" s="13"/>
      <c r="FK589" s="13"/>
      <c r="FL589" s="13"/>
      <c r="FM589" s="13"/>
      <c r="FN589" s="13"/>
      <c r="FO589" s="13"/>
      <c r="FP589" s="13"/>
      <c r="FQ589" s="13"/>
      <c r="FR589" s="13"/>
      <c r="FS589" s="13"/>
      <c r="FT589" s="13"/>
      <c r="FU589" s="13"/>
      <c r="FV589" s="13"/>
      <c r="FW589" s="13"/>
      <c r="FX589" s="13"/>
      <c r="FY589" s="13"/>
      <c r="FZ589" s="13"/>
      <c r="GA589" s="13"/>
      <c r="GB589" s="13"/>
      <c r="GC589" s="13"/>
      <c r="GD589" s="13"/>
      <c r="GE589" s="13"/>
      <c r="GF589" s="13"/>
      <c r="GG589" s="13"/>
      <c r="GH589" s="13"/>
      <c r="GI589" s="13"/>
      <c r="GJ589" s="13"/>
      <c r="GK589" s="13"/>
      <c r="GL589" s="13"/>
      <c r="GM589" s="13"/>
      <c r="GN589" s="13"/>
      <c r="GO589" s="13"/>
      <c r="GP589" s="13"/>
      <c r="GQ589" s="13"/>
      <c r="GR589" s="13"/>
      <c r="GS589" s="13"/>
      <c r="GT589" s="13"/>
      <c r="GU589" s="13"/>
      <c r="GV589" s="13"/>
      <c r="GW589" s="13"/>
      <c r="GX589" s="13"/>
      <c r="GY589" s="13"/>
      <c r="GZ589" s="13"/>
      <c r="HA589" s="13"/>
      <c r="HB589" s="13"/>
      <c r="HC589" s="13"/>
      <c r="HD589" s="13"/>
      <c r="HE589" s="13"/>
      <c r="HF589" s="13"/>
      <c r="HG589" s="13"/>
      <c r="HH589" s="13"/>
      <c r="HI589" s="13"/>
      <c r="HJ589" s="13"/>
      <c r="HK589" s="13"/>
      <c r="HL589" s="13"/>
      <c r="HM589" s="13"/>
      <c r="HN589" s="13"/>
      <c r="HO589" s="13"/>
      <c r="HP589" s="13"/>
      <c r="HQ589" s="13"/>
      <c r="HR589" s="13"/>
      <c r="HS589" s="13"/>
      <c r="HT589" s="13"/>
      <c r="HU589" s="13"/>
      <c r="HV589" s="13"/>
      <c r="HW589" s="13"/>
      <c r="HX589" s="13"/>
      <c r="HY589" s="13"/>
      <c r="HZ589" s="13"/>
      <c r="IA589" s="13"/>
      <c r="IB589" s="13"/>
      <c r="IC589" s="13"/>
      <c r="ID589" s="13"/>
      <c r="IE589" s="13"/>
      <c r="IF589" s="13"/>
      <c r="IG589" s="13"/>
      <c r="IH589" s="13"/>
      <c r="II589" s="13"/>
      <c r="IJ589" s="13"/>
      <c r="IK589" s="13"/>
      <c r="IL589" s="13"/>
      <c r="IM589" s="13"/>
      <c r="IN589" s="13"/>
      <c r="IO589" s="13"/>
    </row>
    <row r="590" spans="1:249">
      <c r="A590" s="2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2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c r="FN590" s="13"/>
      <c r="FO590" s="13"/>
      <c r="FP590" s="13"/>
      <c r="FQ590" s="13"/>
      <c r="FR590" s="13"/>
      <c r="FS590" s="13"/>
      <c r="FT590" s="13"/>
      <c r="FU590" s="13"/>
      <c r="FV590" s="13"/>
      <c r="FW590" s="13"/>
      <c r="FX590" s="13"/>
      <c r="FY590" s="13"/>
      <c r="FZ590" s="13"/>
      <c r="GA590" s="13"/>
      <c r="GB590" s="13"/>
      <c r="GC590" s="13"/>
      <c r="GD590" s="13"/>
      <c r="GE590" s="13"/>
      <c r="GF590" s="13"/>
      <c r="GG590" s="13"/>
      <c r="GH590" s="13"/>
      <c r="GI590" s="13"/>
      <c r="GJ590" s="13"/>
      <c r="GK590" s="13"/>
      <c r="GL590" s="13"/>
      <c r="GM590" s="13"/>
      <c r="GN590" s="13"/>
      <c r="GO590" s="13"/>
      <c r="GP590" s="13"/>
      <c r="GQ590" s="13"/>
      <c r="GR590" s="13"/>
      <c r="GS590" s="13"/>
      <c r="GT590" s="13"/>
      <c r="GU590" s="13"/>
      <c r="GV590" s="13"/>
      <c r="GW590" s="13"/>
      <c r="GX590" s="13"/>
      <c r="GY590" s="13"/>
      <c r="GZ590" s="13"/>
      <c r="HA590" s="13"/>
      <c r="HB590" s="13"/>
      <c r="HC590" s="13"/>
      <c r="HD590" s="13"/>
      <c r="HE590" s="13"/>
      <c r="HF590" s="13"/>
      <c r="HG590" s="13"/>
      <c r="HH590" s="13"/>
      <c r="HI590" s="13"/>
      <c r="HJ590" s="13"/>
      <c r="HK590" s="13"/>
      <c r="HL590" s="13"/>
      <c r="HM590" s="13"/>
      <c r="HN590" s="13"/>
      <c r="HO590" s="13"/>
      <c r="HP590" s="13"/>
      <c r="HQ590" s="13"/>
      <c r="HR590" s="13"/>
      <c r="HS590" s="13"/>
      <c r="HT590" s="13"/>
      <c r="HU590" s="13"/>
      <c r="HV590" s="13"/>
      <c r="HW590" s="13"/>
      <c r="HX590" s="13"/>
      <c r="HY590" s="13"/>
      <c r="HZ590" s="13"/>
      <c r="IA590" s="13"/>
      <c r="IB590" s="13"/>
      <c r="IC590" s="13"/>
      <c r="ID590" s="13"/>
      <c r="IE590" s="13"/>
      <c r="IF590" s="13"/>
      <c r="IG590" s="13"/>
      <c r="IH590" s="13"/>
      <c r="II590" s="13"/>
      <c r="IJ590" s="13"/>
      <c r="IK590" s="13"/>
      <c r="IL590" s="13"/>
      <c r="IM590" s="13"/>
      <c r="IN590" s="13"/>
      <c r="IO590" s="13"/>
    </row>
    <row r="591" spans="1:249">
      <c r="A591" s="2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2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c r="EU591" s="13"/>
      <c r="EV591" s="13"/>
      <c r="EW591" s="13"/>
      <c r="EX591" s="13"/>
      <c r="EY591" s="13"/>
      <c r="EZ591" s="13"/>
      <c r="FA591" s="13"/>
      <c r="FB591" s="13"/>
      <c r="FC591" s="13"/>
      <c r="FD591" s="13"/>
      <c r="FE591" s="13"/>
      <c r="FF591" s="13"/>
      <c r="FG591" s="13"/>
      <c r="FH591" s="13"/>
      <c r="FI591" s="13"/>
      <c r="FJ591" s="13"/>
      <c r="FK591" s="13"/>
      <c r="FL591" s="13"/>
      <c r="FM591" s="13"/>
      <c r="FN591" s="13"/>
      <c r="FO591" s="13"/>
      <c r="FP591" s="13"/>
      <c r="FQ591" s="13"/>
      <c r="FR591" s="13"/>
      <c r="FS591" s="13"/>
      <c r="FT591" s="13"/>
      <c r="FU591" s="13"/>
      <c r="FV591" s="13"/>
      <c r="FW591" s="13"/>
      <c r="FX591" s="13"/>
      <c r="FY591" s="13"/>
      <c r="FZ591" s="13"/>
      <c r="GA591" s="13"/>
      <c r="GB591" s="13"/>
      <c r="GC591" s="13"/>
      <c r="GD591" s="13"/>
      <c r="GE591" s="13"/>
      <c r="GF591" s="13"/>
      <c r="GG591" s="13"/>
      <c r="GH591" s="13"/>
      <c r="GI591" s="13"/>
      <c r="GJ591" s="13"/>
      <c r="GK591" s="13"/>
      <c r="GL591" s="13"/>
      <c r="GM591" s="13"/>
      <c r="GN591" s="13"/>
      <c r="GO591" s="13"/>
      <c r="GP591" s="13"/>
      <c r="GQ591" s="13"/>
      <c r="GR591" s="13"/>
      <c r="GS591" s="13"/>
      <c r="GT591" s="13"/>
      <c r="GU591" s="13"/>
      <c r="GV591" s="13"/>
      <c r="GW591" s="13"/>
      <c r="GX591" s="13"/>
      <c r="GY591" s="13"/>
      <c r="GZ591" s="13"/>
      <c r="HA591" s="13"/>
      <c r="HB591" s="13"/>
      <c r="HC591" s="13"/>
      <c r="HD591" s="13"/>
      <c r="HE591" s="13"/>
      <c r="HF591" s="13"/>
      <c r="HG591" s="13"/>
      <c r="HH591" s="13"/>
      <c r="HI591" s="13"/>
      <c r="HJ591" s="13"/>
      <c r="HK591" s="13"/>
      <c r="HL591" s="13"/>
      <c r="HM591" s="13"/>
      <c r="HN591" s="13"/>
      <c r="HO591" s="13"/>
      <c r="HP591" s="13"/>
      <c r="HQ591" s="13"/>
      <c r="HR591" s="13"/>
      <c r="HS591" s="13"/>
      <c r="HT591" s="13"/>
      <c r="HU591" s="13"/>
      <c r="HV591" s="13"/>
      <c r="HW591" s="13"/>
      <c r="HX591" s="13"/>
      <c r="HY591" s="13"/>
      <c r="HZ591" s="13"/>
      <c r="IA591" s="13"/>
      <c r="IB591" s="13"/>
      <c r="IC591" s="13"/>
      <c r="ID591" s="13"/>
      <c r="IE591" s="13"/>
      <c r="IF591" s="13"/>
      <c r="IG591" s="13"/>
      <c r="IH591" s="13"/>
      <c r="II591" s="13"/>
      <c r="IJ591" s="13"/>
      <c r="IK591" s="13"/>
      <c r="IL591" s="13"/>
      <c r="IM591" s="13"/>
      <c r="IN591" s="13"/>
      <c r="IO591" s="13"/>
    </row>
    <row r="592" spans="1:249">
      <c r="A592" s="2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2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c r="EV592" s="13"/>
      <c r="EW592" s="13"/>
      <c r="EX592" s="13"/>
      <c r="EY592" s="13"/>
      <c r="EZ592" s="13"/>
      <c r="FA592" s="13"/>
      <c r="FB592" s="13"/>
      <c r="FC592" s="13"/>
      <c r="FD592" s="13"/>
      <c r="FE592" s="13"/>
      <c r="FF592" s="13"/>
      <c r="FG592" s="13"/>
      <c r="FH592" s="13"/>
      <c r="FI592" s="13"/>
      <c r="FJ592" s="13"/>
      <c r="FK592" s="13"/>
      <c r="FL592" s="13"/>
      <c r="FM592" s="13"/>
      <c r="FN592" s="13"/>
      <c r="FO592" s="13"/>
      <c r="FP592" s="13"/>
      <c r="FQ592" s="13"/>
      <c r="FR592" s="13"/>
      <c r="FS592" s="13"/>
      <c r="FT592" s="13"/>
      <c r="FU592" s="13"/>
      <c r="FV592" s="13"/>
      <c r="FW592" s="13"/>
      <c r="FX592" s="13"/>
      <c r="FY592" s="13"/>
      <c r="FZ592" s="13"/>
      <c r="GA592" s="13"/>
      <c r="GB592" s="13"/>
      <c r="GC592" s="13"/>
      <c r="GD592" s="13"/>
      <c r="GE592" s="13"/>
      <c r="GF592" s="13"/>
      <c r="GG592" s="13"/>
      <c r="GH592" s="13"/>
      <c r="GI592" s="13"/>
      <c r="GJ592" s="13"/>
      <c r="GK592" s="13"/>
      <c r="GL592" s="13"/>
      <c r="GM592" s="13"/>
      <c r="GN592" s="13"/>
      <c r="GO592" s="13"/>
      <c r="GP592" s="13"/>
      <c r="GQ592" s="13"/>
      <c r="GR592" s="13"/>
      <c r="GS592" s="13"/>
      <c r="GT592" s="13"/>
      <c r="GU592" s="13"/>
      <c r="GV592" s="13"/>
      <c r="GW592" s="13"/>
      <c r="GX592" s="13"/>
      <c r="GY592" s="13"/>
      <c r="GZ592" s="13"/>
      <c r="HA592" s="13"/>
      <c r="HB592" s="13"/>
      <c r="HC592" s="13"/>
      <c r="HD592" s="13"/>
      <c r="HE592" s="13"/>
      <c r="HF592" s="13"/>
      <c r="HG592" s="13"/>
      <c r="HH592" s="13"/>
      <c r="HI592" s="13"/>
      <c r="HJ592" s="13"/>
      <c r="HK592" s="13"/>
      <c r="HL592" s="13"/>
      <c r="HM592" s="13"/>
      <c r="HN592" s="13"/>
      <c r="HO592" s="13"/>
      <c r="HP592" s="13"/>
      <c r="HQ592" s="13"/>
      <c r="HR592" s="13"/>
      <c r="HS592" s="13"/>
      <c r="HT592" s="13"/>
      <c r="HU592" s="13"/>
      <c r="HV592" s="13"/>
      <c r="HW592" s="13"/>
      <c r="HX592" s="13"/>
      <c r="HY592" s="13"/>
      <c r="HZ592" s="13"/>
      <c r="IA592" s="13"/>
      <c r="IB592" s="13"/>
      <c r="IC592" s="13"/>
      <c r="ID592" s="13"/>
      <c r="IE592" s="13"/>
      <c r="IF592" s="13"/>
      <c r="IG592" s="13"/>
      <c r="IH592" s="13"/>
      <c r="II592" s="13"/>
      <c r="IJ592" s="13"/>
      <c r="IK592" s="13"/>
      <c r="IL592" s="13"/>
      <c r="IM592" s="13"/>
      <c r="IN592" s="13"/>
      <c r="IO592" s="13"/>
    </row>
    <row r="593" spans="1:249">
      <c r="A593" s="2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2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c r="EU593" s="13"/>
      <c r="EV593" s="13"/>
      <c r="EW593" s="13"/>
      <c r="EX593" s="13"/>
      <c r="EY593" s="13"/>
      <c r="EZ593" s="13"/>
      <c r="FA593" s="13"/>
      <c r="FB593" s="13"/>
      <c r="FC593" s="13"/>
      <c r="FD593" s="13"/>
      <c r="FE593" s="13"/>
      <c r="FF593" s="13"/>
      <c r="FG593" s="13"/>
      <c r="FH593" s="13"/>
      <c r="FI593" s="13"/>
      <c r="FJ593" s="13"/>
      <c r="FK593" s="13"/>
      <c r="FL593" s="13"/>
      <c r="FM593" s="13"/>
      <c r="FN593" s="13"/>
      <c r="FO593" s="13"/>
      <c r="FP593" s="13"/>
      <c r="FQ593" s="13"/>
      <c r="FR593" s="13"/>
      <c r="FS593" s="13"/>
      <c r="FT593" s="13"/>
      <c r="FU593" s="13"/>
      <c r="FV593" s="13"/>
      <c r="FW593" s="13"/>
      <c r="FX593" s="13"/>
      <c r="FY593" s="13"/>
      <c r="FZ593" s="13"/>
      <c r="GA593" s="13"/>
      <c r="GB593" s="13"/>
      <c r="GC593" s="13"/>
      <c r="GD593" s="13"/>
      <c r="GE593" s="13"/>
      <c r="GF593" s="13"/>
      <c r="GG593" s="13"/>
      <c r="GH593" s="13"/>
      <c r="GI593" s="13"/>
      <c r="GJ593" s="13"/>
      <c r="GK593" s="13"/>
      <c r="GL593" s="13"/>
      <c r="GM593" s="13"/>
      <c r="GN593" s="13"/>
      <c r="GO593" s="13"/>
      <c r="GP593" s="13"/>
      <c r="GQ593" s="13"/>
      <c r="GR593" s="13"/>
      <c r="GS593" s="13"/>
      <c r="GT593" s="13"/>
      <c r="GU593" s="13"/>
      <c r="GV593" s="13"/>
      <c r="GW593" s="13"/>
      <c r="GX593" s="13"/>
      <c r="GY593" s="13"/>
      <c r="GZ593" s="13"/>
      <c r="HA593" s="13"/>
      <c r="HB593" s="13"/>
      <c r="HC593" s="13"/>
      <c r="HD593" s="13"/>
      <c r="HE593" s="13"/>
      <c r="HF593" s="13"/>
      <c r="HG593" s="13"/>
      <c r="HH593" s="13"/>
      <c r="HI593" s="13"/>
      <c r="HJ593" s="13"/>
      <c r="HK593" s="13"/>
      <c r="HL593" s="13"/>
      <c r="HM593" s="13"/>
      <c r="HN593" s="13"/>
      <c r="HO593" s="13"/>
      <c r="HP593" s="13"/>
      <c r="HQ593" s="13"/>
      <c r="HR593" s="13"/>
      <c r="HS593" s="13"/>
      <c r="HT593" s="13"/>
      <c r="HU593" s="13"/>
      <c r="HV593" s="13"/>
      <c r="HW593" s="13"/>
      <c r="HX593" s="13"/>
      <c r="HY593" s="13"/>
      <c r="HZ593" s="13"/>
      <c r="IA593" s="13"/>
      <c r="IB593" s="13"/>
      <c r="IC593" s="13"/>
      <c r="ID593" s="13"/>
      <c r="IE593" s="13"/>
      <c r="IF593" s="13"/>
      <c r="IG593" s="13"/>
      <c r="IH593" s="13"/>
      <c r="II593" s="13"/>
      <c r="IJ593" s="13"/>
      <c r="IK593" s="13"/>
      <c r="IL593" s="13"/>
      <c r="IM593" s="13"/>
      <c r="IN593" s="13"/>
      <c r="IO593" s="13"/>
    </row>
    <row r="594" spans="1:249">
      <c r="A594" s="2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2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EU594" s="13"/>
      <c r="EV594" s="13"/>
      <c r="EW594" s="13"/>
      <c r="EX594" s="13"/>
      <c r="EY594" s="13"/>
      <c r="EZ594" s="13"/>
      <c r="FA594" s="13"/>
      <c r="FB594" s="13"/>
      <c r="FC594" s="13"/>
      <c r="FD594" s="13"/>
      <c r="FE594" s="13"/>
      <c r="FF594" s="13"/>
      <c r="FG594" s="13"/>
      <c r="FH594" s="13"/>
      <c r="FI594" s="13"/>
      <c r="FJ594" s="13"/>
      <c r="FK594" s="13"/>
      <c r="FL594" s="13"/>
      <c r="FM594" s="13"/>
      <c r="FN594" s="13"/>
      <c r="FO594" s="13"/>
      <c r="FP594" s="13"/>
      <c r="FQ594" s="13"/>
      <c r="FR594" s="13"/>
      <c r="FS594" s="13"/>
      <c r="FT594" s="13"/>
      <c r="FU594" s="13"/>
      <c r="FV594" s="13"/>
      <c r="FW594" s="13"/>
      <c r="FX594" s="13"/>
      <c r="FY594" s="13"/>
      <c r="FZ594" s="13"/>
      <c r="GA594" s="13"/>
      <c r="GB594" s="13"/>
      <c r="GC594" s="13"/>
      <c r="GD594" s="13"/>
      <c r="GE594" s="13"/>
      <c r="GF594" s="13"/>
      <c r="GG594" s="13"/>
      <c r="GH594" s="13"/>
      <c r="GI594" s="13"/>
      <c r="GJ594" s="13"/>
      <c r="GK594" s="13"/>
      <c r="GL594" s="13"/>
      <c r="GM594" s="13"/>
      <c r="GN594" s="13"/>
      <c r="GO594" s="13"/>
      <c r="GP594" s="13"/>
      <c r="GQ594" s="13"/>
      <c r="GR594" s="13"/>
      <c r="GS594" s="13"/>
      <c r="GT594" s="13"/>
      <c r="GU594" s="13"/>
      <c r="GV594" s="13"/>
      <c r="GW594" s="13"/>
      <c r="GX594" s="13"/>
      <c r="GY594" s="13"/>
      <c r="GZ594" s="13"/>
      <c r="HA594" s="13"/>
      <c r="HB594" s="13"/>
      <c r="HC594" s="13"/>
      <c r="HD594" s="13"/>
      <c r="HE594" s="13"/>
      <c r="HF594" s="13"/>
      <c r="HG594" s="13"/>
      <c r="HH594" s="13"/>
      <c r="HI594" s="13"/>
      <c r="HJ594" s="13"/>
      <c r="HK594" s="13"/>
      <c r="HL594" s="13"/>
      <c r="HM594" s="13"/>
      <c r="HN594" s="13"/>
      <c r="HO594" s="13"/>
      <c r="HP594" s="13"/>
      <c r="HQ594" s="13"/>
      <c r="HR594" s="13"/>
      <c r="HS594" s="13"/>
      <c r="HT594" s="13"/>
      <c r="HU594" s="13"/>
      <c r="HV594" s="13"/>
      <c r="HW594" s="13"/>
      <c r="HX594" s="13"/>
      <c r="HY594" s="13"/>
      <c r="HZ594" s="13"/>
      <c r="IA594" s="13"/>
      <c r="IB594" s="13"/>
      <c r="IC594" s="13"/>
      <c r="ID594" s="13"/>
      <c r="IE594" s="13"/>
      <c r="IF594" s="13"/>
      <c r="IG594" s="13"/>
      <c r="IH594" s="13"/>
      <c r="II594" s="13"/>
      <c r="IJ594" s="13"/>
      <c r="IK594" s="13"/>
      <c r="IL594" s="13"/>
      <c r="IM594" s="13"/>
      <c r="IN594" s="13"/>
      <c r="IO594" s="13"/>
    </row>
    <row r="595" spans="1:249">
      <c r="A595" s="2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2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EU595" s="13"/>
      <c r="EV595" s="13"/>
      <c r="EW595" s="13"/>
      <c r="EX595" s="13"/>
      <c r="EY595" s="13"/>
      <c r="EZ595" s="13"/>
      <c r="FA595" s="13"/>
      <c r="FB595" s="13"/>
      <c r="FC595" s="13"/>
      <c r="FD595" s="13"/>
      <c r="FE595" s="13"/>
      <c r="FF595" s="13"/>
      <c r="FG595" s="13"/>
      <c r="FH595" s="13"/>
      <c r="FI595" s="13"/>
      <c r="FJ595" s="13"/>
      <c r="FK595" s="13"/>
      <c r="FL595" s="13"/>
      <c r="FM595" s="13"/>
      <c r="FN595" s="13"/>
      <c r="FO595" s="13"/>
      <c r="FP595" s="13"/>
      <c r="FQ595" s="13"/>
      <c r="FR595" s="13"/>
      <c r="FS595" s="13"/>
      <c r="FT595" s="13"/>
      <c r="FU595" s="13"/>
      <c r="FV595" s="13"/>
      <c r="FW595" s="13"/>
      <c r="FX595" s="13"/>
      <c r="FY595" s="13"/>
      <c r="FZ595" s="13"/>
      <c r="GA595" s="13"/>
      <c r="GB595" s="13"/>
      <c r="GC595" s="13"/>
      <c r="GD595" s="13"/>
      <c r="GE595" s="13"/>
      <c r="GF595" s="13"/>
      <c r="GG595" s="13"/>
      <c r="GH595" s="13"/>
      <c r="GI595" s="13"/>
      <c r="GJ595" s="13"/>
      <c r="GK595" s="13"/>
      <c r="GL595" s="13"/>
      <c r="GM595" s="13"/>
      <c r="GN595" s="13"/>
      <c r="GO595" s="13"/>
      <c r="GP595" s="13"/>
      <c r="GQ595" s="13"/>
      <c r="GR595" s="13"/>
      <c r="GS595" s="13"/>
      <c r="GT595" s="13"/>
      <c r="GU595" s="13"/>
      <c r="GV595" s="13"/>
      <c r="GW595" s="13"/>
      <c r="GX595" s="13"/>
      <c r="GY595" s="13"/>
      <c r="GZ595" s="13"/>
      <c r="HA595" s="13"/>
      <c r="HB595" s="13"/>
      <c r="HC595" s="13"/>
      <c r="HD595" s="13"/>
      <c r="HE595" s="13"/>
      <c r="HF595" s="13"/>
      <c r="HG595" s="13"/>
      <c r="HH595" s="13"/>
      <c r="HI595" s="13"/>
      <c r="HJ595" s="13"/>
      <c r="HK595" s="13"/>
      <c r="HL595" s="13"/>
      <c r="HM595" s="13"/>
      <c r="HN595" s="13"/>
      <c r="HO595" s="13"/>
      <c r="HP595" s="13"/>
      <c r="HQ595" s="13"/>
      <c r="HR595" s="13"/>
      <c r="HS595" s="13"/>
      <c r="HT595" s="13"/>
      <c r="HU595" s="13"/>
      <c r="HV595" s="13"/>
      <c r="HW595" s="13"/>
      <c r="HX595" s="13"/>
      <c r="HY595" s="13"/>
      <c r="HZ595" s="13"/>
      <c r="IA595" s="13"/>
      <c r="IB595" s="13"/>
      <c r="IC595" s="13"/>
      <c r="ID595" s="13"/>
      <c r="IE595" s="13"/>
      <c r="IF595" s="13"/>
      <c r="IG595" s="13"/>
      <c r="IH595" s="13"/>
      <c r="II595" s="13"/>
      <c r="IJ595" s="13"/>
      <c r="IK595" s="13"/>
      <c r="IL595" s="13"/>
      <c r="IM595" s="13"/>
      <c r="IN595" s="13"/>
      <c r="IO595" s="13"/>
    </row>
    <row r="596" spans="1:249">
      <c r="A596" s="2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2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EU596" s="13"/>
      <c r="EV596" s="13"/>
      <c r="EW596" s="13"/>
      <c r="EX596" s="13"/>
      <c r="EY596" s="13"/>
      <c r="EZ596" s="13"/>
      <c r="FA596" s="13"/>
      <c r="FB596" s="13"/>
      <c r="FC596" s="13"/>
      <c r="FD596" s="13"/>
      <c r="FE596" s="13"/>
      <c r="FF596" s="13"/>
      <c r="FG596" s="13"/>
      <c r="FH596" s="13"/>
      <c r="FI596" s="13"/>
      <c r="FJ596" s="13"/>
      <c r="FK596" s="13"/>
      <c r="FL596" s="13"/>
      <c r="FM596" s="13"/>
      <c r="FN596" s="13"/>
      <c r="FO596" s="13"/>
      <c r="FP596" s="13"/>
      <c r="FQ596" s="13"/>
      <c r="FR596" s="13"/>
      <c r="FS596" s="13"/>
      <c r="FT596" s="13"/>
      <c r="FU596" s="13"/>
      <c r="FV596" s="13"/>
      <c r="FW596" s="13"/>
      <c r="FX596" s="13"/>
      <c r="FY596" s="13"/>
      <c r="FZ596" s="13"/>
      <c r="GA596" s="13"/>
      <c r="GB596" s="13"/>
      <c r="GC596" s="13"/>
      <c r="GD596" s="13"/>
      <c r="GE596" s="13"/>
      <c r="GF596" s="13"/>
      <c r="GG596" s="13"/>
      <c r="GH596" s="13"/>
      <c r="GI596" s="13"/>
      <c r="GJ596" s="13"/>
      <c r="GK596" s="13"/>
      <c r="GL596" s="13"/>
      <c r="GM596" s="13"/>
      <c r="GN596" s="13"/>
      <c r="GO596" s="13"/>
      <c r="GP596" s="13"/>
      <c r="GQ596" s="13"/>
      <c r="GR596" s="13"/>
      <c r="GS596" s="13"/>
      <c r="GT596" s="13"/>
      <c r="GU596" s="13"/>
      <c r="GV596" s="13"/>
      <c r="GW596" s="13"/>
      <c r="GX596" s="13"/>
      <c r="GY596" s="13"/>
      <c r="GZ596" s="13"/>
      <c r="HA596" s="13"/>
      <c r="HB596" s="13"/>
      <c r="HC596" s="13"/>
      <c r="HD596" s="13"/>
      <c r="HE596" s="13"/>
      <c r="HF596" s="13"/>
      <c r="HG596" s="13"/>
      <c r="HH596" s="13"/>
      <c r="HI596" s="13"/>
      <c r="HJ596" s="13"/>
      <c r="HK596" s="13"/>
      <c r="HL596" s="13"/>
      <c r="HM596" s="13"/>
      <c r="HN596" s="13"/>
      <c r="HO596" s="13"/>
      <c r="HP596" s="13"/>
      <c r="HQ596" s="13"/>
      <c r="HR596" s="13"/>
      <c r="HS596" s="13"/>
      <c r="HT596" s="13"/>
      <c r="HU596" s="13"/>
      <c r="HV596" s="13"/>
      <c r="HW596" s="13"/>
      <c r="HX596" s="13"/>
      <c r="HY596" s="13"/>
      <c r="HZ596" s="13"/>
      <c r="IA596" s="13"/>
      <c r="IB596" s="13"/>
      <c r="IC596" s="13"/>
      <c r="ID596" s="13"/>
      <c r="IE596" s="13"/>
      <c r="IF596" s="13"/>
      <c r="IG596" s="13"/>
      <c r="IH596" s="13"/>
      <c r="II596" s="13"/>
      <c r="IJ596" s="13"/>
      <c r="IK596" s="13"/>
      <c r="IL596" s="13"/>
      <c r="IM596" s="13"/>
      <c r="IN596" s="13"/>
      <c r="IO596" s="13"/>
    </row>
    <row r="597" spans="1:249">
      <c r="A597" s="2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2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EU597" s="13"/>
      <c r="EV597" s="13"/>
      <c r="EW597" s="13"/>
      <c r="EX597" s="13"/>
      <c r="EY597" s="13"/>
      <c r="EZ597" s="13"/>
      <c r="FA597" s="13"/>
      <c r="FB597" s="13"/>
      <c r="FC597" s="13"/>
      <c r="FD597" s="13"/>
      <c r="FE597" s="13"/>
      <c r="FF597" s="13"/>
      <c r="FG597" s="13"/>
      <c r="FH597" s="13"/>
      <c r="FI597" s="13"/>
      <c r="FJ597" s="13"/>
      <c r="FK597" s="13"/>
      <c r="FL597" s="13"/>
      <c r="FM597" s="13"/>
      <c r="FN597" s="13"/>
      <c r="FO597" s="13"/>
      <c r="FP597" s="13"/>
      <c r="FQ597" s="13"/>
      <c r="FR597" s="13"/>
      <c r="FS597" s="13"/>
      <c r="FT597" s="13"/>
      <c r="FU597" s="13"/>
      <c r="FV597" s="13"/>
      <c r="FW597" s="13"/>
      <c r="FX597" s="13"/>
      <c r="FY597" s="13"/>
      <c r="FZ597" s="13"/>
      <c r="GA597" s="13"/>
      <c r="GB597" s="13"/>
      <c r="GC597" s="13"/>
      <c r="GD597" s="13"/>
      <c r="GE597" s="13"/>
      <c r="GF597" s="13"/>
      <c r="GG597" s="13"/>
      <c r="GH597" s="13"/>
      <c r="GI597" s="13"/>
      <c r="GJ597" s="13"/>
      <c r="GK597" s="13"/>
      <c r="GL597" s="13"/>
      <c r="GM597" s="13"/>
      <c r="GN597" s="13"/>
      <c r="GO597" s="13"/>
      <c r="GP597" s="13"/>
      <c r="GQ597" s="13"/>
      <c r="GR597" s="13"/>
      <c r="GS597" s="13"/>
      <c r="GT597" s="13"/>
      <c r="GU597" s="13"/>
      <c r="GV597" s="13"/>
      <c r="GW597" s="13"/>
      <c r="GX597" s="13"/>
      <c r="GY597" s="13"/>
      <c r="GZ597" s="13"/>
      <c r="HA597" s="13"/>
      <c r="HB597" s="13"/>
      <c r="HC597" s="13"/>
      <c r="HD597" s="13"/>
      <c r="HE597" s="13"/>
      <c r="HF597" s="13"/>
      <c r="HG597" s="13"/>
      <c r="HH597" s="13"/>
      <c r="HI597" s="13"/>
      <c r="HJ597" s="13"/>
      <c r="HK597" s="13"/>
      <c r="HL597" s="13"/>
      <c r="HM597" s="13"/>
      <c r="HN597" s="13"/>
      <c r="HO597" s="13"/>
      <c r="HP597" s="13"/>
      <c r="HQ597" s="13"/>
      <c r="HR597" s="13"/>
      <c r="HS597" s="13"/>
      <c r="HT597" s="13"/>
      <c r="HU597" s="13"/>
      <c r="HV597" s="13"/>
      <c r="HW597" s="13"/>
      <c r="HX597" s="13"/>
      <c r="HY597" s="13"/>
      <c r="HZ597" s="13"/>
      <c r="IA597" s="13"/>
      <c r="IB597" s="13"/>
      <c r="IC597" s="13"/>
      <c r="ID597" s="13"/>
      <c r="IE597" s="13"/>
      <c r="IF597" s="13"/>
      <c r="IG597" s="13"/>
      <c r="IH597" s="13"/>
      <c r="II597" s="13"/>
      <c r="IJ597" s="13"/>
      <c r="IK597" s="13"/>
      <c r="IL597" s="13"/>
      <c r="IM597" s="13"/>
      <c r="IN597" s="13"/>
      <c r="IO597" s="13"/>
    </row>
    <row r="598" spans="1:249">
      <c r="A598" s="2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2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c r="FN598" s="13"/>
      <c r="FO598" s="13"/>
      <c r="FP598" s="13"/>
      <c r="FQ598" s="13"/>
      <c r="FR598" s="13"/>
      <c r="FS598" s="13"/>
      <c r="FT598" s="13"/>
      <c r="FU598" s="13"/>
      <c r="FV598" s="13"/>
      <c r="FW598" s="13"/>
      <c r="FX598" s="13"/>
      <c r="FY598" s="13"/>
      <c r="FZ598" s="13"/>
      <c r="GA598" s="13"/>
      <c r="GB598" s="13"/>
      <c r="GC598" s="13"/>
      <c r="GD598" s="13"/>
      <c r="GE598" s="13"/>
      <c r="GF598" s="13"/>
      <c r="GG598" s="13"/>
      <c r="GH598" s="13"/>
      <c r="GI598" s="13"/>
      <c r="GJ598" s="13"/>
      <c r="GK598" s="13"/>
      <c r="GL598" s="13"/>
      <c r="GM598" s="13"/>
      <c r="GN598" s="13"/>
      <c r="GO598" s="13"/>
      <c r="GP598" s="13"/>
      <c r="GQ598" s="13"/>
      <c r="GR598" s="13"/>
      <c r="GS598" s="13"/>
      <c r="GT598" s="13"/>
      <c r="GU598" s="13"/>
      <c r="GV598" s="13"/>
      <c r="GW598" s="13"/>
      <c r="GX598" s="13"/>
      <c r="GY598" s="13"/>
      <c r="GZ598" s="13"/>
      <c r="HA598" s="13"/>
      <c r="HB598" s="13"/>
      <c r="HC598" s="13"/>
      <c r="HD598" s="13"/>
      <c r="HE598" s="13"/>
      <c r="HF598" s="13"/>
      <c r="HG598" s="13"/>
      <c r="HH598" s="13"/>
      <c r="HI598" s="13"/>
      <c r="HJ598" s="13"/>
      <c r="HK598" s="13"/>
      <c r="HL598" s="13"/>
      <c r="HM598" s="13"/>
      <c r="HN598" s="13"/>
      <c r="HO598" s="13"/>
      <c r="HP598" s="13"/>
      <c r="HQ598" s="13"/>
      <c r="HR598" s="13"/>
      <c r="HS598" s="13"/>
      <c r="HT598" s="13"/>
      <c r="HU598" s="13"/>
      <c r="HV598" s="13"/>
      <c r="HW598" s="13"/>
      <c r="HX598" s="13"/>
      <c r="HY598" s="13"/>
      <c r="HZ598" s="13"/>
      <c r="IA598" s="13"/>
      <c r="IB598" s="13"/>
      <c r="IC598" s="13"/>
      <c r="ID598" s="13"/>
      <c r="IE598" s="13"/>
      <c r="IF598" s="13"/>
      <c r="IG598" s="13"/>
      <c r="IH598" s="13"/>
      <c r="II598" s="13"/>
      <c r="IJ598" s="13"/>
      <c r="IK598" s="13"/>
      <c r="IL598" s="13"/>
      <c r="IM598" s="13"/>
      <c r="IN598" s="13"/>
      <c r="IO598" s="13"/>
    </row>
    <row r="599" spans="1:249">
      <c r="A599" s="2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2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EU599" s="13"/>
      <c r="EV599" s="13"/>
      <c r="EW599" s="13"/>
      <c r="EX599" s="13"/>
      <c r="EY599" s="13"/>
      <c r="EZ599" s="13"/>
      <c r="FA599" s="13"/>
      <c r="FB599" s="13"/>
      <c r="FC599" s="13"/>
      <c r="FD599" s="13"/>
      <c r="FE599" s="13"/>
      <c r="FF599" s="13"/>
      <c r="FG599" s="13"/>
      <c r="FH599" s="13"/>
      <c r="FI599" s="13"/>
      <c r="FJ599" s="13"/>
      <c r="FK599" s="13"/>
      <c r="FL599" s="13"/>
      <c r="FM599" s="13"/>
      <c r="FN599" s="13"/>
      <c r="FO599" s="13"/>
      <c r="FP599" s="13"/>
      <c r="FQ599" s="13"/>
      <c r="FR599" s="13"/>
      <c r="FS599" s="13"/>
      <c r="FT599" s="13"/>
      <c r="FU599" s="13"/>
      <c r="FV599" s="13"/>
      <c r="FW599" s="13"/>
      <c r="FX599" s="13"/>
      <c r="FY599" s="13"/>
      <c r="FZ599" s="13"/>
      <c r="GA599" s="13"/>
      <c r="GB599" s="13"/>
      <c r="GC599" s="13"/>
      <c r="GD599" s="13"/>
      <c r="GE599" s="13"/>
      <c r="GF599" s="13"/>
      <c r="GG599" s="13"/>
      <c r="GH599" s="13"/>
      <c r="GI599" s="13"/>
      <c r="GJ599" s="13"/>
      <c r="GK599" s="13"/>
      <c r="GL599" s="13"/>
      <c r="GM599" s="13"/>
      <c r="GN599" s="13"/>
      <c r="GO599" s="13"/>
      <c r="GP599" s="13"/>
      <c r="GQ599" s="13"/>
      <c r="GR599" s="13"/>
      <c r="GS599" s="13"/>
      <c r="GT599" s="13"/>
      <c r="GU599" s="13"/>
      <c r="GV599" s="13"/>
      <c r="GW599" s="13"/>
      <c r="GX599" s="13"/>
      <c r="GY599" s="13"/>
      <c r="GZ599" s="13"/>
      <c r="HA599" s="13"/>
      <c r="HB599" s="13"/>
      <c r="HC599" s="13"/>
      <c r="HD599" s="13"/>
      <c r="HE599" s="13"/>
      <c r="HF599" s="13"/>
      <c r="HG599" s="13"/>
      <c r="HH599" s="13"/>
      <c r="HI599" s="13"/>
      <c r="HJ599" s="13"/>
      <c r="HK599" s="13"/>
      <c r="HL599" s="13"/>
      <c r="HM599" s="13"/>
      <c r="HN599" s="13"/>
      <c r="HO599" s="13"/>
      <c r="HP599" s="13"/>
      <c r="HQ599" s="13"/>
      <c r="HR599" s="13"/>
      <c r="HS599" s="13"/>
      <c r="HT599" s="13"/>
      <c r="HU599" s="13"/>
      <c r="HV599" s="13"/>
      <c r="HW599" s="13"/>
      <c r="HX599" s="13"/>
      <c r="HY599" s="13"/>
      <c r="HZ599" s="13"/>
      <c r="IA599" s="13"/>
      <c r="IB599" s="13"/>
      <c r="IC599" s="13"/>
      <c r="ID599" s="13"/>
      <c r="IE599" s="13"/>
      <c r="IF599" s="13"/>
      <c r="IG599" s="13"/>
      <c r="IH599" s="13"/>
      <c r="II599" s="13"/>
      <c r="IJ599" s="13"/>
      <c r="IK599" s="13"/>
      <c r="IL599" s="13"/>
      <c r="IM599" s="13"/>
      <c r="IN599" s="13"/>
      <c r="IO599" s="13"/>
    </row>
    <row r="600" spans="1:249">
      <c r="A600" s="2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2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c r="EV600" s="13"/>
      <c r="EW600" s="13"/>
      <c r="EX600" s="13"/>
      <c r="EY600" s="13"/>
      <c r="EZ600" s="13"/>
      <c r="FA600" s="13"/>
      <c r="FB600" s="13"/>
      <c r="FC600" s="13"/>
      <c r="FD600" s="13"/>
      <c r="FE600" s="13"/>
      <c r="FF600" s="13"/>
      <c r="FG600" s="13"/>
      <c r="FH600" s="13"/>
      <c r="FI600" s="13"/>
      <c r="FJ600" s="13"/>
      <c r="FK600" s="13"/>
      <c r="FL600" s="13"/>
      <c r="FM600" s="13"/>
      <c r="FN600" s="13"/>
      <c r="FO600" s="13"/>
      <c r="FP600" s="13"/>
      <c r="FQ600" s="13"/>
      <c r="FR600" s="13"/>
      <c r="FS600" s="13"/>
      <c r="FT600" s="13"/>
      <c r="FU600" s="13"/>
      <c r="FV600" s="13"/>
      <c r="FW600" s="13"/>
      <c r="FX600" s="13"/>
      <c r="FY600" s="13"/>
      <c r="FZ600" s="13"/>
      <c r="GA600" s="13"/>
      <c r="GB600" s="13"/>
      <c r="GC600" s="13"/>
      <c r="GD600" s="13"/>
      <c r="GE600" s="13"/>
      <c r="GF600" s="13"/>
      <c r="GG600" s="13"/>
      <c r="GH600" s="13"/>
      <c r="GI600" s="13"/>
      <c r="GJ600" s="13"/>
      <c r="GK600" s="13"/>
      <c r="GL600" s="13"/>
      <c r="GM600" s="13"/>
      <c r="GN600" s="13"/>
      <c r="GO600" s="13"/>
      <c r="GP600" s="13"/>
      <c r="GQ600" s="13"/>
      <c r="GR600" s="13"/>
      <c r="GS600" s="13"/>
      <c r="GT600" s="13"/>
      <c r="GU600" s="13"/>
      <c r="GV600" s="13"/>
      <c r="GW600" s="13"/>
      <c r="GX600" s="13"/>
      <c r="GY600" s="13"/>
      <c r="GZ600" s="13"/>
      <c r="HA600" s="13"/>
      <c r="HB600" s="13"/>
      <c r="HC600" s="13"/>
      <c r="HD600" s="13"/>
      <c r="HE600" s="13"/>
      <c r="HF600" s="13"/>
      <c r="HG600" s="13"/>
      <c r="HH600" s="13"/>
      <c r="HI600" s="13"/>
      <c r="HJ600" s="13"/>
      <c r="HK600" s="13"/>
      <c r="HL600" s="13"/>
      <c r="HM600" s="13"/>
      <c r="HN600" s="13"/>
      <c r="HO600" s="13"/>
      <c r="HP600" s="13"/>
      <c r="HQ600" s="13"/>
      <c r="HR600" s="13"/>
      <c r="HS600" s="13"/>
      <c r="HT600" s="13"/>
      <c r="HU600" s="13"/>
      <c r="HV600" s="13"/>
      <c r="HW600" s="13"/>
      <c r="HX600" s="13"/>
      <c r="HY600" s="13"/>
      <c r="HZ600" s="13"/>
      <c r="IA600" s="13"/>
      <c r="IB600" s="13"/>
      <c r="IC600" s="13"/>
      <c r="ID600" s="13"/>
      <c r="IE600" s="13"/>
      <c r="IF600" s="13"/>
      <c r="IG600" s="13"/>
      <c r="IH600" s="13"/>
      <c r="II600" s="13"/>
      <c r="IJ600" s="13"/>
      <c r="IK600" s="13"/>
      <c r="IL600" s="13"/>
      <c r="IM600" s="13"/>
      <c r="IN600" s="13"/>
      <c r="IO600" s="13"/>
    </row>
    <row r="601" spans="1:249">
      <c r="A601" s="2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2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EU601" s="13"/>
      <c r="EV601" s="13"/>
      <c r="EW601" s="13"/>
      <c r="EX601" s="13"/>
      <c r="EY601" s="13"/>
      <c r="EZ601" s="13"/>
      <c r="FA601" s="13"/>
      <c r="FB601" s="13"/>
      <c r="FC601" s="13"/>
      <c r="FD601" s="13"/>
      <c r="FE601" s="13"/>
      <c r="FF601" s="13"/>
      <c r="FG601" s="13"/>
      <c r="FH601" s="13"/>
      <c r="FI601" s="13"/>
      <c r="FJ601" s="13"/>
      <c r="FK601" s="13"/>
      <c r="FL601" s="13"/>
      <c r="FM601" s="13"/>
      <c r="FN601" s="13"/>
      <c r="FO601" s="13"/>
      <c r="FP601" s="13"/>
      <c r="FQ601" s="13"/>
      <c r="FR601" s="13"/>
      <c r="FS601" s="13"/>
      <c r="FT601" s="13"/>
      <c r="FU601" s="13"/>
      <c r="FV601" s="13"/>
      <c r="FW601" s="13"/>
      <c r="FX601" s="13"/>
      <c r="FY601" s="13"/>
      <c r="FZ601" s="13"/>
      <c r="GA601" s="13"/>
      <c r="GB601" s="13"/>
      <c r="GC601" s="13"/>
      <c r="GD601" s="13"/>
      <c r="GE601" s="13"/>
      <c r="GF601" s="13"/>
      <c r="GG601" s="13"/>
      <c r="GH601" s="13"/>
      <c r="GI601" s="13"/>
      <c r="GJ601" s="13"/>
      <c r="GK601" s="13"/>
      <c r="GL601" s="13"/>
      <c r="GM601" s="13"/>
      <c r="GN601" s="13"/>
      <c r="GO601" s="13"/>
      <c r="GP601" s="13"/>
      <c r="GQ601" s="13"/>
      <c r="GR601" s="13"/>
      <c r="GS601" s="13"/>
      <c r="GT601" s="13"/>
      <c r="GU601" s="13"/>
      <c r="GV601" s="13"/>
      <c r="GW601" s="13"/>
      <c r="GX601" s="13"/>
      <c r="GY601" s="13"/>
      <c r="GZ601" s="13"/>
      <c r="HA601" s="13"/>
      <c r="HB601" s="13"/>
      <c r="HC601" s="13"/>
      <c r="HD601" s="13"/>
      <c r="HE601" s="13"/>
      <c r="HF601" s="13"/>
      <c r="HG601" s="13"/>
      <c r="HH601" s="13"/>
      <c r="HI601" s="13"/>
      <c r="HJ601" s="13"/>
      <c r="HK601" s="13"/>
      <c r="HL601" s="13"/>
      <c r="HM601" s="13"/>
      <c r="HN601" s="13"/>
      <c r="HO601" s="13"/>
      <c r="HP601" s="13"/>
      <c r="HQ601" s="13"/>
      <c r="HR601" s="13"/>
      <c r="HS601" s="13"/>
      <c r="HT601" s="13"/>
      <c r="HU601" s="13"/>
      <c r="HV601" s="13"/>
      <c r="HW601" s="13"/>
      <c r="HX601" s="13"/>
      <c r="HY601" s="13"/>
      <c r="HZ601" s="13"/>
      <c r="IA601" s="13"/>
      <c r="IB601" s="13"/>
      <c r="IC601" s="13"/>
      <c r="ID601" s="13"/>
      <c r="IE601" s="13"/>
      <c r="IF601" s="13"/>
      <c r="IG601" s="13"/>
      <c r="IH601" s="13"/>
      <c r="II601" s="13"/>
      <c r="IJ601" s="13"/>
      <c r="IK601" s="13"/>
      <c r="IL601" s="13"/>
      <c r="IM601" s="13"/>
      <c r="IN601" s="13"/>
      <c r="IO601" s="13"/>
    </row>
    <row r="602" spans="1:249">
      <c r="A602" s="2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2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c r="FN602" s="13"/>
      <c r="FO602" s="13"/>
      <c r="FP602" s="13"/>
      <c r="FQ602" s="13"/>
      <c r="FR602" s="13"/>
      <c r="FS602" s="13"/>
      <c r="FT602" s="13"/>
      <c r="FU602" s="13"/>
      <c r="FV602" s="13"/>
      <c r="FW602" s="13"/>
      <c r="FX602" s="13"/>
      <c r="FY602" s="13"/>
      <c r="FZ602" s="13"/>
      <c r="GA602" s="13"/>
      <c r="GB602" s="13"/>
      <c r="GC602" s="13"/>
      <c r="GD602" s="13"/>
      <c r="GE602" s="13"/>
      <c r="GF602" s="13"/>
      <c r="GG602" s="13"/>
      <c r="GH602" s="13"/>
      <c r="GI602" s="13"/>
      <c r="GJ602" s="13"/>
      <c r="GK602" s="13"/>
      <c r="GL602" s="13"/>
      <c r="GM602" s="13"/>
      <c r="GN602" s="13"/>
      <c r="GO602" s="13"/>
      <c r="GP602" s="13"/>
      <c r="GQ602" s="13"/>
      <c r="GR602" s="13"/>
      <c r="GS602" s="13"/>
      <c r="GT602" s="13"/>
      <c r="GU602" s="13"/>
      <c r="GV602" s="13"/>
      <c r="GW602" s="13"/>
      <c r="GX602" s="13"/>
      <c r="GY602" s="13"/>
      <c r="GZ602" s="13"/>
      <c r="HA602" s="13"/>
      <c r="HB602" s="13"/>
      <c r="HC602" s="13"/>
      <c r="HD602" s="13"/>
      <c r="HE602" s="13"/>
      <c r="HF602" s="13"/>
      <c r="HG602" s="13"/>
      <c r="HH602" s="13"/>
      <c r="HI602" s="13"/>
      <c r="HJ602" s="13"/>
      <c r="HK602" s="13"/>
      <c r="HL602" s="13"/>
      <c r="HM602" s="13"/>
      <c r="HN602" s="13"/>
      <c r="HO602" s="13"/>
      <c r="HP602" s="13"/>
      <c r="HQ602" s="13"/>
      <c r="HR602" s="13"/>
      <c r="HS602" s="13"/>
      <c r="HT602" s="13"/>
      <c r="HU602" s="13"/>
      <c r="HV602" s="13"/>
      <c r="HW602" s="13"/>
      <c r="HX602" s="13"/>
      <c r="HY602" s="13"/>
      <c r="HZ602" s="13"/>
      <c r="IA602" s="13"/>
      <c r="IB602" s="13"/>
      <c r="IC602" s="13"/>
      <c r="ID602" s="13"/>
      <c r="IE602" s="13"/>
      <c r="IF602" s="13"/>
      <c r="IG602" s="13"/>
      <c r="IH602" s="13"/>
      <c r="II602" s="13"/>
      <c r="IJ602" s="13"/>
      <c r="IK602" s="13"/>
      <c r="IL602" s="13"/>
      <c r="IM602" s="13"/>
      <c r="IN602" s="13"/>
      <c r="IO602" s="13"/>
    </row>
    <row r="603" spans="1:249">
      <c r="A603" s="2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2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EU603" s="13"/>
      <c r="EV603" s="13"/>
      <c r="EW603" s="13"/>
      <c r="EX603" s="13"/>
      <c r="EY603" s="13"/>
      <c r="EZ603" s="13"/>
      <c r="FA603" s="13"/>
      <c r="FB603" s="13"/>
      <c r="FC603" s="13"/>
      <c r="FD603" s="13"/>
      <c r="FE603" s="13"/>
      <c r="FF603" s="13"/>
      <c r="FG603" s="13"/>
      <c r="FH603" s="13"/>
      <c r="FI603" s="13"/>
      <c r="FJ603" s="13"/>
      <c r="FK603" s="13"/>
      <c r="FL603" s="13"/>
      <c r="FM603" s="13"/>
      <c r="FN603" s="13"/>
      <c r="FO603" s="13"/>
      <c r="FP603" s="13"/>
      <c r="FQ603" s="13"/>
      <c r="FR603" s="13"/>
      <c r="FS603" s="13"/>
      <c r="FT603" s="13"/>
      <c r="FU603" s="13"/>
      <c r="FV603" s="13"/>
      <c r="FW603" s="13"/>
      <c r="FX603" s="13"/>
      <c r="FY603" s="13"/>
      <c r="FZ603" s="13"/>
      <c r="GA603" s="13"/>
      <c r="GB603" s="13"/>
      <c r="GC603" s="13"/>
      <c r="GD603" s="13"/>
      <c r="GE603" s="13"/>
      <c r="GF603" s="13"/>
      <c r="GG603" s="13"/>
      <c r="GH603" s="13"/>
      <c r="GI603" s="13"/>
      <c r="GJ603" s="13"/>
      <c r="GK603" s="13"/>
      <c r="GL603" s="13"/>
      <c r="GM603" s="13"/>
      <c r="GN603" s="13"/>
      <c r="GO603" s="13"/>
      <c r="GP603" s="13"/>
      <c r="GQ603" s="13"/>
      <c r="GR603" s="13"/>
      <c r="GS603" s="13"/>
      <c r="GT603" s="13"/>
      <c r="GU603" s="13"/>
      <c r="GV603" s="13"/>
      <c r="GW603" s="13"/>
      <c r="GX603" s="13"/>
      <c r="GY603" s="13"/>
      <c r="GZ603" s="13"/>
      <c r="HA603" s="13"/>
      <c r="HB603" s="13"/>
      <c r="HC603" s="13"/>
      <c r="HD603" s="13"/>
      <c r="HE603" s="13"/>
      <c r="HF603" s="13"/>
      <c r="HG603" s="13"/>
      <c r="HH603" s="13"/>
      <c r="HI603" s="13"/>
      <c r="HJ603" s="13"/>
      <c r="HK603" s="13"/>
      <c r="HL603" s="13"/>
      <c r="HM603" s="13"/>
      <c r="HN603" s="13"/>
      <c r="HO603" s="13"/>
      <c r="HP603" s="13"/>
      <c r="HQ603" s="13"/>
      <c r="HR603" s="13"/>
      <c r="HS603" s="13"/>
      <c r="HT603" s="13"/>
      <c r="HU603" s="13"/>
      <c r="HV603" s="13"/>
      <c r="HW603" s="13"/>
      <c r="HX603" s="13"/>
      <c r="HY603" s="13"/>
      <c r="HZ603" s="13"/>
      <c r="IA603" s="13"/>
      <c r="IB603" s="13"/>
      <c r="IC603" s="13"/>
      <c r="ID603" s="13"/>
      <c r="IE603" s="13"/>
      <c r="IF603" s="13"/>
      <c r="IG603" s="13"/>
      <c r="IH603" s="13"/>
      <c r="II603" s="13"/>
      <c r="IJ603" s="13"/>
      <c r="IK603" s="13"/>
      <c r="IL603" s="13"/>
      <c r="IM603" s="13"/>
      <c r="IN603" s="13"/>
      <c r="IO603" s="13"/>
    </row>
    <row r="604" spans="1:249">
      <c r="A604" s="2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2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3"/>
      <c r="FZ604" s="13"/>
      <c r="GA604" s="13"/>
      <c r="GB604" s="13"/>
      <c r="GC604" s="13"/>
      <c r="GD604" s="13"/>
      <c r="GE604" s="13"/>
      <c r="GF604" s="13"/>
      <c r="GG604" s="13"/>
      <c r="GH604" s="13"/>
      <c r="GI604" s="13"/>
      <c r="GJ604" s="13"/>
      <c r="GK604" s="13"/>
      <c r="GL604" s="13"/>
      <c r="GM604" s="13"/>
      <c r="GN604" s="13"/>
      <c r="GO604" s="13"/>
      <c r="GP604" s="13"/>
      <c r="GQ604" s="13"/>
      <c r="GR604" s="13"/>
      <c r="GS604" s="13"/>
      <c r="GT604" s="13"/>
      <c r="GU604" s="13"/>
      <c r="GV604" s="13"/>
      <c r="GW604" s="13"/>
      <c r="GX604" s="13"/>
      <c r="GY604" s="13"/>
      <c r="GZ604" s="13"/>
      <c r="HA604" s="13"/>
      <c r="HB604" s="13"/>
      <c r="HC604" s="13"/>
      <c r="HD604" s="13"/>
      <c r="HE604" s="13"/>
      <c r="HF604" s="13"/>
      <c r="HG604" s="13"/>
      <c r="HH604" s="13"/>
      <c r="HI604" s="13"/>
      <c r="HJ604" s="13"/>
      <c r="HK604" s="13"/>
      <c r="HL604" s="13"/>
      <c r="HM604" s="13"/>
      <c r="HN604" s="13"/>
      <c r="HO604" s="13"/>
      <c r="HP604" s="13"/>
      <c r="HQ604" s="13"/>
      <c r="HR604" s="13"/>
      <c r="HS604" s="13"/>
      <c r="HT604" s="13"/>
      <c r="HU604" s="13"/>
      <c r="HV604" s="13"/>
      <c r="HW604" s="13"/>
      <c r="HX604" s="13"/>
      <c r="HY604" s="13"/>
      <c r="HZ604" s="13"/>
      <c r="IA604" s="13"/>
      <c r="IB604" s="13"/>
      <c r="IC604" s="13"/>
      <c r="ID604" s="13"/>
      <c r="IE604" s="13"/>
      <c r="IF604" s="13"/>
      <c r="IG604" s="13"/>
      <c r="IH604" s="13"/>
      <c r="II604" s="13"/>
      <c r="IJ604" s="13"/>
      <c r="IK604" s="13"/>
      <c r="IL604" s="13"/>
      <c r="IM604" s="13"/>
      <c r="IN604" s="13"/>
      <c r="IO604" s="13"/>
    </row>
    <row r="605" spans="1:249">
      <c r="A605" s="2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2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c r="GR605" s="13"/>
      <c r="GS605" s="13"/>
      <c r="GT605" s="13"/>
      <c r="GU605" s="13"/>
      <c r="GV605" s="13"/>
      <c r="GW605" s="13"/>
      <c r="GX605" s="13"/>
      <c r="GY605" s="13"/>
      <c r="GZ605" s="13"/>
      <c r="HA605" s="13"/>
      <c r="HB605" s="13"/>
      <c r="HC605" s="13"/>
      <c r="HD605" s="13"/>
      <c r="HE605" s="13"/>
      <c r="HF605" s="13"/>
      <c r="HG605" s="13"/>
      <c r="HH605" s="13"/>
      <c r="HI605" s="13"/>
      <c r="HJ605" s="13"/>
      <c r="HK605" s="13"/>
      <c r="HL605" s="13"/>
      <c r="HM605" s="13"/>
      <c r="HN605" s="13"/>
      <c r="HO605" s="13"/>
      <c r="HP605" s="13"/>
      <c r="HQ605" s="13"/>
      <c r="HR605" s="13"/>
      <c r="HS605" s="13"/>
      <c r="HT605" s="13"/>
      <c r="HU605" s="13"/>
      <c r="HV605" s="13"/>
      <c r="HW605" s="13"/>
      <c r="HX605" s="13"/>
      <c r="HY605" s="13"/>
      <c r="HZ605" s="13"/>
      <c r="IA605" s="13"/>
      <c r="IB605" s="13"/>
      <c r="IC605" s="13"/>
      <c r="ID605" s="13"/>
      <c r="IE605" s="13"/>
      <c r="IF605" s="13"/>
      <c r="IG605" s="13"/>
      <c r="IH605" s="13"/>
      <c r="II605" s="13"/>
      <c r="IJ605" s="13"/>
      <c r="IK605" s="13"/>
      <c r="IL605" s="13"/>
      <c r="IM605" s="13"/>
      <c r="IN605" s="13"/>
      <c r="IO605" s="13"/>
    </row>
    <row r="606" spans="1:249">
      <c r="A606" s="2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2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EU606" s="13"/>
      <c r="EV606" s="13"/>
      <c r="EW606" s="13"/>
      <c r="EX606" s="13"/>
      <c r="EY606" s="13"/>
      <c r="EZ606" s="13"/>
      <c r="FA606" s="13"/>
      <c r="FB606" s="13"/>
      <c r="FC606" s="13"/>
      <c r="FD606" s="13"/>
      <c r="FE606" s="13"/>
      <c r="FF606" s="13"/>
      <c r="FG606" s="13"/>
      <c r="FH606" s="13"/>
      <c r="FI606" s="13"/>
      <c r="FJ606" s="13"/>
      <c r="FK606" s="13"/>
      <c r="FL606" s="13"/>
      <c r="FM606" s="13"/>
      <c r="FN606" s="13"/>
      <c r="FO606" s="13"/>
      <c r="FP606" s="13"/>
      <c r="FQ606" s="13"/>
      <c r="FR606" s="13"/>
      <c r="FS606" s="13"/>
      <c r="FT606" s="13"/>
      <c r="FU606" s="13"/>
      <c r="FV606" s="13"/>
      <c r="FW606" s="13"/>
      <c r="FX606" s="13"/>
      <c r="FY606" s="13"/>
      <c r="FZ606" s="13"/>
      <c r="GA606" s="13"/>
      <c r="GB606" s="13"/>
      <c r="GC606" s="13"/>
      <c r="GD606" s="13"/>
      <c r="GE606" s="13"/>
      <c r="GF606" s="13"/>
      <c r="GG606" s="13"/>
      <c r="GH606" s="13"/>
      <c r="GI606" s="13"/>
      <c r="GJ606" s="13"/>
      <c r="GK606" s="13"/>
      <c r="GL606" s="13"/>
      <c r="GM606" s="13"/>
      <c r="GN606" s="13"/>
      <c r="GO606" s="13"/>
      <c r="GP606" s="13"/>
      <c r="GQ606" s="13"/>
      <c r="GR606" s="13"/>
      <c r="GS606" s="13"/>
      <c r="GT606" s="13"/>
      <c r="GU606" s="13"/>
      <c r="GV606" s="13"/>
      <c r="GW606" s="13"/>
      <c r="GX606" s="13"/>
      <c r="GY606" s="13"/>
      <c r="GZ606" s="13"/>
      <c r="HA606" s="13"/>
      <c r="HB606" s="13"/>
      <c r="HC606" s="13"/>
      <c r="HD606" s="13"/>
      <c r="HE606" s="13"/>
      <c r="HF606" s="13"/>
      <c r="HG606" s="13"/>
      <c r="HH606" s="13"/>
      <c r="HI606" s="13"/>
      <c r="HJ606" s="13"/>
      <c r="HK606" s="13"/>
      <c r="HL606" s="13"/>
      <c r="HM606" s="13"/>
      <c r="HN606" s="13"/>
      <c r="HO606" s="13"/>
      <c r="HP606" s="13"/>
      <c r="HQ606" s="13"/>
      <c r="HR606" s="13"/>
      <c r="HS606" s="13"/>
      <c r="HT606" s="13"/>
      <c r="HU606" s="13"/>
      <c r="HV606" s="13"/>
      <c r="HW606" s="13"/>
      <c r="HX606" s="13"/>
      <c r="HY606" s="13"/>
      <c r="HZ606" s="13"/>
      <c r="IA606" s="13"/>
      <c r="IB606" s="13"/>
      <c r="IC606" s="13"/>
      <c r="ID606" s="13"/>
      <c r="IE606" s="13"/>
      <c r="IF606" s="13"/>
      <c r="IG606" s="13"/>
      <c r="IH606" s="13"/>
      <c r="II606" s="13"/>
      <c r="IJ606" s="13"/>
      <c r="IK606" s="13"/>
      <c r="IL606" s="13"/>
      <c r="IM606" s="13"/>
      <c r="IN606" s="13"/>
      <c r="IO606" s="13"/>
    </row>
    <row r="607" spans="1:249">
      <c r="A607" s="2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2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EU607" s="13"/>
      <c r="EV607" s="13"/>
      <c r="EW607" s="13"/>
      <c r="EX607" s="13"/>
      <c r="EY607" s="13"/>
      <c r="EZ607" s="13"/>
      <c r="FA607" s="13"/>
      <c r="FB607" s="13"/>
      <c r="FC607" s="13"/>
      <c r="FD607" s="13"/>
      <c r="FE607" s="13"/>
      <c r="FF607" s="13"/>
      <c r="FG607" s="13"/>
      <c r="FH607" s="13"/>
      <c r="FI607" s="13"/>
      <c r="FJ607" s="13"/>
      <c r="FK607" s="13"/>
      <c r="FL607" s="13"/>
      <c r="FM607" s="13"/>
      <c r="FN607" s="13"/>
      <c r="FO607" s="13"/>
      <c r="FP607" s="13"/>
      <c r="FQ607" s="13"/>
      <c r="FR607" s="13"/>
      <c r="FS607" s="13"/>
      <c r="FT607" s="13"/>
      <c r="FU607" s="13"/>
      <c r="FV607" s="13"/>
      <c r="FW607" s="13"/>
      <c r="FX607" s="13"/>
      <c r="FY607" s="13"/>
      <c r="FZ607" s="13"/>
      <c r="GA607" s="13"/>
      <c r="GB607" s="13"/>
      <c r="GC607" s="13"/>
      <c r="GD607" s="13"/>
      <c r="GE607" s="13"/>
      <c r="GF607" s="13"/>
      <c r="GG607" s="13"/>
      <c r="GH607" s="13"/>
      <c r="GI607" s="13"/>
      <c r="GJ607" s="13"/>
      <c r="GK607" s="13"/>
      <c r="GL607" s="13"/>
      <c r="GM607" s="13"/>
      <c r="GN607" s="13"/>
      <c r="GO607" s="13"/>
      <c r="GP607" s="13"/>
      <c r="GQ607" s="13"/>
      <c r="GR607" s="13"/>
      <c r="GS607" s="13"/>
      <c r="GT607" s="13"/>
      <c r="GU607" s="13"/>
      <c r="GV607" s="13"/>
      <c r="GW607" s="13"/>
      <c r="GX607" s="13"/>
      <c r="GY607" s="13"/>
      <c r="GZ607" s="13"/>
      <c r="HA607" s="13"/>
      <c r="HB607" s="13"/>
      <c r="HC607" s="13"/>
      <c r="HD607" s="13"/>
      <c r="HE607" s="13"/>
      <c r="HF607" s="13"/>
      <c r="HG607" s="13"/>
      <c r="HH607" s="13"/>
      <c r="HI607" s="13"/>
      <c r="HJ607" s="13"/>
      <c r="HK607" s="13"/>
      <c r="HL607" s="13"/>
      <c r="HM607" s="13"/>
      <c r="HN607" s="13"/>
      <c r="HO607" s="13"/>
      <c r="HP607" s="13"/>
      <c r="HQ607" s="13"/>
      <c r="HR607" s="13"/>
      <c r="HS607" s="13"/>
      <c r="HT607" s="13"/>
      <c r="HU607" s="13"/>
      <c r="HV607" s="13"/>
      <c r="HW607" s="13"/>
      <c r="HX607" s="13"/>
      <c r="HY607" s="13"/>
      <c r="HZ607" s="13"/>
      <c r="IA607" s="13"/>
      <c r="IB607" s="13"/>
      <c r="IC607" s="13"/>
      <c r="ID607" s="13"/>
      <c r="IE607" s="13"/>
      <c r="IF607" s="13"/>
      <c r="IG607" s="13"/>
      <c r="IH607" s="13"/>
      <c r="II607" s="13"/>
      <c r="IJ607" s="13"/>
      <c r="IK607" s="13"/>
      <c r="IL607" s="13"/>
      <c r="IM607" s="13"/>
      <c r="IN607" s="13"/>
      <c r="IO607" s="13"/>
    </row>
    <row r="608" spans="1:249">
      <c r="A608" s="2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2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EU608" s="13"/>
      <c r="EV608" s="13"/>
      <c r="EW608" s="13"/>
      <c r="EX608" s="13"/>
      <c r="EY608" s="13"/>
      <c r="EZ608" s="13"/>
      <c r="FA608" s="13"/>
      <c r="FB608" s="13"/>
      <c r="FC608" s="13"/>
      <c r="FD608" s="13"/>
      <c r="FE608" s="13"/>
      <c r="FF608" s="13"/>
      <c r="FG608" s="13"/>
      <c r="FH608" s="13"/>
      <c r="FI608" s="13"/>
      <c r="FJ608" s="13"/>
      <c r="FK608" s="13"/>
      <c r="FL608" s="13"/>
      <c r="FM608" s="13"/>
      <c r="FN608" s="13"/>
      <c r="FO608" s="13"/>
      <c r="FP608" s="13"/>
      <c r="FQ608" s="13"/>
      <c r="FR608" s="13"/>
      <c r="FS608" s="13"/>
      <c r="FT608" s="13"/>
      <c r="FU608" s="13"/>
      <c r="FV608" s="13"/>
      <c r="FW608" s="13"/>
      <c r="FX608" s="13"/>
      <c r="FY608" s="13"/>
      <c r="FZ608" s="13"/>
      <c r="GA608" s="13"/>
      <c r="GB608" s="13"/>
      <c r="GC608" s="13"/>
      <c r="GD608" s="13"/>
      <c r="GE608" s="13"/>
      <c r="GF608" s="13"/>
      <c r="GG608" s="13"/>
      <c r="GH608" s="13"/>
      <c r="GI608" s="13"/>
      <c r="GJ608" s="13"/>
      <c r="GK608" s="13"/>
      <c r="GL608" s="13"/>
      <c r="GM608" s="13"/>
      <c r="GN608" s="13"/>
      <c r="GO608" s="13"/>
      <c r="GP608" s="13"/>
      <c r="GQ608" s="13"/>
      <c r="GR608" s="13"/>
      <c r="GS608" s="13"/>
      <c r="GT608" s="13"/>
      <c r="GU608" s="13"/>
      <c r="GV608" s="13"/>
      <c r="GW608" s="13"/>
      <c r="GX608" s="13"/>
      <c r="GY608" s="13"/>
      <c r="GZ608" s="13"/>
      <c r="HA608" s="13"/>
      <c r="HB608" s="13"/>
      <c r="HC608" s="13"/>
      <c r="HD608" s="13"/>
      <c r="HE608" s="13"/>
      <c r="HF608" s="13"/>
      <c r="HG608" s="13"/>
      <c r="HH608" s="13"/>
      <c r="HI608" s="13"/>
      <c r="HJ608" s="13"/>
      <c r="HK608" s="13"/>
      <c r="HL608" s="13"/>
      <c r="HM608" s="13"/>
      <c r="HN608" s="13"/>
      <c r="HO608" s="13"/>
      <c r="HP608" s="13"/>
      <c r="HQ608" s="13"/>
      <c r="HR608" s="13"/>
      <c r="HS608" s="13"/>
      <c r="HT608" s="13"/>
      <c r="HU608" s="13"/>
      <c r="HV608" s="13"/>
      <c r="HW608" s="13"/>
      <c r="HX608" s="13"/>
      <c r="HY608" s="13"/>
      <c r="HZ608" s="13"/>
      <c r="IA608" s="13"/>
      <c r="IB608" s="13"/>
      <c r="IC608" s="13"/>
      <c r="ID608" s="13"/>
      <c r="IE608" s="13"/>
      <c r="IF608" s="13"/>
      <c r="IG608" s="13"/>
      <c r="IH608" s="13"/>
      <c r="II608" s="13"/>
      <c r="IJ608" s="13"/>
      <c r="IK608" s="13"/>
      <c r="IL608" s="13"/>
      <c r="IM608" s="13"/>
      <c r="IN608" s="13"/>
      <c r="IO608" s="13"/>
    </row>
    <row r="609" spans="1:249">
      <c r="A609" s="2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2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row>
    <row r="610" spans="1:249">
      <c r="A610" s="2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2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c r="EV610" s="13"/>
      <c r="EW610" s="13"/>
      <c r="EX610" s="13"/>
      <c r="EY610" s="13"/>
      <c r="EZ610" s="13"/>
      <c r="FA610" s="13"/>
      <c r="FB610" s="13"/>
      <c r="FC610" s="13"/>
      <c r="FD610" s="13"/>
      <c r="FE610" s="13"/>
      <c r="FF610" s="13"/>
      <c r="FG610" s="13"/>
      <c r="FH610" s="13"/>
      <c r="FI610" s="13"/>
      <c r="FJ610" s="13"/>
      <c r="FK610" s="13"/>
      <c r="FL610" s="13"/>
      <c r="FM610" s="13"/>
      <c r="FN610" s="13"/>
      <c r="FO610" s="13"/>
      <c r="FP610" s="13"/>
      <c r="FQ610" s="13"/>
      <c r="FR610" s="13"/>
      <c r="FS610" s="13"/>
      <c r="FT610" s="13"/>
      <c r="FU610" s="13"/>
      <c r="FV610" s="13"/>
      <c r="FW610" s="13"/>
      <c r="FX610" s="13"/>
      <c r="FY610" s="13"/>
      <c r="FZ610" s="13"/>
      <c r="GA610" s="13"/>
      <c r="GB610" s="13"/>
      <c r="GC610" s="13"/>
      <c r="GD610" s="13"/>
      <c r="GE610" s="13"/>
      <c r="GF610" s="13"/>
      <c r="GG610" s="13"/>
      <c r="GH610" s="13"/>
      <c r="GI610" s="13"/>
      <c r="GJ610" s="13"/>
      <c r="GK610" s="13"/>
      <c r="GL610" s="13"/>
      <c r="GM610" s="13"/>
      <c r="GN610" s="13"/>
      <c r="GO610" s="13"/>
      <c r="GP610" s="13"/>
      <c r="GQ610" s="13"/>
      <c r="GR610" s="13"/>
      <c r="GS610" s="13"/>
      <c r="GT610" s="13"/>
      <c r="GU610" s="13"/>
      <c r="GV610" s="13"/>
      <c r="GW610" s="13"/>
      <c r="GX610" s="13"/>
      <c r="GY610" s="13"/>
      <c r="GZ610" s="13"/>
      <c r="HA610" s="13"/>
      <c r="HB610" s="13"/>
      <c r="HC610" s="13"/>
      <c r="HD610" s="13"/>
      <c r="HE610" s="13"/>
      <c r="HF610" s="13"/>
      <c r="HG610" s="13"/>
      <c r="HH610" s="13"/>
      <c r="HI610" s="13"/>
      <c r="HJ610" s="13"/>
      <c r="HK610" s="13"/>
      <c r="HL610" s="13"/>
      <c r="HM610" s="13"/>
      <c r="HN610" s="13"/>
      <c r="HO610" s="13"/>
      <c r="HP610" s="13"/>
      <c r="HQ610" s="13"/>
      <c r="HR610" s="13"/>
      <c r="HS610" s="13"/>
      <c r="HT610" s="13"/>
      <c r="HU610" s="13"/>
      <c r="HV610" s="13"/>
      <c r="HW610" s="13"/>
      <c r="HX610" s="13"/>
      <c r="HY610" s="13"/>
      <c r="HZ610" s="13"/>
      <c r="IA610" s="13"/>
      <c r="IB610" s="13"/>
      <c r="IC610" s="13"/>
      <c r="ID610" s="13"/>
      <c r="IE610" s="13"/>
      <c r="IF610" s="13"/>
      <c r="IG610" s="13"/>
      <c r="IH610" s="13"/>
      <c r="II610" s="13"/>
      <c r="IJ610" s="13"/>
      <c r="IK610" s="13"/>
      <c r="IL610" s="13"/>
      <c r="IM610" s="13"/>
      <c r="IN610" s="13"/>
      <c r="IO610" s="13"/>
    </row>
    <row r="611" spans="1:249">
      <c r="A611" s="2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2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EU611" s="13"/>
      <c r="EV611" s="13"/>
      <c r="EW611" s="13"/>
      <c r="EX611" s="13"/>
      <c r="EY611" s="13"/>
      <c r="EZ611" s="13"/>
      <c r="FA611" s="13"/>
      <c r="FB611" s="13"/>
      <c r="FC611" s="13"/>
      <c r="FD611" s="13"/>
      <c r="FE611" s="13"/>
      <c r="FF611" s="13"/>
      <c r="FG611" s="13"/>
      <c r="FH611" s="13"/>
      <c r="FI611" s="13"/>
      <c r="FJ611" s="13"/>
      <c r="FK611" s="13"/>
      <c r="FL611" s="13"/>
      <c r="FM611" s="13"/>
      <c r="FN611" s="13"/>
      <c r="FO611" s="13"/>
      <c r="FP611" s="13"/>
      <c r="FQ611" s="13"/>
      <c r="FR611" s="13"/>
      <c r="FS611" s="13"/>
      <c r="FT611" s="13"/>
      <c r="FU611" s="13"/>
      <c r="FV611" s="13"/>
      <c r="FW611" s="13"/>
      <c r="FX611" s="13"/>
      <c r="FY611" s="13"/>
      <c r="FZ611" s="13"/>
      <c r="GA611" s="13"/>
      <c r="GB611" s="13"/>
      <c r="GC611" s="13"/>
      <c r="GD611" s="13"/>
      <c r="GE611" s="13"/>
      <c r="GF611" s="13"/>
      <c r="GG611" s="13"/>
      <c r="GH611" s="13"/>
      <c r="GI611" s="13"/>
      <c r="GJ611" s="13"/>
      <c r="GK611" s="13"/>
      <c r="GL611" s="13"/>
      <c r="GM611" s="13"/>
      <c r="GN611" s="13"/>
      <c r="GO611" s="13"/>
      <c r="GP611" s="13"/>
      <c r="GQ611" s="13"/>
      <c r="GR611" s="13"/>
      <c r="GS611" s="13"/>
      <c r="GT611" s="13"/>
      <c r="GU611" s="13"/>
      <c r="GV611" s="13"/>
      <c r="GW611" s="13"/>
      <c r="GX611" s="13"/>
      <c r="GY611" s="13"/>
      <c r="GZ611" s="13"/>
      <c r="HA611" s="13"/>
      <c r="HB611" s="13"/>
      <c r="HC611" s="13"/>
      <c r="HD611" s="13"/>
      <c r="HE611" s="13"/>
      <c r="HF611" s="13"/>
      <c r="HG611" s="13"/>
      <c r="HH611" s="13"/>
      <c r="HI611" s="13"/>
      <c r="HJ611" s="13"/>
      <c r="HK611" s="13"/>
      <c r="HL611" s="13"/>
      <c r="HM611" s="13"/>
      <c r="HN611" s="13"/>
      <c r="HO611" s="13"/>
      <c r="HP611" s="13"/>
      <c r="HQ611" s="13"/>
      <c r="HR611" s="13"/>
      <c r="HS611" s="13"/>
      <c r="HT611" s="13"/>
      <c r="HU611" s="13"/>
      <c r="HV611" s="13"/>
      <c r="HW611" s="13"/>
      <c r="HX611" s="13"/>
      <c r="HY611" s="13"/>
      <c r="HZ611" s="13"/>
      <c r="IA611" s="13"/>
      <c r="IB611" s="13"/>
      <c r="IC611" s="13"/>
      <c r="ID611" s="13"/>
      <c r="IE611" s="13"/>
      <c r="IF611" s="13"/>
      <c r="IG611" s="13"/>
      <c r="IH611" s="13"/>
      <c r="II611" s="13"/>
      <c r="IJ611" s="13"/>
      <c r="IK611" s="13"/>
      <c r="IL611" s="13"/>
      <c r="IM611" s="13"/>
      <c r="IN611" s="13"/>
      <c r="IO611" s="13"/>
    </row>
    <row r="612" spans="1:249">
      <c r="A612" s="2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2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c r="FN612" s="13"/>
      <c r="FO612" s="13"/>
      <c r="FP612" s="13"/>
      <c r="FQ612" s="13"/>
      <c r="FR612" s="13"/>
      <c r="FS612" s="13"/>
      <c r="FT612" s="13"/>
      <c r="FU612" s="13"/>
      <c r="FV612" s="13"/>
      <c r="FW612" s="13"/>
      <c r="FX612" s="13"/>
      <c r="FY612" s="13"/>
      <c r="FZ612" s="13"/>
      <c r="GA612" s="13"/>
      <c r="GB612" s="13"/>
      <c r="GC612" s="13"/>
      <c r="GD612" s="13"/>
      <c r="GE612" s="13"/>
      <c r="GF612" s="13"/>
      <c r="GG612" s="13"/>
      <c r="GH612" s="13"/>
      <c r="GI612" s="13"/>
      <c r="GJ612" s="13"/>
      <c r="GK612" s="13"/>
      <c r="GL612" s="13"/>
      <c r="GM612" s="13"/>
      <c r="GN612" s="13"/>
      <c r="GO612" s="13"/>
      <c r="GP612" s="13"/>
      <c r="GQ612" s="13"/>
      <c r="GR612" s="13"/>
      <c r="GS612" s="13"/>
      <c r="GT612" s="13"/>
      <c r="GU612" s="13"/>
      <c r="GV612" s="13"/>
      <c r="GW612" s="13"/>
      <c r="GX612" s="13"/>
      <c r="GY612" s="13"/>
      <c r="GZ612" s="13"/>
      <c r="HA612" s="13"/>
      <c r="HB612" s="13"/>
      <c r="HC612" s="13"/>
      <c r="HD612" s="13"/>
      <c r="HE612" s="13"/>
      <c r="HF612" s="13"/>
      <c r="HG612" s="13"/>
      <c r="HH612" s="13"/>
      <c r="HI612" s="13"/>
      <c r="HJ612" s="13"/>
      <c r="HK612" s="13"/>
      <c r="HL612" s="13"/>
      <c r="HM612" s="13"/>
      <c r="HN612" s="13"/>
      <c r="HO612" s="13"/>
      <c r="HP612" s="13"/>
      <c r="HQ612" s="13"/>
      <c r="HR612" s="13"/>
      <c r="HS612" s="13"/>
      <c r="HT612" s="13"/>
      <c r="HU612" s="13"/>
      <c r="HV612" s="13"/>
      <c r="HW612" s="13"/>
      <c r="HX612" s="13"/>
      <c r="HY612" s="13"/>
      <c r="HZ612" s="13"/>
      <c r="IA612" s="13"/>
      <c r="IB612" s="13"/>
      <c r="IC612" s="13"/>
      <c r="ID612" s="13"/>
      <c r="IE612" s="13"/>
      <c r="IF612" s="13"/>
      <c r="IG612" s="13"/>
      <c r="IH612" s="13"/>
      <c r="II612" s="13"/>
      <c r="IJ612" s="13"/>
      <c r="IK612" s="13"/>
      <c r="IL612" s="13"/>
      <c r="IM612" s="13"/>
      <c r="IN612" s="13"/>
      <c r="IO612" s="13"/>
    </row>
    <row r="613" spans="1:249">
      <c r="A613" s="2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2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EU613" s="13"/>
      <c r="EV613" s="13"/>
      <c r="EW613" s="13"/>
      <c r="EX613" s="13"/>
      <c r="EY613" s="13"/>
      <c r="EZ613" s="13"/>
      <c r="FA613" s="13"/>
      <c r="FB613" s="13"/>
      <c r="FC613" s="13"/>
      <c r="FD613" s="13"/>
      <c r="FE613" s="13"/>
      <c r="FF613" s="13"/>
      <c r="FG613" s="13"/>
      <c r="FH613" s="13"/>
      <c r="FI613" s="13"/>
      <c r="FJ613" s="13"/>
      <c r="FK613" s="13"/>
      <c r="FL613" s="13"/>
      <c r="FM613" s="13"/>
      <c r="FN613" s="13"/>
      <c r="FO613" s="13"/>
      <c r="FP613" s="13"/>
      <c r="FQ613" s="13"/>
      <c r="FR613" s="13"/>
      <c r="FS613" s="13"/>
      <c r="FT613" s="13"/>
      <c r="FU613" s="13"/>
      <c r="FV613" s="13"/>
      <c r="FW613" s="13"/>
      <c r="FX613" s="13"/>
      <c r="FY613" s="13"/>
      <c r="FZ613" s="13"/>
      <c r="GA613" s="13"/>
      <c r="GB613" s="13"/>
      <c r="GC613" s="13"/>
      <c r="GD613" s="13"/>
      <c r="GE613" s="13"/>
      <c r="GF613" s="13"/>
      <c r="GG613" s="13"/>
      <c r="GH613" s="13"/>
      <c r="GI613" s="13"/>
      <c r="GJ613" s="13"/>
      <c r="GK613" s="13"/>
      <c r="GL613" s="13"/>
      <c r="GM613" s="13"/>
      <c r="GN613" s="13"/>
      <c r="GO613" s="13"/>
      <c r="GP613" s="13"/>
      <c r="GQ613" s="13"/>
      <c r="GR613" s="13"/>
      <c r="GS613" s="13"/>
      <c r="GT613" s="13"/>
      <c r="GU613" s="13"/>
      <c r="GV613" s="13"/>
      <c r="GW613" s="13"/>
      <c r="GX613" s="13"/>
      <c r="GY613" s="13"/>
      <c r="GZ613" s="13"/>
      <c r="HA613" s="13"/>
      <c r="HB613" s="13"/>
      <c r="HC613" s="13"/>
      <c r="HD613" s="13"/>
      <c r="HE613" s="13"/>
      <c r="HF613" s="13"/>
      <c r="HG613" s="13"/>
      <c r="HH613" s="13"/>
      <c r="HI613" s="13"/>
      <c r="HJ613" s="13"/>
      <c r="HK613" s="13"/>
      <c r="HL613" s="13"/>
      <c r="HM613" s="13"/>
      <c r="HN613" s="13"/>
      <c r="HO613" s="13"/>
      <c r="HP613" s="13"/>
      <c r="HQ613" s="13"/>
      <c r="HR613" s="13"/>
      <c r="HS613" s="13"/>
      <c r="HT613" s="13"/>
      <c r="HU613" s="13"/>
      <c r="HV613" s="13"/>
      <c r="HW613" s="13"/>
      <c r="HX613" s="13"/>
      <c r="HY613" s="13"/>
      <c r="HZ613" s="13"/>
      <c r="IA613" s="13"/>
      <c r="IB613" s="13"/>
      <c r="IC613" s="13"/>
      <c r="ID613" s="13"/>
      <c r="IE613" s="13"/>
      <c r="IF613" s="13"/>
      <c r="IG613" s="13"/>
      <c r="IH613" s="13"/>
      <c r="II613" s="13"/>
      <c r="IJ613" s="13"/>
      <c r="IK613" s="13"/>
      <c r="IL613" s="13"/>
      <c r="IM613" s="13"/>
      <c r="IN613" s="13"/>
      <c r="IO613" s="13"/>
    </row>
    <row r="614" spans="1:249">
      <c r="A614" s="2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2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3"/>
      <c r="FZ614" s="13"/>
      <c r="GA614" s="13"/>
      <c r="GB614" s="13"/>
      <c r="GC614" s="13"/>
      <c r="GD614" s="13"/>
      <c r="GE614" s="13"/>
      <c r="GF614" s="13"/>
      <c r="GG614" s="13"/>
      <c r="GH614" s="13"/>
      <c r="GI614" s="13"/>
      <c r="GJ614" s="13"/>
      <c r="GK614" s="13"/>
      <c r="GL614" s="13"/>
      <c r="GM614" s="13"/>
      <c r="GN614" s="13"/>
      <c r="GO614" s="13"/>
      <c r="GP614" s="13"/>
      <c r="GQ614" s="13"/>
      <c r="GR614" s="13"/>
      <c r="GS614" s="13"/>
      <c r="GT614" s="13"/>
      <c r="GU614" s="13"/>
      <c r="GV614" s="13"/>
      <c r="GW614" s="13"/>
      <c r="GX614" s="13"/>
      <c r="GY614" s="13"/>
      <c r="GZ614" s="13"/>
      <c r="HA614" s="13"/>
      <c r="HB614" s="13"/>
      <c r="HC614" s="13"/>
      <c r="HD614" s="13"/>
      <c r="HE614" s="13"/>
      <c r="HF614" s="13"/>
      <c r="HG614" s="13"/>
      <c r="HH614" s="13"/>
      <c r="HI614" s="13"/>
      <c r="HJ614" s="13"/>
      <c r="HK614" s="13"/>
      <c r="HL614" s="13"/>
      <c r="HM614" s="13"/>
      <c r="HN614" s="13"/>
      <c r="HO614" s="13"/>
      <c r="HP614" s="13"/>
      <c r="HQ614" s="13"/>
      <c r="HR614" s="13"/>
      <c r="HS614" s="13"/>
      <c r="HT614" s="13"/>
      <c r="HU614" s="13"/>
      <c r="HV614" s="13"/>
      <c r="HW614" s="13"/>
      <c r="HX614" s="13"/>
      <c r="HY614" s="13"/>
      <c r="HZ614" s="13"/>
      <c r="IA614" s="13"/>
      <c r="IB614" s="13"/>
      <c r="IC614" s="13"/>
      <c r="ID614" s="13"/>
      <c r="IE614" s="13"/>
      <c r="IF614" s="13"/>
      <c r="IG614" s="13"/>
      <c r="IH614" s="13"/>
      <c r="II614" s="13"/>
      <c r="IJ614" s="13"/>
      <c r="IK614" s="13"/>
      <c r="IL614" s="13"/>
      <c r="IM614" s="13"/>
      <c r="IN614" s="13"/>
      <c r="IO614" s="13"/>
    </row>
    <row r="615" spans="1:249">
      <c r="A615" s="2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2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EU615" s="13"/>
      <c r="EV615" s="13"/>
      <c r="EW615" s="13"/>
      <c r="EX615" s="13"/>
      <c r="EY615" s="13"/>
      <c r="EZ615" s="13"/>
      <c r="FA615" s="13"/>
      <c r="FB615" s="13"/>
      <c r="FC615" s="13"/>
      <c r="FD615" s="13"/>
      <c r="FE615" s="13"/>
      <c r="FF615" s="13"/>
      <c r="FG615" s="13"/>
      <c r="FH615" s="13"/>
      <c r="FI615" s="13"/>
      <c r="FJ615" s="13"/>
      <c r="FK615" s="13"/>
      <c r="FL615" s="13"/>
      <c r="FM615" s="13"/>
      <c r="FN615" s="13"/>
      <c r="FO615" s="13"/>
      <c r="FP615" s="13"/>
      <c r="FQ615" s="13"/>
      <c r="FR615" s="13"/>
      <c r="FS615" s="13"/>
      <c r="FT615" s="13"/>
      <c r="FU615" s="13"/>
      <c r="FV615" s="13"/>
      <c r="FW615" s="13"/>
      <c r="FX615" s="13"/>
      <c r="FY615" s="13"/>
      <c r="FZ615" s="13"/>
      <c r="GA615" s="13"/>
      <c r="GB615" s="13"/>
      <c r="GC615" s="13"/>
      <c r="GD615" s="13"/>
      <c r="GE615" s="13"/>
      <c r="GF615" s="13"/>
      <c r="GG615" s="13"/>
      <c r="GH615" s="13"/>
      <c r="GI615" s="13"/>
      <c r="GJ615" s="13"/>
      <c r="GK615" s="13"/>
      <c r="GL615" s="13"/>
      <c r="GM615" s="13"/>
      <c r="GN615" s="13"/>
      <c r="GO615" s="13"/>
      <c r="GP615" s="13"/>
      <c r="GQ615" s="13"/>
      <c r="GR615" s="13"/>
      <c r="GS615" s="13"/>
      <c r="GT615" s="13"/>
      <c r="GU615" s="13"/>
      <c r="GV615" s="13"/>
      <c r="GW615" s="13"/>
      <c r="GX615" s="13"/>
      <c r="GY615" s="13"/>
      <c r="GZ615" s="13"/>
      <c r="HA615" s="13"/>
      <c r="HB615" s="13"/>
      <c r="HC615" s="13"/>
      <c r="HD615" s="13"/>
      <c r="HE615" s="13"/>
      <c r="HF615" s="13"/>
      <c r="HG615" s="13"/>
      <c r="HH615" s="13"/>
      <c r="HI615" s="13"/>
      <c r="HJ615" s="13"/>
      <c r="HK615" s="13"/>
      <c r="HL615" s="13"/>
      <c r="HM615" s="13"/>
      <c r="HN615" s="13"/>
      <c r="HO615" s="13"/>
      <c r="HP615" s="13"/>
      <c r="HQ615" s="13"/>
      <c r="HR615" s="13"/>
      <c r="HS615" s="13"/>
      <c r="HT615" s="13"/>
      <c r="HU615" s="13"/>
      <c r="HV615" s="13"/>
      <c r="HW615" s="13"/>
      <c r="HX615" s="13"/>
      <c r="HY615" s="13"/>
      <c r="HZ615" s="13"/>
      <c r="IA615" s="13"/>
      <c r="IB615" s="13"/>
      <c r="IC615" s="13"/>
      <c r="ID615" s="13"/>
      <c r="IE615" s="13"/>
      <c r="IF615" s="13"/>
      <c r="IG615" s="13"/>
      <c r="IH615" s="13"/>
      <c r="II615" s="13"/>
      <c r="IJ615" s="13"/>
      <c r="IK615" s="13"/>
      <c r="IL615" s="13"/>
      <c r="IM615" s="13"/>
      <c r="IN615" s="13"/>
      <c r="IO615" s="13"/>
    </row>
    <row r="616" spans="1:249">
      <c r="A616" s="2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2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c r="EV616" s="13"/>
      <c r="EW616" s="13"/>
      <c r="EX616" s="13"/>
      <c r="EY616" s="13"/>
      <c r="EZ616" s="13"/>
      <c r="FA616" s="13"/>
      <c r="FB616" s="13"/>
      <c r="FC616" s="13"/>
      <c r="FD616" s="13"/>
      <c r="FE616" s="13"/>
      <c r="FF616" s="13"/>
      <c r="FG616" s="13"/>
      <c r="FH616" s="13"/>
      <c r="FI616" s="13"/>
      <c r="FJ616" s="13"/>
      <c r="FK616" s="13"/>
      <c r="FL616" s="13"/>
      <c r="FM616" s="13"/>
      <c r="FN616" s="13"/>
      <c r="FO616" s="13"/>
      <c r="FP616" s="13"/>
      <c r="FQ616" s="13"/>
      <c r="FR616" s="13"/>
      <c r="FS616" s="13"/>
      <c r="FT616" s="13"/>
      <c r="FU616" s="13"/>
      <c r="FV616" s="13"/>
      <c r="FW616" s="13"/>
      <c r="FX616" s="13"/>
      <c r="FY616" s="13"/>
      <c r="FZ616" s="13"/>
      <c r="GA616" s="13"/>
      <c r="GB616" s="13"/>
      <c r="GC616" s="13"/>
      <c r="GD616" s="13"/>
      <c r="GE616" s="13"/>
      <c r="GF616" s="13"/>
      <c r="GG616" s="13"/>
      <c r="GH616" s="13"/>
      <c r="GI616" s="13"/>
      <c r="GJ616" s="13"/>
      <c r="GK616" s="13"/>
      <c r="GL616" s="13"/>
      <c r="GM616" s="13"/>
      <c r="GN616" s="13"/>
      <c r="GO616" s="13"/>
      <c r="GP616" s="13"/>
      <c r="GQ616" s="13"/>
      <c r="GR616" s="13"/>
      <c r="GS616" s="13"/>
      <c r="GT616" s="13"/>
      <c r="GU616" s="13"/>
      <c r="GV616" s="13"/>
      <c r="GW616" s="13"/>
      <c r="GX616" s="13"/>
      <c r="GY616" s="13"/>
      <c r="GZ616" s="13"/>
      <c r="HA616" s="13"/>
      <c r="HB616" s="13"/>
      <c r="HC616" s="13"/>
      <c r="HD616" s="13"/>
      <c r="HE616" s="13"/>
      <c r="HF616" s="13"/>
      <c r="HG616" s="13"/>
      <c r="HH616" s="13"/>
      <c r="HI616" s="13"/>
      <c r="HJ616" s="13"/>
      <c r="HK616" s="13"/>
      <c r="HL616" s="13"/>
      <c r="HM616" s="13"/>
      <c r="HN616" s="13"/>
      <c r="HO616" s="13"/>
      <c r="HP616" s="13"/>
      <c r="HQ616" s="13"/>
      <c r="HR616" s="13"/>
      <c r="HS616" s="13"/>
      <c r="HT616" s="13"/>
      <c r="HU616" s="13"/>
      <c r="HV616" s="13"/>
      <c r="HW616" s="13"/>
      <c r="HX616" s="13"/>
      <c r="HY616" s="13"/>
      <c r="HZ616" s="13"/>
      <c r="IA616" s="13"/>
      <c r="IB616" s="13"/>
      <c r="IC616" s="13"/>
      <c r="ID616" s="13"/>
      <c r="IE616" s="13"/>
      <c r="IF616" s="13"/>
      <c r="IG616" s="13"/>
      <c r="IH616" s="13"/>
      <c r="II616" s="13"/>
      <c r="IJ616" s="13"/>
      <c r="IK616" s="13"/>
      <c r="IL616" s="13"/>
      <c r="IM616" s="13"/>
      <c r="IN616" s="13"/>
      <c r="IO616" s="13"/>
    </row>
    <row r="617" spans="1:249">
      <c r="A617" s="2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2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EU617" s="13"/>
      <c r="EV617" s="13"/>
      <c r="EW617" s="13"/>
      <c r="EX617" s="13"/>
      <c r="EY617" s="13"/>
      <c r="EZ617" s="13"/>
      <c r="FA617" s="13"/>
      <c r="FB617" s="13"/>
      <c r="FC617" s="13"/>
      <c r="FD617" s="13"/>
      <c r="FE617" s="13"/>
      <c r="FF617" s="13"/>
      <c r="FG617" s="13"/>
      <c r="FH617" s="13"/>
      <c r="FI617" s="13"/>
      <c r="FJ617" s="13"/>
      <c r="FK617" s="13"/>
      <c r="FL617" s="13"/>
      <c r="FM617" s="13"/>
      <c r="FN617" s="13"/>
      <c r="FO617" s="13"/>
      <c r="FP617" s="13"/>
      <c r="FQ617" s="13"/>
      <c r="FR617" s="13"/>
      <c r="FS617" s="13"/>
      <c r="FT617" s="13"/>
      <c r="FU617" s="13"/>
      <c r="FV617" s="13"/>
      <c r="FW617" s="13"/>
      <c r="FX617" s="13"/>
      <c r="FY617" s="13"/>
      <c r="FZ617" s="13"/>
      <c r="GA617" s="13"/>
      <c r="GB617" s="13"/>
      <c r="GC617" s="13"/>
      <c r="GD617" s="13"/>
      <c r="GE617" s="13"/>
      <c r="GF617" s="13"/>
      <c r="GG617" s="13"/>
      <c r="GH617" s="13"/>
      <c r="GI617" s="13"/>
      <c r="GJ617" s="13"/>
      <c r="GK617" s="13"/>
      <c r="GL617" s="13"/>
      <c r="GM617" s="13"/>
      <c r="GN617" s="13"/>
      <c r="GO617" s="13"/>
      <c r="GP617" s="13"/>
      <c r="GQ617" s="13"/>
      <c r="GR617" s="13"/>
      <c r="GS617" s="13"/>
      <c r="GT617" s="13"/>
      <c r="GU617" s="13"/>
      <c r="GV617" s="13"/>
      <c r="GW617" s="13"/>
      <c r="GX617" s="13"/>
      <c r="GY617" s="13"/>
      <c r="GZ617" s="13"/>
      <c r="HA617" s="13"/>
      <c r="HB617" s="13"/>
      <c r="HC617" s="13"/>
      <c r="HD617" s="13"/>
      <c r="HE617" s="13"/>
      <c r="HF617" s="13"/>
      <c r="HG617" s="13"/>
      <c r="HH617" s="13"/>
      <c r="HI617" s="13"/>
      <c r="HJ617" s="13"/>
      <c r="HK617" s="13"/>
      <c r="HL617" s="13"/>
      <c r="HM617" s="13"/>
      <c r="HN617" s="13"/>
      <c r="HO617" s="13"/>
      <c r="HP617" s="13"/>
      <c r="HQ617" s="13"/>
      <c r="HR617" s="13"/>
      <c r="HS617" s="13"/>
      <c r="HT617" s="13"/>
      <c r="HU617" s="13"/>
      <c r="HV617" s="13"/>
      <c r="HW617" s="13"/>
      <c r="HX617" s="13"/>
      <c r="HY617" s="13"/>
      <c r="HZ617" s="13"/>
      <c r="IA617" s="13"/>
      <c r="IB617" s="13"/>
      <c r="IC617" s="13"/>
      <c r="ID617" s="13"/>
      <c r="IE617" s="13"/>
      <c r="IF617" s="13"/>
      <c r="IG617" s="13"/>
      <c r="IH617" s="13"/>
      <c r="II617" s="13"/>
      <c r="IJ617" s="13"/>
      <c r="IK617" s="13"/>
      <c r="IL617" s="13"/>
      <c r="IM617" s="13"/>
      <c r="IN617" s="13"/>
      <c r="IO617" s="13"/>
    </row>
    <row r="618" spans="1:249">
      <c r="A618" s="2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2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c r="EV618" s="13"/>
      <c r="EW618" s="13"/>
      <c r="EX618" s="13"/>
      <c r="EY618" s="13"/>
      <c r="EZ618" s="13"/>
      <c r="FA618" s="13"/>
      <c r="FB618" s="13"/>
      <c r="FC618" s="13"/>
      <c r="FD618" s="13"/>
      <c r="FE618" s="13"/>
      <c r="FF618" s="13"/>
      <c r="FG618" s="13"/>
      <c r="FH618" s="13"/>
      <c r="FI618" s="13"/>
      <c r="FJ618" s="13"/>
      <c r="FK618" s="13"/>
      <c r="FL618" s="13"/>
      <c r="FM618" s="13"/>
      <c r="FN618" s="13"/>
      <c r="FO618" s="13"/>
      <c r="FP618" s="13"/>
      <c r="FQ618" s="13"/>
      <c r="FR618" s="13"/>
      <c r="FS618" s="13"/>
      <c r="FT618" s="13"/>
      <c r="FU618" s="13"/>
      <c r="FV618" s="13"/>
      <c r="FW618" s="13"/>
      <c r="FX618" s="13"/>
      <c r="FY618" s="13"/>
      <c r="FZ618" s="13"/>
      <c r="GA618" s="13"/>
      <c r="GB618" s="13"/>
      <c r="GC618" s="13"/>
      <c r="GD618" s="13"/>
      <c r="GE618" s="13"/>
      <c r="GF618" s="13"/>
      <c r="GG618" s="13"/>
      <c r="GH618" s="13"/>
      <c r="GI618" s="13"/>
      <c r="GJ618" s="13"/>
      <c r="GK618" s="13"/>
      <c r="GL618" s="13"/>
      <c r="GM618" s="13"/>
      <c r="GN618" s="13"/>
      <c r="GO618" s="13"/>
      <c r="GP618" s="13"/>
      <c r="GQ618" s="13"/>
      <c r="GR618" s="13"/>
      <c r="GS618" s="13"/>
      <c r="GT618" s="13"/>
      <c r="GU618" s="13"/>
      <c r="GV618" s="13"/>
      <c r="GW618" s="13"/>
      <c r="GX618" s="13"/>
      <c r="GY618" s="13"/>
      <c r="GZ618" s="13"/>
      <c r="HA618" s="13"/>
      <c r="HB618" s="13"/>
      <c r="HC618" s="13"/>
      <c r="HD618" s="13"/>
      <c r="HE618" s="13"/>
      <c r="HF618" s="13"/>
      <c r="HG618" s="13"/>
      <c r="HH618" s="13"/>
      <c r="HI618" s="13"/>
      <c r="HJ618" s="13"/>
      <c r="HK618" s="13"/>
      <c r="HL618" s="13"/>
      <c r="HM618" s="13"/>
      <c r="HN618" s="13"/>
      <c r="HO618" s="13"/>
      <c r="HP618" s="13"/>
      <c r="HQ618" s="13"/>
      <c r="HR618" s="13"/>
      <c r="HS618" s="13"/>
      <c r="HT618" s="13"/>
      <c r="HU618" s="13"/>
      <c r="HV618" s="13"/>
      <c r="HW618" s="13"/>
      <c r="HX618" s="13"/>
      <c r="HY618" s="13"/>
      <c r="HZ618" s="13"/>
      <c r="IA618" s="13"/>
      <c r="IB618" s="13"/>
      <c r="IC618" s="13"/>
      <c r="ID618" s="13"/>
      <c r="IE618" s="13"/>
      <c r="IF618" s="13"/>
      <c r="IG618" s="13"/>
      <c r="IH618" s="13"/>
      <c r="II618" s="13"/>
      <c r="IJ618" s="13"/>
      <c r="IK618" s="13"/>
      <c r="IL618" s="13"/>
      <c r="IM618" s="13"/>
      <c r="IN618" s="13"/>
      <c r="IO618" s="13"/>
    </row>
    <row r="619" spans="1:249">
      <c r="A619" s="2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2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EU619" s="13"/>
      <c r="EV619" s="13"/>
      <c r="EW619" s="13"/>
      <c r="EX619" s="13"/>
      <c r="EY619" s="13"/>
      <c r="EZ619" s="13"/>
      <c r="FA619" s="13"/>
      <c r="FB619" s="13"/>
      <c r="FC619" s="13"/>
      <c r="FD619" s="13"/>
      <c r="FE619" s="13"/>
      <c r="FF619" s="13"/>
      <c r="FG619" s="13"/>
      <c r="FH619" s="13"/>
      <c r="FI619" s="13"/>
      <c r="FJ619" s="13"/>
      <c r="FK619" s="13"/>
      <c r="FL619" s="13"/>
      <c r="FM619" s="13"/>
      <c r="FN619" s="13"/>
      <c r="FO619" s="13"/>
      <c r="FP619" s="13"/>
      <c r="FQ619" s="13"/>
      <c r="FR619" s="13"/>
      <c r="FS619" s="13"/>
      <c r="FT619" s="13"/>
      <c r="FU619" s="13"/>
      <c r="FV619" s="13"/>
      <c r="FW619" s="13"/>
      <c r="FX619" s="13"/>
      <c r="FY619" s="13"/>
      <c r="FZ619" s="13"/>
      <c r="GA619" s="13"/>
      <c r="GB619" s="13"/>
      <c r="GC619" s="13"/>
      <c r="GD619" s="13"/>
      <c r="GE619" s="13"/>
      <c r="GF619" s="13"/>
      <c r="GG619" s="13"/>
      <c r="GH619" s="13"/>
      <c r="GI619" s="13"/>
      <c r="GJ619" s="13"/>
      <c r="GK619" s="13"/>
      <c r="GL619" s="13"/>
      <c r="GM619" s="13"/>
      <c r="GN619" s="13"/>
      <c r="GO619" s="13"/>
      <c r="GP619" s="13"/>
      <c r="GQ619" s="13"/>
      <c r="GR619" s="13"/>
      <c r="GS619" s="13"/>
      <c r="GT619" s="13"/>
      <c r="GU619" s="13"/>
      <c r="GV619" s="13"/>
      <c r="GW619" s="13"/>
      <c r="GX619" s="13"/>
      <c r="GY619" s="13"/>
      <c r="GZ619" s="13"/>
      <c r="HA619" s="13"/>
      <c r="HB619" s="13"/>
      <c r="HC619" s="13"/>
      <c r="HD619" s="13"/>
      <c r="HE619" s="13"/>
      <c r="HF619" s="13"/>
      <c r="HG619" s="13"/>
      <c r="HH619" s="13"/>
      <c r="HI619" s="13"/>
      <c r="HJ619" s="13"/>
      <c r="HK619" s="13"/>
      <c r="HL619" s="13"/>
      <c r="HM619" s="13"/>
      <c r="HN619" s="13"/>
      <c r="HO619" s="13"/>
      <c r="HP619" s="13"/>
      <c r="HQ619" s="13"/>
      <c r="HR619" s="13"/>
      <c r="HS619" s="13"/>
      <c r="HT619" s="13"/>
      <c r="HU619" s="13"/>
      <c r="HV619" s="13"/>
      <c r="HW619" s="13"/>
      <c r="HX619" s="13"/>
      <c r="HY619" s="13"/>
      <c r="HZ619" s="13"/>
      <c r="IA619" s="13"/>
      <c r="IB619" s="13"/>
      <c r="IC619" s="13"/>
      <c r="ID619" s="13"/>
      <c r="IE619" s="13"/>
      <c r="IF619" s="13"/>
      <c r="IG619" s="13"/>
      <c r="IH619" s="13"/>
      <c r="II619" s="13"/>
      <c r="IJ619" s="13"/>
      <c r="IK619" s="13"/>
      <c r="IL619" s="13"/>
      <c r="IM619" s="13"/>
      <c r="IN619" s="13"/>
      <c r="IO619" s="13"/>
    </row>
    <row r="620" spans="1:249">
      <c r="A620" s="2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2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EU620" s="13"/>
      <c r="EV620" s="13"/>
      <c r="EW620" s="13"/>
      <c r="EX620" s="13"/>
      <c r="EY620" s="13"/>
      <c r="EZ620" s="13"/>
      <c r="FA620" s="13"/>
      <c r="FB620" s="13"/>
      <c r="FC620" s="13"/>
      <c r="FD620" s="13"/>
      <c r="FE620" s="13"/>
      <c r="FF620" s="13"/>
      <c r="FG620" s="13"/>
      <c r="FH620" s="13"/>
      <c r="FI620" s="13"/>
      <c r="FJ620" s="13"/>
      <c r="FK620" s="13"/>
      <c r="FL620" s="13"/>
      <c r="FM620" s="13"/>
      <c r="FN620" s="13"/>
      <c r="FO620" s="13"/>
      <c r="FP620" s="13"/>
      <c r="FQ620" s="13"/>
      <c r="FR620" s="13"/>
      <c r="FS620" s="13"/>
      <c r="FT620" s="13"/>
      <c r="FU620" s="13"/>
      <c r="FV620" s="13"/>
      <c r="FW620" s="13"/>
      <c r="FX620" s="13"/>
      <c r="FY620" s="13"/>
      <c r="FZ620" s="13"/>
      <c r="GA620" s="13"/>
      <c r="GB620" s="13"/>
      <c r="GC620" s="13"/>
      <c r="GD620" s="13"/>
      <c r="GE620" s="13"/>
      <c r="GF620" s="13"/>
      <c r="GG620" s="13"/>
      <c r="GH620" s="13"/>
      <c r="GI620" s="13"/>
      <c r="GJ620" s="13"/>
      <c r="GK620" s="13"/>
      <c r="GL620" s="13"/>
      <c r="GM620" s="13"/>
      <c r="GN620" s="13"/>
      <c r="GO620" s="13"/>
      <c r="GP620" s="13"/>
      <c r="GQ620" s="13"/>
      <c r="GR620" s="13"/>
      <c r="GS620" s="13"/>
      <c r="GT620" s="13"/>
      <c r="GU620" s="13"/>
      <c r="GV620" s="13"/>
      <c r="GW620" s="13"/>
      <c r="GX620" s="13"/>
      <c r="GY620" s="13"/>
      <c r="GZ620" s="13"/>
      <c r="HA620" s="13"/>
      <c r="HB620" s="13"/>
      <c r="HC620" s="13"/>
      <c r="HD620" s="13"/>
      <c r="HE620" s="13"/>
      <c r="HF620" s="13"/>
      <c r="HG620" s="13"/>
      <c r="HH620" s="13"/>
      <c r="HI620" s="13"/>
      <c r="HJ620" s="13"/>
      <c r="HK620" s="13"/>
      <c r="HL620" s="13"/>
      <c r="HM620" s="13"/>
      <c r="HN620" s="13"/>
      <c r="HO620" s="13"/>
      <c r="HP620" s="13"/>
      <c r="HQ620" s="13"/>
      <c r="HR620" s="13"/>
      <c r="HS620" s="13"/>
      <c r="HT620" s="13"/>
      <c r="HU620" s="13"/>
      <c r="HV620" s="13"/>
      <c r="HW620" s="13"/>
      <c r="HX620" s="13"/>
      <c r="HY620" s="13"/>
      <c r="HZ620" s="13"/>
      <c r="IA620" s="13"/>
      <c r="IB620" s="13"/>
      <c r="IC620" s="13"/>
      <c r="ID620" s="13"/>
      <c r="IE620" s="13"/>
      <c r="IF620" s="13"/>
      <c r="IG620" s="13"/>
      <c r="IH620" s="13"/>
      <c r="II620" s="13"/>
      <c r="IJ620" s="13"/>
      <c r="IK620" s="13"/>
      <c r="IL620" s="13"/>
      <c r="IM620" s="13"/>
      <c r="IN620" s="13"/>
      <c r="IO620" s="13"/>
    </row>
    <row r="621" spans="1:249">
      <c r="A621" s="2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2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EU621" s="13"/>
      <c r="EV621" s="13"/>
      <c r="EW621" s="13"/>
      <c r="EX621" s="13"/>
      <c r="EY621" s="13"/>
      <c r="EZ621" s="13"/>
      <c r="FA621" s="13"/>
      <c r="FB621" s="13"/>
      <c r="FC621" s="13"/>
      <c r="FD621" s="13"/>
      <c r="FE621" s="13"/>
      <c r="FF621" s="13"/>
      <c r="FG621" s="13"/>
      <c r="FH621" s="13"/>
      <c r="FI621" s="13"/>
      <c r="FJ621" s="13"/>
      <c r="FK621" s="13"/>
      <c r="FL621" s="13"/>
      <c r="FM621" s="13"/>
      <c r="FN621" s="13"/>
      <c r="FO621" s="13"/>
      <c r="FP621" s="13"/>
      <c r="FQ621" s="13"/>
      <c r="FR621" s="13"/>
      <c r="FS621" s="13"/>
      <c r="FT621" s="13"/>
      <c r="FU621" s="13"/>
      <c r="FV621" s="13"/>
      <c r="FW621" s="13"/>
      <c r="FX621" s="13"/>
      <c r="FY621" s="13"/>
      <c r="FZ621" s="13"/>
      <c r="GA621" s="13"/>
      <c r="GB621" s="13"/>
      <c r="GC621" s="13"/>
      <c r="GD621" s="13"/>
      <c r="GE621" s="13"/>
      <c r="GF621" s="13"/>
      <c r="GG621" s="13"/>
      <c r="GH621" s="13"/>
      <c r="GI621" s="13"/>
      <c r="GJ621" s="13"/>
      <c r="GK621" s="13"/>
      <c r="GL621" s="13"/>
      <c r="GM621" s="13"/>
      <c r="GN621" s="13"/>
      <c r="GO621" s="13"/>
      <c r="GP621" s="13"/>
      <c r="GQ621" s="13"/>
      <c r="GR621" s="13"/>
      <c r="GS621" s="13"/>
      <c r="GT621" s="13"/>
      <c r="GU621" s="13"/>
      <c r="GV621" s="13"/>
      <c r="GW621" s="13"/>
      <c r="GX621" s="13"/>
      <c r="GY621" s="13"/>
      <c r="GZ621" s="13"/>
      <c r="HA621" s="13"/>
      <c r="HB621" s="13"/>
      <c r="HC621" s="13"/>
      <c r="HD621" s="13"/>
      <c r="HE621" s="13"/>
      <c r="HF621" s="13"/>
      <c r="HG621" s="13"/>
      <c r="HH621" s="13"/>
      <c r="HI621" s="13"/>
      <c r="HJ621" s="13"/>
      <c r="HK621" s="13"/>
      <c r="HL621" s="13"/>
      <c r="HM621" s="13"/>
      <c r="HN621" s="13"/>
      <c r="HO621" s="13"/>
      <c r="HP621" s="13"/>
      <c r="HQ621" s="13"/>
      <c r="HR621" s="13"/>
      <c r="HS621" s="13"/>
      <c r="HT621" s="13"/>
      <c r="HU621" s="13"/>
      <c r="HV621" s="13"/>
      <c r="HW621" s="13"/>
      <c r="HX621" s="13"/>
      <c r="HY621" s="13"/>
      <c r="HZ621" s="13"/>
      <c r="IA621" s="13"/>
      <c r="IB621" s="13"/>
      <c r="IC621" s="13"/>
      <c r="ID621" s="13"/>
      <c r="IE621" s="13"/>
      <c r="IF621" s="13"/>
      <c r="IG621" s="13"/>
      <c r="IH621" s="13"/>
      <c r="II621" s="13"/>
      <c r="IJ621" s="13"/>
      <c r="IK621" s="13"/>
      <c r="IL621" s="13"/>
      <c r="IM621" s="13"/>
      <c r="IN621" s="13"/>
      <c r="IO621" s="13"/>
    </row>
    <row r="622" spans="1:249">
      <c r="A622" s="2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2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EU622" s="13"/>
      <c r="EV622" s="13"/>
      <c r="EW622" s="13"/>
      <c r="EX622" s="13"/>
      <c r="EY622" s="13"/>
      <c r="EZ622" s="13"/>
      <c r="FA622" s="13"/>
      <c r="FB622" s="13"/>
      <c r="FC622" s="13"/>
      <c r="FD622" s="13"/>
      <c r="FE622" s="13"/>
      <c r="FF622" s="13"/>
      <c r="FG622" s="13"/>
      <c r="FH622" s="13"/>
      <c r="FI622" s="13"/>
      <c r="FJ622" s="13"/>
      <c r="FK622" s="13"/>
      <c r="FL622" s="13"/>
      <c r="FM622" s="13"/>
      <c r="FN622" s="13"/>
      <c r="FO622" s="13"/>
      <c r="FP622" s="13"/>
      <c r="FQ622" s="13"/>
      <c r="FR622" s="13"/>
      <c r="FS622" s="13"/>
      <c r="FT622" s="13"/>
      <c r="FU622" s="13"/>
      <c r="FV622" s="13"/>
      <c r="FW622" s="13"/>
      <c r="FX622" s="13"/>
      <c r="FY622" s="13"/>
      <c r="FZ622" s="13"/>
      <c r="GA622" s="13"/>
      <c r="GB622" s="13"/>
      <c r="GC622" s="13"/>
      <c r="GD622" s="13"/>
      <c r="GE622" s="13"/>
      <c r="GF622" s="13"/>
      <c r="GG622" s="13"/>
      <c r="GH622" s="13"/>
      <c r="GI622" s="13"/>
      <c r="GJ622" s="13"/>
      <c r="GK622" s="13"/>
      <c r="GL622" s="13"/>
      <c r="GM622" s="13"/>
      <c r="GN622" s="13"/>
      <c r="GO622" s="13"/>
      <c r="GP622" s="13"/>
      <c r="GQ622" s="13"/>
      <c r="GR622" s="13"/>
      <c r="GS622" s="13"/>
      <c r="GT622" s="13"/>
      <c r="GU622" s="13"/>
      <c r="GV622" s="13"/>
      <c r="GW622" s="13"/>
      <c r="GX622" s="13"/>
      <c r="GY622" s="13"/>
      <c r="GZ622" s="13"/>
      <c r="HA622" s="13"/>
      <c r="HB622" s="13"/>
      <c r="HC622" s="13"/>
      <c r="HD622" s="13"/>
      <c r="HE622" s="13"/>
      <c r="HF622" s="13"/>
      <c r="HG622" s="13"/>
      <c r="HH622" s="13"/>
      <c r="HI622" s="13"/>
      <c r="HJ622" s="13"/>
      <c r="HK622" s="13"/>
      <c r="HL622" s="13"/>
      <c r="HM622" s="13"/>
      <c r="HN622" s="13"/>
      <c r="HO622" s="13"/>
      <c r="HP622" s="13"/>
      <c r="HQ622" s="13"/>
      <c r="HR622" s="13"/>
      <c r="HS622" s="13"/>
      <c r="HT622" s="13"/>
      <c r="HU622" s="13"/>
      <c r="HV622" s="13"/>
      <c r="HW622" s="13"/>
      <c r="HX622" s="13"/>
      <c r="HY622" s="13"/>
      <c r="HZ622" s="13"/>
      <c r="IA622" s="13"/>
      <c r="IB622" s="13"/>
      <c r="IC622" s="13"/>
      <c r="ID622" s="13"/>
      <c r="IE622" s="13"/>
      <c r="IF622" s="13"/>
      <c r="IG622" s="13"/>
      <c r="IH622" s="13"/>
      <c r="II622" s="13"/>
      <c r="IJ622" s="13"/>
      <c r="IK622" s="13"/>
      <c r="IL622" s="13"/>
      <c r="IM622" s="13"/>
      <c r="IN622" s="13"/>
      <c r="IO622" s="13"/>
    </row>
    <row r="623" spans="1:249">
      <c r="A623" s="2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2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EU623" s="13"/>
      <c r="EV623" s="13"/>
      <c r="EW623" s="13"/>
      <c r="EX623" s="13"/>
      <c r="EY623" s="13"/>
      <c r="EZ623" s="13"/>
      <c r="FA623" s="13"/>
      <c r="FB623" s="13"/>
      <c r="FC623" s="13"/>
      <c r="FD623" s="13"/>
      <c r="FE623" s="13"/>
      <c r="FF623" s="13"/>
      <c r="FG623" s="13"/>
      <c r="FH623" s="13"/>
      <c r="FI623" s="13"/>
      <c r="FJ623" s="13"/>
      <c r="FK623" s="13"/>
      <c r="FL623" s="13"/>
      <c r="FM623" s="13"/>
      <c r="FN623" s="13"/>
      <c r="FO623" s="13"/>
      <c r="FP623" s="13"/>
      <c r="FQ623" s="13"/>
      <c r="FR623" s="13"/>
      <c r="FS623" s="13"/>
      <c r="FT623" s="13"/>
      <c r="FU623" s="13"/>
      <c r="FV623" s="13"/>
      <c r="FW623" s="13"/>
      <c r="FX623" s="13"/>
      <c r="FY623" s="13"/>
      <c r="FZ623" s="13"/>
      <c r="GA623" s="13"/>
      <c r="GB623" s="13"/>
      <c r="GC623" s="13"/>
      <c r="GD623" s="13"/>
      <c r="GE623" s="13"/>
      <c r="GF623" s="13"/>
      <c r="GG623" s="13"/>
      <c r="GH623" s="13"/>
      <c r="GI623" s="13"/>
      <c r="GJ623" s="13"/>
      <c r="GK623" s="13"/>
      <c r="GL623" s="13"/>
      <c r="GM623" s="13"/>
      <c r="GN623" s="13"/>
      <c r="GO623" s="13"/>
      <c r="GP623" s="13"/>
      <c r="GQ623" s="13"/>
      <c r="GR623" s="13"/>
      <c r="GS623" s="13"/>
      <c r="GT623" s="13"/>
      <c r="GU623" s="13"/>
      <c r="GV623" s="13"/>
      <c r="GW623" s="13"/>
      <c r="GX623" s="13"/>
      <c r="GY623" s="13"/>
      <c r="GZ623" s="13"/>
      <c r="HA623" s="13"/>
      <c r="HB623" s="13"/>
      <c r="HC623" s="13"/>
      <c r="HD623" s="13"/>
      <c r="HE623" s="13"/>
      <c r="HF623" s="13"/>
      <c r="HG623" s="13"/>
      <c r="HH623" s="13"/>
      <c r="HI623" s="13"/>
      <c r="HJ623" s="13"/>
      <c r="HK623" s="13"/>
      <c r="HL623" s="13"/>
      <c r="HM623" s="13"/>
      <c r="HN623" s="13"/>
      <c r="HO623" s="13"/>
      <c r="HP623" s="13"/>
      <c r="HQ623" s="13"/>
      <c r="HR623" s="13"/>
      <c r="HS623" s="13"/>
      <c r="HT623" s="13"/>
      <c r="HU623" s="13"/>
      <c r="HV623" s="13"/>
      <c r="HW623" s="13"/>
      <c r="HX623" s="13"/>
      <c r="HY623" s="13"/>
      <c r="HZ623" s="13"/>
      <c r="IA623" s="13"/>
      <c r="IB623" s="13"/>
      <c r="IC623" s="13"/>
      <c r="ID623" s="13"/>
      <c r="IE623" s="13"/>
      <c r="IF623" s="13"/>
      <c r="IG623" s="13"/>
      <c r="IH623" s="13"/>
      <c r="II623" s="13"/>
      <c r="IJ623" s="13"/>
      <c r="IK623" s="13"/>
      <c r="IL623" s="13"/>
      <c r="IM623" s="13"/>
      <c r="IN623" s="13"/>
      <c r="IO623" s="13"/>
    </row>
    <row r="624" spans="1:249">
      <c r="A624" s="2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2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EU624" s="13"/>
      <c r="EV624" s="13"/>
      <c r="EW624" s="13"/>
      <c r="EX624" s="13"/>
      <c r="EY624" s="13"/>
      <c r="EZ624" s="13"/>
      <c r="FA624" s="13"/>
      <c r="FB624" s="13"/>
      <c r="FC624" s="13"/>
      <c r="FD624" s="13"/>
      <c r="FE624" s="13"/>
      <c r="FF624" s="13"/>
      <c r="FG624" s="13"/>
      <c r="FH624" s="13"/>
      <c r="FI624" s="13"/>
      <c r="FJ624" s="13"/>
      <c r="FK624" s="13"/>
      <c r="FL624" s="13"/>
      <c r="FM624" s="13"/>
      <c r="FN624" s="13"/>
      <c r="FO624" s="13"/>
      <c r="FP624" s="13"/>
      <c r="FQ624" s="13"/>
      <c r="FR624" s="13"/>
      <c r="FS624" s="13"/>
      <c r="FT624" s="13"/>
      <c r="FU624" s="13"/>
      <c r="FV624" s="13"/>
      <c r="FW624" s="13"/>
      <c r="FX624" s="13"/>
      <c r="FY624" s="13"/>
      <c r="FZ624" s="13"/>
      <c r="GA624" s="13"/>
      <c r="GB624" s="13"/>
      <c r="GC624" s="13"/>
      <c r="GD624" s="13"/>
      <c r="GE624" s="13"/>
      <c r="GF624" s="13"/>
      <c r="GG624" s="13"/>
      <c r="GH624" s="13"/>
      <c r="GI624" s="13"/>
      <c r="GJ624" s="13"/>
      <c r="GK624" s="13"/>
      <c r="GL624" s="13"/>
      <c r="GM624" s="13"/>
      <c r="GN624" s="13"/>
      <c r="GO624" s="13"/>
      <c r="GP624" s="13"/>
      <c r="GQ624" s="13"/>
      <c r="GR624" s="13"/>
      <c r="GS624" s="13"/>
      <c r="GT624" s="13"/>
      <c r="GU624" s="13"/>
      <c r="GV624" s="13"/>
      <c r="GW624" s="13"/>
      <c r="GX624" s="13"/>
      <c r="GY624" s="13"/>
      <c r="GZ624" s="13"/>
      <c r="HA624" s="13"/>
      <c r="HB624" s="13"/>
      <c r="HC624" s="13"/>
      <c r="HD624" s="13"/>
      <c r="HE624" s="13"/>
      <c r="HF624" s="13"/>
      <c r="HG624" s="13"/>
      <c r="HH624" s="13"/>
      <c r="HI624" s="13"/>
      <c r="HJ624" s="13"/>
      <c r="HK624" s="13"/>
      <c r="HL624" s="13"/>
      <c r="HM624" s="13"/>
      <c r="HN624" s="13"/>
      <c r="HO624" s="13"/>
      <c r="HP624" s="13"/>
      <c r="HQ624" s="13"/>
      <c r="HR624" s="13"/>
      <c r="HS624" s="13"/>
      <c r="HT624" s="13"/>
      <c r="HU624" s="13"/>
      <c r="HV624" s="13"/>
      <c r="HW624" s="13"/>
      <c r="HX624" s="13"/>
      <c r="HY624" s="13"/>
      <c r="HZ624" s="13"/>
      <c r="IA624" s="13"/>
      <c r="IB624" s="13"/>
      <c r="IC624" s="13"/>
      <c r="ID624" s="13"/>
      <c r="IE624" s="13"/>
      <c r="IF624" s="13"/>
      <c r="IG624" s="13"/>
      <c r="IH624" s="13"/>
      <c r="II624" s="13"/>
      <c r="IJ624" s="13"/>
      <c r="IK624" s="13"/>
      <c r="IL624" s="13"/>
      <c r="IM624" s="13"/>
      <c r="IN624" s="13"/>
      <c r="IO624" s="13"/>
    </row>
    <row r="625" spans="1:249">
      <c r="A625" s="2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2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c r="EU625" s="13"/>
      <c r="EV625" s="13"/>
      <c r="EW625" s="13"/>
      <c r="EX625" s="13"/>
      <c r="EY625" s="13"/>
      <c r="EZ625" s="13"/>
      <c r="FA625" s="13"/>
      <c r="FB625" s="13"/>
      <c r="FC625" s="13"/>
      <c r="FD625" s="13"/>
      <c r="FE625" s="13"/>
      <c r="FF625" s="13"/>
      <c r="FG625" s="13"/>
      <c r="FH625" s="13"/>
      <c r="FI625" s="13"/>
      <c r="FJ625" s="13"/>
      <c r="FK625" s="13"/>
      <c r="FL625" s="13"/>
      <c r="FM625" s="13"/>
      <c r="FN625" s="13"/>
      <c r="FO625" s="13"/>
      <c r="FP625" s="13"/>
      <c r="FQ625" s="13"/>
      <c r="FR625" s="13"/>
      <c r="FS625" s="13"/>
      <c r="FT625" s="13"/>
      <c r="FU625" s="13"/>
      <c r="FV625" s="13"/>
      <c r="FW625" s="13"/>
      <c r="FX625" s="13"/>
      <c r="FY625" s="13"/>
      <c r="FZ625" s="13"/>
      <c r="GA625" s="13"/>
      <c r="GB625" s="13"/>
      <c r="GC625" s="13"/>
      <c r="GD625" s="13"/>
      <c r="GE625" s="13"/>
      <c r="GF625" s="13"/>
      <c r="GG625" s="13"/>
      <c r="GH625" s="13"/>
      <c r="GI625" s="13"/>
      <c r="GJ625" s="13"/>
      <c r="GK625" s="13"/>
      <c r="GL625" s="13"/>
      <c r="GM625" s="13"/>
      <c r="GN625" s="13"/>
      <c r="GO625" s="13"/>
      <c r="GP625" s="13"/>
      <c r="GQ625" s="13"/>
      <c r="GR625" s="13"/>
      <c r="GS625" s="13"/>
      <c r="GT625" s="13"/>
      <c r="GU625" s="13"/>
      <c r="GV625" s="13"/>
      <c r="GW625" s="13"/>
      <c r="GX625" s="13"/>
      <c r="GY625" s="13"/>
      <c r="GZ625" s="13"/>
      <c r="HA625" s="13"/>
      <c r="HB625" s="13"/>
      <c r="HC625" s="13"/>
      <c r="HD625" s="13"/>
      <c r="HE625" s="13"/>
      <c r="HF625" s="13"/>
      <c r="HG625" s="13"/>
      <c r="HH625" s="13"/>
      <c r="HI625" s="13"/>
      <c r="HJ625" s="13"/>
      <c r="HK625" s="13"/>
      <c r="HL625" s="13"/>
      <c r="HM625" s="13"/>
      <c r="HN625" s="13"/>
      <c r="HO625" s="13"/>
      <c r="HP625" s="13"/>
      <c r="HQ625" s="13"/>
      <c r="HR625" s="13"/>
      <c r="HS625" s="13"/>
      <c r="HT625" s="13"/>
      <c r="HU625" s="13"/>
      <c r="HV625" s="13"/>
      <c r="HW625" s="13"/>
      <c r="HX625" s="13"/>
      <c r="HY625" s="13"/>
      <c r="HZ625" s="13"/>
      <c r="IA625" s="13"/>
      <c r="IB625" s="13"/>
      <c r="IC625" s="13"/>
      <c r="ID625" s="13"/>
      <c r="IE625" s="13"/>
      <c r="IF625" s="13"/>
      <c r="IG625" s="13"/>
      <c r="IH625" s="13"/>
      <c r="II625" s="13"/>
      <c r="IJ625" s="13"/>
      <c r="IK625" s="13"/>
      <c r="IL625" s="13"/>
      <c r="IM625" s="13"/>
      <c r="IN625" s="13"/>
      <c r="IO625" s="13"/>
    </row>
    <row r="626" spans="1:249">
      <c r="A626" s="2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2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U626" s="13"/>
      <c r="EV626" s="13"/>
      <c r="EW626" s="13"/>
      <c r="EX626" s="13"/>
      <c r="EY626" s="13"/>
      <c r="EZ626" s="13"/>
      <c r="FA626" s="13"/>
      <c r="FB626" s="13"/>
      <c r="FC626" s="13"/>
      <c r="FD626" s="13"/>
      <c r="FE626" s="13"/>
      <c r="FF626" s="13"/>
      <c r="FG626" s="13"/>
      <c r="FH626" s="13"/>
      <c r="FI626" s="13"/>
      <c r="FJ626" s="13"/>
      <c r="FK626" s="13"/>
      <c r="FL626" s="13"/>
      <c r="FM626" s="13"/>
      <c r="FN626" s="13"/>
      <c r="FO626" s="13"/>
      <c r="FP626" s="13"/>
      <c r="FQ626" s="13"/>
      <c r="FR626" s="13"/>
      <c r="FS626" s="13"/>
      <c r="FT626" s="13"/>
      <c r="FU626" s="13"/>
      <c r="FV626" s="13"/>
      <c r="FW626" s="13"/>
      <c r="FX626" s="13"/>
      <c r="FY626" s="13"/>
      <c r="FZ626" s="13"/>
      <c r="GA626" s="13"/>
      <c r="GB626" s="13"/>
      <c r="GC626" s="13"/>
      <c r="GD626" s="13"/>
      <c r="GE626" s="13"/>
      <c r="GF626" s="13"/>
      <c r="GG626" s="13"/>
      <c r="GH626" s="13"/>
      <c r="GI626" s="13"/>
      <c r="GJ626" s="13"/>
      <c r="GK626" s="13"/>
      <c r="GL626" s="13"/>
      <c r="GM626" s="13"/>
      <c r="GN626" s="13"/>
      <c r="GO626" s="13"/>
      <c r="GP626" s="13"/>
      <c r="GQ626" s="13"/>
      <c r="GR626" s="13"/>
      <c r="GS626" s="13"/>
      <c r="GT626" s="13"/>
      <c r="GU626" s="13"/>
      <c r="GV626" s="13"/>
      <c r="GW626" s="13"/>
      <c r="GX626" s="13"/>
      <c r="GY626" s="13"/>
      <c r="GZ626" s="13"/>
      <c r="HA626" s="13"/>
      <c r="HB626" s="13"/>
      <c r="HC626" s="13"/>
      <c r="HD626" s="13"/>
      <c r="HE626" s="13"/>
      <c r="HF626" s="13"/>
      <c r="HG626" s="13"/>
      <c r="HH626" s="13"/>
      <c r="HI626" s="13"/>
      <c r="HJ626" s="13"/>
      <c r="HK626" s="13"/>
      <c r="HL626" s="13"/>
      <c r="HM626" s="13"/>
      <c r="HN626" s="13"/>
      <c r="HO626" s="13"/>
      <c r="HP626" s="13"/>
      <c r="HQ626" s="13"/>
      <c r="HR626" s="13"/>
      <c r="HS626" s="13"/>
      <c r="HT626" s="13"/>
      <c r="HU626" s="13"/>
      <c r="HV626" s="13"/>
      <c r="HW626" s="13"/>
      <c r="HX626" s="13"/>
      <c r="HY626" s="13"/>
      <c r="HZ626" s="13"/>
      <c r="IA626" s="13"/>
      <c r="IB626" s="13"/>
      <c r="IC626" s="13"/>
      <c r="ID626" s="13"/>
      <c r="IE626" s="13"/>
      <c r="IF626" s="13"/>
      <c r="IG626" s="13"/>
      <c r="IH626" s="13"/>
      <c r="II626" s="13"/>
      <c r="IJ626" s="13"/>
      <c r="IK626" s="13"/>
      <c r="IL626" s="13"/>
      <c r="IM626" s="13"/>
      <c r="IN626" s="13"/>
      <c r="IO626" s="13"/>
    </row>
    <row r="627" spans="1:249">
      <c r="A627" s="2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2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U627" s="13"/>
      <c r="EV627" s="13"/>
      <c r="EW627" s="13"/>
      <c r="EX627" s="13"/>
      <c r="EY627" s="13"/>
      <c r="EZ627" s="13"/>
      <c r="FA627" s="13"/>
      <c r="FB627" s="13"/>
      <c r="FC627" s="13"/>
      <c r="FD627" s="13"/>
      <c r="FE627" s="13"/>
      <c r="FF627" s="13"/>
      <c r="FG627" s="13"/>
      <c r="FH627" s="13"/>
      <c r="FI627" s="13"/>
      <c r="FJ627" s="13"/>
      <c r="FK627" s="13"/>
      <c r="FL627" s="13"/>
      <c r="FM627" s="13"/>
      <c r="FN627" s="13"/>
      <c r="FO627" s="13"/>
      <c r="FP627" s="13"/>
      <c r="FQ627" s="13"/>
      <c r="FR627" s="13"/>
      <c r="FS627" s="13"/>
      <c r="FT627" s="13"/>
      <c r="FU627" s="13"/>
      <c r="FV627" s="13"/>
      <c r="FW627" s="13"/>
      <c r="FX627" s="13"/>
      <c r="FY627" s="13"/>
      <c r="FZ627" s="13"/>
      <c r="GA627" s="13"/>
      <c r="GB627" s="13"/>
      <c r="GC627" s="13"/>
      <c r="GD627" s="13"/>
      <c r="GE627" s="13"/>
      <c r="GF627" s="13"/>
      <c r="GG627" s="13"/>
      <c r="GH627" s="13"/>
      <c r="GI627" s="13"/>
      <c r="GJ627" s="13"/>
      <c r="GK627" s="13"/>
      <c r="GL627" s="13"/>
      <c r="GM627" s="13"/>
      <c r="GN627" s="13"/>
      <c r="GO627" s="13"/>
      <c r="GP627" s="13"/>
      <c r="GQ627" s="13"/>
      <c r="GR627" s="13"/>
      <c r="GS627" s="13"/>
      <c r="GT627" s="13"/>
      <c r="GU627" s="13"/>
      <c r="GV627" s="13"/>
      <c r="GW627" s="13"/>
      <c r="GX627" s="13"/>
      <c r="GY627" s="13"/>
      <c r="GZ627" s="13"/>
      <c r="HA627" s="13"/>
      <c r="HB627" s="13"/>
      <c r="HC627" s="13"/>
      <c r="HD627" s="13"/>
      <c r="HE627" s="13"/>
      <c r="HF627" s="13"/>
      <c r="HG627" s="13"/>
      <c r="HH627" s="13"/>
      <c r="HI627" s="13"/>
      <c r="HJ627" s="13"/>
      <c r="HK627" s="13"/>
      <c r="HL627" s="13"/>
      <c r="HM627" s="13"/>
      <c r="HN627" s="13"/>
      <c r="HO627" s="13"/>
      <c r="HP627" s="13"/>
      <c r="HQ627" s="13"/>
      <c r="HR627" s="13"/>
      <c r="HS627" s="13"/>
      <c r="HT627" s="13"/>
      <c r="HU627" s="13"/>
      <c r="HV627" s="13"/>
      <c r="HW627" s="13"/>
      <c r="HX627" s="13"/>
      <c r="HY627" s="13"/>
      <c r="HZ627" s="13"/>
      <c r="IA627" s="13"/>
      <c r="IB627" s="13"/>
      <c r="IC627" s="13"/>
      <c r="ID627" s="13"/>
      <c r="IE627" s="13"/>
      <c r="IF627" s="13"/>
      <c r="IG627" s="13"/>
      <c r="IH627" s="13"/>
      <c r="II627" s="13"/>
      <c r="IJ627" s="13"/>
      <c r="IK627" s="13"/>
      <c r="IL627" s="13"/>
      <c r="IM627" s="13"/>
      <c r="IN627" s="13"/>
      <c r="IO627" s="13"/>
    </row>
    <row r="628" spans="1:249">
      <c r="A628" s="2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2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c r="EU628" s="13"/>
      <c r="EV628" s="13"/>
      <c r="EW628" s="13"/>
      <c r="EX628" s="13"/>
      <c r="EY628" s="13"/>
      <c r="EZ628" s="13"/>
      <c r="FA628" s="13"/>
      <c r="FB628" s="13"/>
      <c r="FC628" s="13"/>
      <c r="FD628" s="13"/>
      <c r="FE628" s="13"/>
      <c r="FF628" s="13"/>
      <c r="FG628" s="13"/>
      <c r="FH628" s="13"/>
      <c r="FI628" s="13"/>
      <c r="FJ628" s="13"/>
      <c r="FK628" s="13"/>
      <c r="FL628" s="13"/>
      <c r="FM628" s="13"/>
      <c r="FN628" s="13"/>
      <c r="FO628" s="13"/>
      <c r="FP628" s="13"/>
      <c r="FQ628" s="13"/>
      <c r="FR628" s="13"/>
      <c r="FS628" s="13"/>
      <c r="FT628" s="13"/>
      <c r="FU628" s="13"/>
      <c r="FV628" s="13"/>
      <c r="FW628" s="13"/>
      <c r="FX628" s="13"/>
      <c r="FY628" s="13"/>
      <c r="FZ628" s="13"/>
      <c r="GA628" s="13"/>
      <c r="GB628" s="13"/>
      <c r="GC628" s="13"/>
      <c r="GD628" s="13"/>
      <c r="GE628" s="13"/>
      <c r="GF628" s="13"/>
      <c r="GG628" s="13"/>
      <c r="GH628" s="13"/>
      <c r="GI628" s="13"/>
      <c r="GJ628" s="13"/>
      <c r="GK628" s="13"/>
      <c r="GL628" s="13"/>
      <c r="GM628" s="13"/>
      <c r="GN628" s="13"/>
      <c r="GO628" s="13"/>
      <c r="GP628" s="13"/>
      <c r="GQ628" s="13"/>
      <c r="GR628" s="13"/>
      <c r="GS628" s="13"/>
      <c r="GT628" s="13"/>
      <c r="GU628" s="13"/>
      <c r="GV628" s="13"/>
      <c r="GW628" s="13"/>
      <c r="GX628" s="13"/>
      <c r="GY628" s="13"/>
      <c r="GZ628" s="13"/>
      <c r="HA628" s="13"/>
      <c r="HB628" s="13"/>
      <c r="HC628" s="13"/>
      <c r="HD628" s="13"/>
      <c r="HE628" s="13"/>
      <c r="HF628" s="13"/>
      <c r="HG628" s="13"/>
      <c r="HH628" s="13"/>
      <c r="HI628" s="13"/>
      <c r="HJ628" s="13"/>
      <c r="HK628" s="13"/>
      <c r="HL628" s="13"/>
      <c r="HM628" s="13"/>
      <c r="HN628" s="13"/>
      <c r="HO628" s="13"/>
      <c r="HP628" s="13"/>
      <c r="HQ628" s="13"/>
      <c r="HR628" s="13"/>
      <c r="HS628" s="13"/>
      <c r="HT628" s="13"/>
      <c r="HU628" s="13"/>
      <c r="HV628" s="13"/>
      <c r="HW628" s="13"/>
      <c r="HX628" s="13"/>
      <c r="HY628" s="13"/>
      <c r="HZ628" s="13"/>
      <c r="IA628" s="13"/>
      <c r="IB628" s="13"/>
      <c r="IC628" s="13"/>
      <c r="ID628" s="13"/>
      <c r="IE628" s="13"/>
      <c r="IF628" s="13"/>
      <c r="IG628" s="13"/>
      <c r="IH628" s="13"/>
      <c r="II628" s="13"/>
      <c r="IJ628" s="13"/>
      <c r="IK628" s="13"/>
      <c r="IL628" s="13"/>
      <c r="IM628" s="13"/>
      <c r="IN628" s="13"/>
      <c r="IO628" s="13"/>
    </row>
    <row r="629" spans="1:249">
      <c r="A629" s="2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2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c r="EU629" s="13"/>
      <c r="EV629" s="13"/>
      <c r="EW629" s="13"/>
      <c r="EX629" s="13"/>
      <c r="EY629" s="13"/>
      <c r="EZ629" s="13"/>
      <c r="FA629" s="13"/>
      <c r="FB629" s="13"/>
      <c r="FC629" s="13"/>
      <c r="FD629" s="13"/>
      <c r="FE629" s="13"/>
      <c r="FF629" s="13"/>
      <c r="FG629" s="13"/>
      <c r="FH629" s="13"/>
      <c r="FI629" s="13"/>
      <c r="FJ629" s="13"/>
      <c r="FK629" s="13"/>
      <c r="FL629" s="13"/>
      <c r="FM629" s="13"/>
      <c r="FN629" s="13"/>
      <c r="FO629" s="13"/>
      <c r="FP629" s="13"/>
      <c r="FQ629" s="13"/>
      <c r="FR629" s="13"/>
      <c r="FS629" s="13"/>
      <c r="FT629" s="13"/>
      <c r="FU629" s="13"/>
      <c r="FV629" s="13"/>
      <c r="FW629" s="13"/>
      <c r="FX629" s="13"/>
      <c r="FY629" s="13"/>
      <c r="FZ629" s="13"/>
      <c r="GA629" s="13"/>
      <c r="GB629" s="13"/>
      <c r="GC629" s="13"/>
      <c r="GD629" s="13"/>
      <c r="GE629" s="13"/>
      <c r="GF629" s="13"/>
      <c r="GG629" s="13"/>
      <c r="GH629" s="13"/>
      <c r="GI629" s="13"/>
      <c r="GJ629" s="13"/>
      <c r="GK629" s="13"/>
      <c r="GL629" s="13"/>
      <c r="GM629" s="13"/>
      <c r="GN629" s="13"/>
      <c r="GO629" s="13"/>
      <c r="GP629" s="13"/>
      <c r="GQ629" s="13"/>
      <c r="GR629" s="13"/>
      <c r="GS629" s="13"/>
      <c r="GT629" s="13"/>
      <c r="GU629" s="13"/>
      <c r="GV629" s="13"/>
      <c r="GW629" s="13"/>
      <c r="GX629" s="13"/>
      <c r="GY629" s="13"/>
      <c r="GZ629" s="13"/>
      <c r="HA629" s="13"/>
      <c r="HB629" s="13"/>
      <c r="HC629" s="13"/>
      <c r="HD629" s="13"/>
      <c r="HE629" s="13"/>
      <c r="HF629" s="13"/>
      <c r="HG629" s="13"/>
      <c r="HH629" s="13"/>
      <c r="HI629" s="13"/>
      <c r="HJ629" s="13"/>
      <c r="HK629" s="13"/>
      <c r="HL629" s="13"/>
      <c r="HM629" s="13"/>
      <c r="HN629" s="13"/>
      <c r="HO629" s="13"/>
      <c r="HP629" s="13"/>
      <c r="HQ629" s="13"/>
      <c r="HR629" s="13"/>
      <c r="HS629" s="13"/>
      <c r="HT629" s="13"/>
      <c r="HU629" s="13"/>
      <c r="HV629" s="13"/>
      <c r="HW629" s="13"/>
      <c r="HX629" s="13"/>
      <c r="HY629" s="13"/>
      <c r="HZ629" s="13"/>
      <c r="IA629" s="13"/>
      <c r="IB629" s="13"/>
      <c r="IC629" s="13"/>
      <c r="ID629" s="13"/>
      <c r="IE629" s="13"/>
      <c r="IF629" s="13"/>
      <c r="IG629" s="13"/>
      <c r="IH629" s="13"/>
      <c r="II629" s="13"/>
      <c r="IJ629" s="13"/>
      <c r="IK629" s="13"/>
      <c r="IL629" s="13"/>
      <c r="IM629" s="13"/>
      <c r="IN629" s="13"/>
      <c r="IO629" s="13"/>
    </row>
    <row r="630" spans="1:249">
      <c r="A630" s="2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2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c r="EV630" s="13"/>
      <c r="EW630" s="13"/>
      <c r="EX630" s="13"/>
      <c r="EY630" s="13"/>
      <c r="EZ630" s="13"/>
      <c r="FA630" s="13"/>
      <c r="FB630" s="13"/>
      <c r="FC630" s="13"/>
      <c r="FD630" s="13"/>
      <c r="FE630" s="13"/>
      <c r="FF630" s="13"/>
      <c r="FG630" s="13"/>
      <c r="FH630" s="13"/>
      <c r="FI630" s="13"/>
      <c r="FJ630" s="13"/>
      <c r="FK630" s="13"/>
      <c r="FL630" s="13"/>
      <c r="FM630" s="13"/>
      <c r="FN630" s="13"/>
      <c r="FO630" s="13"/>
      <c r="FP630" s="13"/>
      <c r="FQ630" s="13"/>
      <c r="FR630" s="13"/>
      <c r="FS630" s="13"/>
      <c r="FT630" s="13"/>
      <c r="FU630" s="13"/>
      <c r="FV630" s="13"/>
      <c r="FW630" s="13"/>
      <c r="FX630" s="13"/>
      <c r="FY630" s="13"/>
      <c r="FZ630" s="13"/>
      <c r="GA630" s="13"/>
      <c r="GB630" s="13"/>
      <c r="GC630" s="13"/>
      <c r="GD630" s="13"/>
      <c r="GE630" s="13"/>
      <c r="GF630" s="13"/>
      <c r="GG630" s="13"/>
      <c r="GH630" s="13"/>
      <c r="GI630" s="13"/>
      <c r="GJ630" s="13"/>
      <c r="GK630" s="13"/>
      <c r="GL630" s="13"/>
      <c r="GM630" s="13"/>
      <c r="GN630" s="13"/>
      <c r="GO630" s="13"/>
      <c r="GP630" s="13"/>
      <c r="GQ630" s="13"/>
      <c r="GR630" s="13"/>
      <c r="GS630" s="13"/>
      <c r="GT630" s="13"/>
      <c r="GU630" s="13"/>
      <c r="GV630" s="13"/>
      <c r="GW630" s="13"/>
      <c r="GX630" s="13"/>
      <c r="GY630" s="13"/>
      <c r="GZ630" s="13"/>
      <c r="HA630" s="13"/>
      <c r="HB630" s="13"/>
      <c r="HC630" s="13"/>
      <c r="HD630" s="13"/>
      <c r="HE630" s="13"/>
      <c r="HF630" s="13"/>
      <c r="HG630" s="13"/>
      <c r="HH630" s="13"/>
      <c r="HI630" s="13"/>
      <c r="HJ630" s="13"/>
      <c r="HK630" s="13"/>
      <c r="HL630" s="13"/>
      <c r="HM630" s="13"/>
      <c r="HN630" s="13"/>
      <c r="HO630" s="13"/>
      <c r="HP630" s="13"/>
      <c r="HQ630" s="13"/>
      <c r="HR630" s="13"/>
      <c r="HS630" s="13"/>
      <c r="HT630" s="13"/>
      <c r="HU630" s="13"/>
      <c r="HV630" s="13"/>
      <c r="HW630" s="13"/>
      <c r="HX630" s="13"/>
      <c r="HY630" s="13"/>
      <c r="HZ630" s="13"/>
      <c r="IA630" s="13"/>
      <c r="IB630" s="13"/>
      <c r="IC630" s="13"/>
      <c r="ID630" s="13"/>
      <c r="IE630" s="13"/>
      <c r="IF630" s="13"/>
      <c r="IG630" s="13"/>
      <c r="IH630" s="13"/>
      <c r="II630" s="13"/>
      <c r="IJ630" s="13"/>
      <c r="IK630" s="13"/>
      <c r="IL630" s="13"/>
      <c r="IM630" s="13"/>
      <c r="IN630" s="13"/>
      <c r="IO630" s="13"/>
    </row>
    <row r="631" spans="1:249">
      <c r="A631" s="2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2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c r="EU631" s="13"/>
      <c r="EV631" s="13"/>
      <c r="EW631" s="13"/>
      <c r="EX631" s="13"/>
      <c r="EY631" s="13"/>
      <c r="EZ631" s="13"/>
      <c r="FA631" s="13"/>
      <c r="FB631" s="13"/>
      <c r="FC631" s="13"/>
      <c r="FD631" s="13"/>
      <c r="FE631" s="13"/>
      <c r="FF631" s="13"/>
      <c r="FG631" s="13"/>
      <c r="FH631" s="13"/>
      <c r="FI631" s="13"/>
      <c r="FJ631" s="13"/>
      <c r="FK631" s="13"/>
      <c r="FL631" s="13"/>
      <c r="FM631" s="13"/>
      <c r="FN631" s="13"/>
      <c r="FO631" s="13"/>
      <c r="FP631" s="13"/>
      <c r="FQ631" s="13"/>
      <c r="FR631" s="13"/>
      <c r="FS631" s="13"/>
      <c r="FT631" s="13"/>
      <c r="FU631" s="13"/>
      <c r="FV631" s="13"/>
      <c r="FW631" s="13"/>
      <c r="FX631" s="13"/>
      <c r="FY631" s="13"/>
      <c r="FZ631" s="13"/>
      <c r="GA631" s="13"/>
      <c r="GB631" s="13"/>
      <c r="GC631" s="13"/>
      <c r="GD631" s="13"/>
      <c r="GE631" s="13"/>
      <c r="GF631" s="13"/>
      <c r="GG631" s="13"/>
      <c r="GH631" s="13"/>
      <c r="GI631" s="13"/>
      <c r="GJ631" s="13"/>
      <c r="GK631" s="13"/>
      <c r="GL631" s="13"/>
      <c r="GM631" s="13"/>
      <c r="GN631" s="13"/>
      <c r="GO631" s="13"/>
      <c r="GP631" s="13"/>
      <c r="GQ631" s="13"/>
      <c r="GR631" s="13"/>
      <c r="GS631" s="13"/>
      <c r="GT631" s="13"/>
      <c r="GU631" s="13"/>
      <c r="GV631" s="13"/>
      <c r="GW631" s="13"/>
      <c r="GX631" s="13"/>
      <c r="GY631" s="13"/>
      <c r="GZ631" s="13"/>
      <c r="HA631" s="13"/>
      <c r="HB631" s="13"/>
      <c r="HC631" s="13"/>
      <c r="HD631" s="13"/>
      <c r="HE631" s="13"/>
      <c r="HF631" s="13"/>
      <c r="HG631" s="13"/>
      <c r="HH631" s="13"/>
      <c r="HI631" s="13"/>
      <c r="HJ631" s="13"/>
      <c r="HK631" s="13"/>
      <c r="HL631" s="13"/>
      <c r="HM631" s="13"/>
      <c r="HN631" s="13"/>
      <c r="HO631" s="13"/>
      <c r="HP631" s="13"/>
      <c r="HQ631" s="13"/>
      <c r="HR631" s="13"/>
      <c r="HS631" s="13"/>
      <c r="HT631" s="13"/>
      <c r="HU631" s="13"/>
      <c r="HV631" s="13"/>
      <c r="HW631" s="13"/>
      <c r="HX631" s="13"/>
      <c r="HY631" s="13"/>
      <c r="HZ631" s="13"/>
      <c r="IA631" s="13"/>
      <c r="IB631" s="13"/>
      <c r="IC631" s="13"/>
      <c r="ID631" s="13"/>
      <c r="IE631" s="13"/>
      <c r="IF631" s="13"/>
      <c r="IG631" s="13"/>
      <c r="IH631" s="13"/>
      <c r="II631" s="13"/>
      <c r="IJ631" s="13"/>
      <c r="IK631" s="13"/>
      <c r="IL631" s="13"/>
      <c r="IM631" s="13"/>
      <c r="IN631" s="13"/>
      <c r="IO631" s="13"/>
    </row>
    <row r="632" spans="1:249">
      <c r="A632" s="2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2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c r="EU632" s="13"/>
      <c r="EV632" s="13"/>
      <c r="EW632" s="13"/>
      <c r="EX632" s="13"/>
      <c r="EY632" s="13"/>
      <c r="EZ632" s="13"/>
      <c r="FA632" s="13"/>
      <c r="FB632" s="13"/>
      <c r="FC632" s="13"/>
      <c r="FD632" s="13"/>
      <c r="FE632" s="13"/>
      <c r="FF632" s="13"/>
      <c r="FG632" s="13"/>
      <c r="FH632" s="13"/>
      <c r="FI632" s="13"/>
      <c r="FJ632" s="13"/>
      <c r="FK632" s="13"/>
      <c r="FL632" s="13"/>
      <c r="FM632" s="13"/>
      <c r="FN632" s="13"/>
      <c r="FO632" s="13"/>
      <c r="FP632" s="13"/>
      <c r="FQ632" s="13"/>
      <c r="FR632" s="13"/>
      <c r="FS632" s="13"/>
      <c r="FT632" s="13"/>
      <c r="FU632" s="13"/>
      <c r="FV632" s="13"/>
      <c r="FW632" s="13"/>
      <c r="FX632" s="13"/>
      <c r="FY632" s="13"/>
      <c r="FZ632" s="13"/>
      <c r="GA632" s="13"/>
      <c r="GB632" s="13"/>
      <c r="GC632" s="13"/>
      <c r="GD632" s="13"/>
      <c r="GE632" s="13"/>
      <c r="GF632" s="13"/>
      <c r="GG632" s="13"/>
      <c r="GH632" s="13"/>
      <c r="GI632" s="13"/>
      <c r="GJ632" s="13"/>
      <c r="GK632" s="13"/>
      <c r="GL632" s="13"/>
      <c r="GM632" s="13"/>
      <c r="GN632" s="13"/>
      <c r="GO632" s="13"/>
      <c r="GP632" s="13"/>
      <c r="GQ632" s="13"/>
      <c r="GR632" s="13"/>
      <c r="GS632" s="13"/>
      <c r="GT632" s="13"/>
      <c r="GU632" s="13"/>
      <c r="GV632" s="13"/>
      <c r="GW632" s="13"/>
      <c r="GX632" s="13"/>
      <c r="GY632" s="13"/>
      <c r="GZ632" s="13"/>
      <c r="HA632" s="13"/>
      <c r="HB632" s="13"/>
      <c r="HC632" s="13"/>
      <c r="HD632" s="13"/>
      <c r="HE632" s="13"/>
      <c r="HF632" s="13"/>
      <c r="HG632" s="13"/>
      <c r="HH632" s="13"/>
      <c r="HI632" s="13"/>
      <c r="HJ632" s="13"/>
      <c r="HK632" s="13"/>
      <c r="HL632" s="13"/>
      <c r="HM632" s="13"/>
      <c r="HN632" s="13"/>
      <c r="HO632" s="13"/>
      <c r="HP632" s="13"/>
      <c r="HQ632" s="13"/>
      <c r="HR632" s="13"/>
      <c r="HS632" s="13"/>
      <c r="HT632" s="13"/>
      <c r="HU632" s="13"/>
      <c r="HV632" s="13"/>
      <c r="HW632" s="13"/>
      <c r="HX632" s="13"/>
      <c r="HY632" s="13"/>
      <c r="HZ632" s="13"/>
      <c r="IA632" s="13"/>
      <c r="IB632" s="13"/>
      <c r="IC632" s="13"/>
      <c r="ID632" s="13"/>
      <c r="IE632" s="13"/>
      <c r="IF632" s="13"/>
      <c r="IG632" s="13"/>
      <c r="IH632" s="13"/>
      <c r="II632" s="13"/>
      <c r="IJ632" s="13"/>
      <c r="IK632" s="13"/>
      <c r="IL632" s="13"/>
      <c r="IM632" s="13"/>
      <c r="IN632" s="13"/>
      <c r="IO632" s="13"/>
    </row>
    <row r="633" spans="1:249">
      <c r="A633" s="2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2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U633" s="13"/>
      <c r="EV633" s="13"/>
      <c r="EW633" s="13"/>
      <c r="EX633" s="13"/>
      <c r="EY633" s="13"/>
      <c r="EZ633" s="13"/>
      <c r="FA633" s="13"/>
      <c r="FB633" s="13"/>
      <c r="FC633" s="13"/>
      <c r="FD633" s="13"/>
      <c r="FE633" s="13"/>
      <c r="FF633" s="13"/>
      <c r="FG633" s="13"/>
      <c r="FH633" s="13"/>
      <c r="FI633" s="13"/>
      <c r="FJ633" s="13"/>
      <c r="FK633" s="13"/>
      <c r="FL633" s="13"/>
      <c r="FM633" s="13"/>
      <c r="FN633" s="13"/>
      <c r="FO633" s="13"/>
      <c r="FP633" s="13"/>
      <c r="FQ633" s="13"/>
      <c r="FR633" s="13"/>
      <c r="FS633" s="13"/>
      <c r="FT633" s="13"/>
      <c r="FU633" s="13"/>
      <c r="FV633" s="13"/>
      <c r="FW633" s="13"/>
      <c r="FX633" s="13"/>
      <c r="FY633" s="13"/>
      <c r="FZ633" s="13"/>
      <c r="GA633" s="13"/>
      <c r="GB633" s="13"/>
      <c r="GC633" s="13"/>
      <c r="GD633" s="13"/>
      <c r="GE633" s="13"/>
      <c r="GF633" s="13"/>
      <c r="GG633" s="13"/>
      <c r="GH633" s="13"/>
      <c r="GI633" s="13"/>
      <c r="GJ633" s="13"/>
      <c r="GK633" s="13"/>
      <c r="GL633" s="13"/>
      <c r="GM633" s="13"/>
      <c r="GN633" s="13"/>
      <c r="GO633" s="13"/>
      <c r="GP633" s="13"/>
      <c r="GQ633" s="13"/>
      <c r="GR633" s="13"/>
      <c r="GS633" s="13"/>
      <c r="GT633" s="13"/>
      <c r="GU633" s="13"/>
      <c r="GV633" s="13"/>
      <c r="GW633" s="13"/>
      <c r="GX633" s="13"/>
      <c r="GY633" s="13"/>
      <c r="GZ633" s="13"/>
      <c r="HA633" s="13"/>
      <c r="HB633" s="13"/>
      <c r="HC633" s="13"/>
      <c r="HD633" s="13"/>
      <c r="HE633" s="13"/>
      <c r="HF633" s="13"/>
      <c r="HG633" s="13"/>
      <c r="HH633" s="13"/>
      <c r="HI633" s="13"/>
      <c r="HJ633" s="13"/>
      <c r="HK633" s="13"/>
      <c r="HL633" s="13"/>
      <c r="HM633" s="13"/>
      <c r="HN633" s="13"/>
      <c r="HO633" s="13"/>
      <c r="HP633" s="13"/>
      <c r="HQ633" s="13"/>
      <c r="HR633" s="13"/>
      <c r="HS633" s="13"/>
      <c r="HT633" s="13"/>
      <c r="HU633" s="13"/>
      <c r="HV633" s="13"/>
      <c r="HW633" s="13"/>
      <c r="HX633" s="13"/>
      <c r="HY633" s="13"/>
      <c r="HZ633" s="13"/>
      <c r="IA633" s="13"/>
      <c r="IB633" s="13"/>
      <c r="IC633" s="13"/>
      <c r="ID633" s="13"/>
      <c r="IE633" s="13"/>
      <c r="IF633" s="13"/>
      <c r="IG633" s="13"/>
      <c r="IH633" s="13"/>
      <c r="II633" s="13"/>
      <c r="IJ633" s="13"/>
      <c r="IK633" s="13"/>
      <c r="IL633" s="13"/>
      <c r="IM633" s="13"/>
      <c r="IN633" s="13"/>
      <c r="IO633" s="13"/>
    </row>
    <row r="634" spans="1:249">
      <c r="A634" s="2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2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c r="EU634" s="13"/>
      <c r="EV634" s="13"/>
      <c r="EW634" s="13"/>
      <c r="EX634" s="13"/>
      <c r="EY634" s="13"/>
      <c r="EZ634" s="13"/>
      <c r="FA634" s="13"/>
      <c r="FB634" s="13"/>
      <c r="FC634" s="13"/>
      <c r="FD634" s="13"/>
      <c r="FE634" s="13"/>
      <c r="FF634" s="13"/>
      <c r="FG634" s="13"/>
      <c r="FH634" s="13"/>
      <c r="FI634" s="13"/>
      <c r="FJ634" s="13"/>
      <c r="FK634" s="13"/>
      <c r="FL634" s="13"/>
      <c r="FM634" s="13"/>
      <c r="FN634" s="13"/>
      <c r="FO634" s="13"/>
      <c r="FP634" s="13"/>
      <c r="FQ634" s="13"/>
      <c r="FR634" s="13"/>
      <c r="FS634" s="13"/>
      <c r="FT634" s="13"/>
      <c r="FU634" s="13"/>
      <c r="FV634" s="13"/>
      <c r="FW634" s="13"/>
      <c r="FX634" s="13"/>
      <c r="FY634" s="13"/>
      <c r="FZ634" s="13"/>
      <c r="GA634" s="13"/>
      <c r="GB634" s="13"/>
      <c r="GC634" s="13"/>
      <c r="GD634" s="13"/>
      <c r="GE634" s="13"/>
      <c r="GF634" s="13"/>
      <c r="GG634" s="13"/>
      <c r="GH634" s="13"/>
      <c r="GI634" s="13"/>
      <c r="GJ634" s="13"/>
      <c r="GK634" s="13"/>
      <c r="GL634" s="13"/>
      <c r="GM634" s="13"/>
      <c r="GN634" s="13"/>
      <c r="GO634" s="13"/>
      <c r="GP634" s="13"/>
      <c r="GQ634" s="13"/>
      <c r="GR634" s="13"/>
      <c r="GS634" s="13"/>
      <c r="GT634" s="13"/>
      <c r="GU634" s="13"/>
      <c r="GV634" s="13"/>
      <c r="GW634" s="13"/>
      <c r="GX634" s="13"/>
      <c r="GY634" s="13"/>
      <c r="GZ634" s="13"/>
      <c r="HA634" s="13"/>
      <c r="HB634" s="13"/>
      <c r="HC634" s="13"/>
      <c r="HD634" s="13"/>
      <c r="HE634" s="13"/>
      <c r="HF634" s="13"/>
      <c r="HG634" s="13"/>
      <c r="HH634" s="13"/>
      <c r="HI634" s="13"/>
      <c r="HJ634" s="13"/>
      <c r="HK634" s="13"/>
      <c r="HL634" s="13"/>
      <c r="HM634" s="13"/>
      <c r="HN634" s="13"/>
      <c r="HO634" s="13"/>
      <c r="HP634" s="13"/>
      <c r="HQ634" s="13"/>
      <c r="HR634" s="13"/>
      <c r="HS634" s="13"/>
      <c r="HT634" s="13"/>
      <c r="HU634" s="13"/>
      <c r="HV634" s="13"/>
      <c r="HW634" s="13"/>
      <c r="HX634" s="13"/>
      <c r="HY634" s="13"/>
      <c r="HZ634" s="13"/>
      <c r="IA634" s="13"/>
      <c r="IB634" s="13"/>
      <c r="IC634" s="13"/>
      <c r="ID634" s="13"/>
      <c r="IE634" s="13"/>
      <c r="IF634" s="13"/>
      <c r="IG634" s="13"/>
      <c r="IH634" s="13"/>
      <c r="II634" s="13"/>
      <c r="IJ634" s="13"/>
      <c r="IK634" s="13"/>
      <c r="IL634" s="13"/>
      <c r="IM634" s="13"/>
      <c r="IN634" s="13"/>
      <c r="IO634" s="13"/>
    </row>
    <row r="635" spans="1:249">
      <c r="A635" s="2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2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U635" s="13"/>
      <c r="EV635" s="13"/>
      <c r="EW635" s="13"/>
      <c r="EX635" s="13"/>
      <c r="EY635" s="13"/>
      <c r="EZ635" s="13"/>
      <c r="FA635" s="13"/>
      <c r="FB635" s="13"/>
      <c r="FC635" s="13"/>
      <c r="FD635" s="13"/>
      <c r="FE635" s="13"/>
      <c r="FF635" s="13"/>
      <c r="FG635" s="13"/>
      <c r="FH635" s="13"/>
      <c r="FI635" s="13"/>
      <c r="FJ635" s="13"/>
      <c r="FK635" s="13"/>
      <c r="FL635" s="13"/>
      <c r="FM635" s="13"/>
      <c r="FN635" s="13"/>
      <c r="FO635" s="13"/>
      <c r="FP635" s="13"/>
      <c r="FQ635" s="13"/>
      <c r="FR635" s="13"/>
      <c r="FS635" s="13"/>
      <c r="FT635" s="13"/>
      <c r="FU635" s="13"/>
      <c r="FV635" s="13"/>
      <c r="FW635" s="13"/>
      <c r="FX635" s="13"/>
      <c r="FY635" s="13"/>
      <c r="FZ635" s="13"/>
      <c r="GA635" s="13"/>
      <c r="GB635" s="13"/>
      <c r="GC635" s="13"/>
      <c r="GD635" s="13"/>
      <c r="GE635" s="13"/>
      <c r="GF635" s="13"/>
      <c r="GG635" s="13"/>
      <c r="GH635" s="13"/>
      <c r="GI635" s="13"/>
      <c r="GJ635" s="13"/>
      <c r="GK635" s="13"/>
      <c r="GL635" s="13"/>
      <c r="GM635" s="13"/>
      <c r="GN635" s="13"/>
      <c r="GO635" s="13"/>
      <c r="GP635" s="13"/>
      <c r="GQ635" s="13"/>
      <c r="GR635" s="13"/>
      <c r="GS635" s="13"/>
      <c r="GT635" s="13"/>
      <c r="GU635" s="13"/>
      <c r="GV635" s="13"/>
      <c r="GW635" s="13"/>
      <c r="GX635" s="13"/>
      <c r="GY635" s="13"/>
      <c r="GZ635" s="13"/>
      <c r="HA635" s="13"/>
      <c r="HB635" s="13"/>
      <c r="HC635" s="13"/>
      <c r="HD635" s="13"/>
      <c r="HE635" s="13"/>
      <c r="HF635" s="13"/>
      <c r="HG635" s="13"/>
      <c r="HH635" s="13"/>
      <c r="HI635" s="13"/>
      <c r="HJ635" s="13"/>
      <c r="HK635" s="13"/>
      <c r="HL635" s="13"/>
      <c r="HM635" s="13"/>
      <c r="HN635" s="13"/>
      <c r="HO635" s="13"/>
      <c r="HP635" s="13"/>
      <c r="HQ635" s="13"/>
      <c r="HR635" s="13"/>
      <c r="HS635" s="13"/>
      <c r="HT635" s="13"/>
      <c r="HU635" s="13"/>
      <c r="HV635" s="13"/>
      <c r="HW635" s="13"/>
      <c r="HX635" s="13"/>
      <c r="HY635" s="13"/>
      <c r="HZ635" s="13"/>
      <c r="IA635" s="13"/>
      <c r="IB635" s="13"/>
      <c r="IC635" s="13"/>
      <c r="ID635" s="13"/>
      <c r="IE635" s="13"/>
      <c r="IF635" s="13"/>
      <c r="IG635" s="13"/>
      <c r="IH635" s="13"/>
      <c r="II635" s="13"/>
      <c r="IJ635" s="13"/>
      <c r="IK635" s="13"/>
      <c r="IL635" s="13"/>
      <c r="IM635" s="13"/>
      <c r="IN635" s="13"/>
      <c r="IO635" s="13"/>
    </row>
    <row r="636" spans="1:249">
      <c r="A636" s="2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2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c r="EV636" s="13"/>
      <c r="EW636" s="13"/>
      <c r="EX636" s="13"/>
      <c r="EY636" s="13"/>
      <c r="EZ636" s="13"/>
      <c r="FA636" s="13"/>
      <c r="FB636" s="13"/>
      <c r="FC636" s="13"/>
      <c r="FD636" s="13"/>
      <c r="FE636" s="13"/>
      <c r="FF636" s="13"/>
      <c r="FG636" s="13"/>
      <c r="FH636" s="13"/>
      <c r="FI636" s="13"/>
      <c r="FJ636" s="13"/>
      <c r="FK636" s="13"/>
      <c r="FL636" s="13"/>
      <c r="FM636" s="13"/>
      <c r="FN636" s="13"/>
      <c r="FO636" s="13"/>
      <c r="FP636" s="13"/>
      <c r="FQ636" s="13"/>
      <c r="FR636" s="13"/>
      <c r="FS636" s="13"/>
      <c r="FT636" s="13"/>
      <c r="FU636" s="13"/>
      <c r="FV636" s="13"/>
      <c r="FW636" s="13"/>
      <c r="FX636" s="13"/>
      <c r="FY636" s="13"/>
      <c r="FZ636" s="13"/>
      <c r="GA636" s="13"/>
      <c r="GB636" s="13"/>
      <c r="GC636" s="13"/>
      <c r="GD636" s="13"/>
      <c r="GE636" s="13"/>
      <c r="GF636" s="13"/>
      <c r="GG636" s="13"/>
      <c r="GH636" s="13"/>
      <c r="GI636" s="13"/>
      <c r="GJ636" s="13"/>
      <c r="GK636" s="13"/>
      <c r="GL636" s="13"/>
      <c r="GM636" s="13"/>
      <c r="GN636" s="13"/>
      <c r="GO636" s="13"/>
      <c r="GP636" s="13"/>
      <c r="GQ636" s="13"/>
      <c r="GR636" s="13"/>
      <c r="GS636" s="13"/>
      <c r="GT636" s="13"/>
      <c r="GU636" s="13"/>
      <c r="GV636" s="13"/>
      <c r="GW636" s="13"/>
      <c r="GX636" s="13"/>
      <c r="GY636" s="13"/>
      <c r="GZ636" s="13"/>
      <c r="HA636" s="13"/>
      <c r="HB636" s="13"/>
      <c r="HC636" s="13"/>
      <c r="HD636" s="13"/>
      <c r="HE636" s="13"/>
      <c r="HF636" s="13"/>
      <c r="HG636" s="13"/>
      <c r="HH636" s="13"/>
      <c r="HI636" s="13"/>
      <c r="HJ636" s="13"/>
      <c r="HK636" s="13"/>
      <c r="HL636" s="13"/>
      <c r="HM636" s="13"/>
      <c r="HN636" s="13"/>
      <c r="HO636" s="13"/>
      <c r="HP636" s="13"/>
      <c r="HQ636" s="13"/>
      <c r="HR636" s="13"/>
      <c r="HS636" s="13"/>
      <c r="HT636" s="13"/>
      <c r="HU636" s="13"/>
      <c r="HV636" s="13"/>
      <c r="HW636" s="13"/>
      <c r="HX636" s="13"/>
      <c r="HY636" s="13"/>
      <c r="HZ636" s="13"/>
      <c r="IA636" s="13"/>
      <c r="IB636" s="13"/>
      <c r="IC636" s="13"/>
      <c r="ID636" s="13"/>
      <c r="IE636" s="13"/>
      <c r="IF636" s="13"/>
      <c r="IG636" s="13"/>
      <c r="IH636" s="13"/>
      <c r="II636" s="13"/>
      <c r="IJ636" s="13"/>
      <c r="IK636" s="13"/>
      <c r="IL636" s="13"/>
      <c r="IM636" s="13"/>
      <c r="IN636" s="13"/>
      <c r="IO636" s="13"/>
    </row>
    <row r="637" spans="1:249">
      <c r="A637" s="2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2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c r="EU637" s="13"/>
      <c r="EV637" s="13"/>
      <c r="EW637" s="13"/>
      <c r="EX637" s="13"/>
      <c r="EY637" s="13"/>
      <c r="EZ637" s="13"/>
      <c r="FA637" s="13"/>
      <c r="FB637" s="13"/>
      <c r="FC637" s="13"/>
      <c r="FD637" s="13"/>
      <c r="FE637" s="13"/>
      <c r="FF637" s="13"/>
      <c r="FG637" s="13"/>
      <c r="FH637" s="13"/>
      <c r="FI637" s="13"/>
      <c r="FJ637" s="13"/>
      <c r="FK637" s="13"/>
      <c r="FL637" s="13"/>
      <c r="FM637" s="13"/>
      <c r="FN637" s="13"/>
      <c r="FO637" s="13"/>
      <c r="FP637" s="13"/>
      <c r="FQ637" s="13"/>
      <c r="FR637" s="13"/>
      <c r="FS637" s="13"/>
      <c r="FT637" s="13"/>
      <c r="FU637" s="13"/>
      <c r="FV637" s="13"/>
      <c r="FW637" s="13"/>
      <c r="FX637" s="13"/>
      <c r="FY637" s="13"/>
      <c r="FZ637" s="13"/>
      <c r="GA637" s="13"/>
      <c r="GB637" s="13"/>
      <c r="GC637" s="13"/>
      <c r="GD637" s="13"/>
      <c r="GE637" s="13"/>
      <c r="GF637" s="13"/>
      <c r="GG637" s="13"/>
      <c r="GH637" s="13"/>
      <c r="GI637" s="13"/>
      <c r="GJ637" s="13"/>
      <c r="GK637" s="13"/>
      <c r="GL637" s="13"/>
      <c r="GM637" s="13"/>
      <c r="GN637" s="13"/>
      <c r="GO637" s="13"/>
      <c r="GP637" s="13"/>
      <c r="GQ637" s="13"/>
      <c r="GR637" s="13"/>
      <c r="GS637" s="13"/>
      <c r="GT637" s="13"/>
      <c r="GU637" s="13"/>
      <c r="GV637" s="13"/>
      <c r="GW637" s="13"/>
      <c r="GX637" s="13"/>
      <c r="GY637" s="13"/>
      <c r="GZ637" s="13"/>
      <c r="HA637" s="13"/>
      <c r="HB637" s="13"/>
      <c r="HC637" s="13"/>
      <c r="HD637" s="13"/>
      <c r="HE637" s="13"/>
      <c r="HF637" s="13"/>
      <c r="HG637" s="13"/>
      <c r="HH637" s="13"/>
      <c r="HI637" s="13"/>
      <c r="HJ637" s="13"/>
      <c r="HK637" s="13"/>
      <c r="HL637" s="13"/>
      <c r="HM637" s="13"/>
      <c r="HN637" s="13"/>
      <c r="HO637" s="13"/>
      <c r="HP637" s="13"/>
      <c r="HQ637" s="13"/>
      <c r="HR637" s="13"/>
      <c r="HS637" s="13"/>
      <c r="HT637" s="13"/>
      <c r="HU637" s="13"/>
      <c r="HV637" s="13"/>
      <c r="HW637" s="13"/>
      <c r="HX637" s="13"/>
      <c r="HY637" s="13"/>
      <c r="HZ637" s="13"/>
      <c r="IA637" s="13"/>
      <c r="IB637" s="13"/>
      <c r="IC637" s="13"/>
      <c r="ID637" s="13"/>
      <c r="IE637" s="13"/>
      <c r="IF637" s="13"/>
      <c r="IG637" s="13"/>
      <c r="IH637" s="13"/>
      <c r="II637" s="13"/>
      <c r="IJ637" s="13"/>
      <c r="IK637" s="13"/>
      <c r="IL637" s="13"/>
      <c r="IM637" s="13"/>
      <c r="IN637" s="13"/>
      <c r="IO637" s="13"/>
    </row>
    <row r="638" spans="1:249">
      <c r="A638" s="2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2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c r="EU638" s="13"/>
      <c r="EV638" s="13"/>
      <c r="EW638" s="13"/>
      <c r="EX638" s="13"/>
      <c r="EY638" s="13"/>
      <c r="EZ638" s="13"/>
      <c r="FA638" s="13"/>
      <c r="FB638" s="13"/>
      <c r="FC638" s="13"/>
      <c r="FD638" s="13"/>
      <c r="FE638" s="13"/>
      <c r="FF638" s="13"/>
      <c r="FG638" s="13"/>
      <c r="FH638" s="13"/>
      <c r="FI638" s="13"/>
      <c r="FJ638" s="13"/>
      <c r="FK638" s="13"/>
      <c r="FL638" s="13"/>
      <c r="FM638" s="13"/>
      <c r="FN638" s="13"/>
      <c r="FO638" s="13"/>
      <c r="FP638" s="13"/>
      <c r="FQ638" s="13"/>
      <c r="FR638" s="13"/>
      <c r="FS638" s="13"/>
      <c r="FT638" s="13"/>
      <c r="FU638" s="13"/>
      <c r="FV638" s="13"/>
      <c r="FW638" s="13"/>
      <c r="FX638" s="13"/>
      <c r="FY638" s="13"/>
      <c r="FZ638" s="13"/>
      <c r="GA638" s="13"/>
      <c r="GB638" s="13"/>
      <c r="GC638" s="13"/>
      <c r="GD638" s="13"/>
      <c r="GE638" s="13"/>
      <c r="GF638" s="13"/>
      <c r="GG638" s="13"/>
      <c r="GH638" s="13"/>
      <c r="GI638" s="13"/>
      <c r="GJ638" s="13"/>
      <c r="GK638" s="13"/>
      <c r="GL638" s="13"/>
      <c r="GM638" s="13"/>
      <c r="GN638" s="13"/>
      <c r="GO638" s="13"/>
      <c r="GP638" s="13"/>
      <c r="GQ638" s="13"/>
      <c r="GR638" s="13"/>
      <c r="GS638" s="13"/>
      <c r="GT638" s="13"/>
      <c r="GU638" s="13"/>
      <c r="GV638" s="13"/>
      <c r="GW638" s="13"/>
      <c r="GX638" s="13"/>
      <c r="GY638" s="13"/>
      <c r="GZ638" s="13"/>
      <c r="HA638" s="13"/>
      <c r="HB638" s="13"/>
      <c r="HC638" s="13"/>
      <c r="HD638" s="13"/>
      <c r="HE638" s="13"/>
      <c r="HF638" s="13"/>
      <c r="HG638" s="13"/>
      <c r="HH638" s="13"/>
      <c r="HI638" s="13"/>
      <c r="HJ638" s="13"/>
      <c r="HK638" s="13"/>
      <c r="HL638" s="13"/>
      <c r="HM638" s="13"/>
      <c r="HN638" s="13"/>
      <c r="HO638" s="13"/>
      <c r="HP638" s="13"/>
      <c r="HQ638" s="13"/>
      <c r="HR638" s="13"/>
      <c r="HS638" s="13"/>
      <c r="HT638" s="13"/>
      <c r="HU638" s="13"/>
      <c r="HV638" s="13"/>
      <c r="HW638" s="13"/>
      <c r="HX638" s="13"/>
      <c r="HY638" s="13"/>
      <c r="HZ638" s="13"/>
      <c r="IA638" s="13"/>
      <c r="IB638" s="13"/>
      <c r="IC638" s="13"/>
      <c r="ID638" s="13"/>
      <c r="IE638" s="13"/>
      <c r="IF638" s="13"/>
      <c r="IG638" s="13"/>
      <c r="IH638" s="13"/>
      <c r="II638" s="13"/>
      <c r="IJ638" s="13"/>
      <c r="IK638" s="13"/>
      <c r="IL638" s="13"/>
      <c r="IM638" s="13"/>
      <c r="IN638" s="13"/>
      <c r="IO638" s="13"/>
    </row>
    <row r="639" spans="1:249">
      <c r="A639" s="2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2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c r="EU639" s="13"/>
      <c r="EV639" s="13"/>
      <c r="EW639" s="13"/>
      <c r="EX639" s="13"/>
      <c r="EY639" s="13"/>
      <c r="EZ639" s="13"/>
      <c r="FA639" s="13"/>
      <c r="FB639" s="13"/>
      <c r="FC639" s="13"/>
      <c r="FD639" s="13"/>
      <c r="FE639" s="13"/>
      <c r="FF639" s="13"/>
      <c r="FG639" s="13"/>
      <c r="FH639" s="13"/>
      <c r="FI639" s="13"/>
      <c r="FJ639" s="13"/>
      <c r="FK639" s="13"/>
      <c r="FL639" s="13"/>
      <c r="FM639" s="13"/>
      <c r="FN639" s="13"/>
      <c r="FO639" s="13"/>
      <c r="FP639" s="13"/>
      <c r="FQ639" s="13"/>
      <c r="FR639" s="13"/>
      <c r="FS639" s="13"/>
      <c r="FT639" s="13"/>
      <c r="FU639" s="13"/>
      <c r="FV639" s="13"/>
      <c r="FW639" s="13"/>
      <c r="FX639" s="13"/>
      <c r="FY639" s="13"/>
      <c r="FZ639" s="13"/>
      <c r="GA639" s="13"/>
      <c r="GB639" s="13"/>
      <c r="GC639" s="13"/>
      <c r="GD639" s="13"/>
      <c r="GE639" s="13"/>
      <c r="GF639" s="13"/>
      <c r="GG639" s="13"/>
      <c r="GH639" s="13"/>
      <c r="GI639" s="13"/>
      <c r="GJ639" s="13"/>
      <c r="GK639" s="13"/>
      <c r="GL639" s="13"/>
      <c r="GM639" s="13"/>
      <c r="GN639" s="13"/>
      <c r="GO639" s="13"/>
      <c r="GP639" s="13"/>
      <c r="GQ639" s="13"/>
      <c r="GR639" s="13"/>
      <c r="GS639" s="13"/>
      <c r="GT639" s="13"/>
      <c r="GU639" s="13"/>
      <c r="GV639" s="13"/>
      <c r="GW639" s="13"/>
      <c r="GX639" s="13"/>
      <c r="GY639" s="13"/>
      <c r="GZ639" s="13"/>
      <c r="HA639" s="13"/>
      <c r="HB639" s="13"/>
      <c r="HC639" s="13"/>
      <c r="HD639" s="13"/>
      <c r="HE639" s="13"/>
      <c r="HF639" s="13"/>
      <c r="HG639" s="13"/>
      <c r="HH639" s="13"/>
      <c r="HI639" s="13"/>
      <c r="HJ639" s="13"/>
      <c r="HK639" s="13"/>
      <c r="HL639" s="13"/>
      <c r="HM639" s="13"/>
      <c r="HN639" s="13"/>
      <c r="HO639" s="13"/>
      <c r="HP639" s="13"/>
      <c r="HQ639" s="13"/>
      <c r="HR639" s="13"/>
      <c r="HS639" s="13"/>
      <c r="HT639" s="13"/>
      <c r="HU639" s="13"/>
      <c r="HV639" s="13"/>
      <c r="HW639" s="13"/>
      <c r="HX639" s="13"/>
      <c r="HY639" s="13"/>
      <c r="HZ639" s="13"/>
      <c r="IA639" s="13"/>
      <c r="IB639" s="13"/>
      <c r="IC639" s="13"/>
      <c r="ID639" s="13"/>
      <c r="IE639" s="13"/>
      <c r="IF639" s="13"/>
      <c r="IG639" s="13"/>
      <c r="IH639" s="13"/>
      <c r="II639" s="13"/>
      <c r="IJ639" s="13"/>
      <c r="IK639" s="13"/>
      <c r="IL639" s="13"/>
      <c r="IM639" s="13"/>
      <c r="IN639" s="13"/>
      <c r="IO639" s="13"/>
    </row>
    <row r="640" spans="1:249">
      <c r="A640" s="2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2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3"/>
      <c r="FZ640" s="13"/>
      <c r="GA640" s="13"/>
      <c r="GB640" s="13"/>
      <c r="GC640" s="13"/>
      <c r="GD640" s="13"/>
      <c r="GE640" s="13"/>
      <c r="GF640" s="13"/>
      <c r="GG640" s="13"/>
      <c r="GH640" s="13"/>
      <c r="GI640" s="13"/>
      <c r="GJ640" s="13"/>
      <c r="GK640" s="13"/>
      <c r="GL640" s="13"/>
      <c r="GM640" s="13"/>
      <c r="GN640" s="13"/>
      <c r="GO640" s="13"/>
      <c r="GP640" s="13"/>
      <c r="GQ640" s="13"/>
      <c r="GR640" s="13"/>
      <c r="GS640" s="13"/>
      <c r="GT640" s="13"/>
      <c r="GU640" s="13"/>
      <c r="GV640" s="13"/>
      <c r="GW640" s="13"/>
      <c r="GX640" s="13"/>
      <c r="GY640" s="13"/>
      <c r="GZ640" s="13"/>
      <c r="HA640" s="13"/>
      <c r="HB640" s="13"/>
      <c r="HC640" s="13"/>
      <c r="HD640" s="13"/>
      <c r="HE640" s="13"/>
      <c r="HF640" s="13"/>
      <c r="HG640" s="13"/>
      <c r="HH640" s="13"/>
      <c r="HI640" s="13"/>
      <c r="HJ640" s="13"/>
      <c r="HK640" s="13"/>
      <c r="HL640" s="13"/>
      <c r="HM640" s="13"/>
      <c r="HN640" s="13"/>
      <c r="HO640" s="13"/>
      <c r="HP640" s="13"/>
      <c r="HQ640" s="13"/>
      <c r="HR640" s="13"/>
      <c r="HS640" s="13"/>
      <c r="HT640" s="13"/>
      <c r="HU640" s="13"/>
      <c r="HV640" s="13"/>
      <c r="HW640" s="13"/>
      <c r="HX640" s="13"/>
      <c r="HY640" s="13"/>
      <c r="HZ640" s="13"/>
      <c r="IA640" s="13"/>
      <c r="IB640" s="13"/>
      <c r="IC640" s="13"/>
      <c r="ID640" s="13"/>
      <c r="IE640" s="13"/>
      <c r="IF640" s="13"/>
      <c r="IG640" s="13"/>
      <c r="IH640" s="13"/>
      <c r="II640" s="13"/>
      <c r="IJ640" s="13"/>
      <c r="IK640" s="13"/>
      <c r="IL640" s="13"/>
      <c r="IM640" s="13"/>
      <c r="IN640" s="13"/>
      <c r="IO640" s="13"/>
    </row>
    <row r="641" spans="1:249">
      <c r="A641" s="2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2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c r="EU641" s="13"/>
      <c r="EV641" s="13"/>
      <c r="EW641" s="13"/>
      <c r="EX641" s="13"/>
      <c r="EY641" s="13"/>
      <c r="EZ641" s="13"/>
      <c r="FA641" s="13"/>
      <c r="FB641" s="13"/>
      <c r="FC641" s="13"/>
      <c r="FD641" s="13"/>
      <c r="FE641" s="13"/>
      <c r="FF641" s="13"/>
      <c r="FG641" s="13"/>
      <c r="FH641" s="13"/>
      <c r="FI641" s="13"/>
      <c r="FJ641" s="13"/>
      <c r="FK641" s="13"/>
      <c r="FL641" s="13"/>
      <c r="FM641" s="13"/>
      <c r="FN641" s="13"/>
      <c r="FO641" s="13"/>
      <c r="FP641" s="13"/>
      <c r="FQ641" s="13"/>
      <c r="FR641" s="13"/>
      <c r="FS641" s="13"/>
      <c r="FT641" s="13"/>
      <c r="FU641" s="13"/>
      <c r="FV641" s="13"/>
      <c r="FW641" s="13"/>
      <c r="FX641" s="13"/>
      <c r="FY641" s="13"/>
      <c r="FZ641" s="13"/>
      <c r="GA641" s="13"/>
      <c r="GB641" s="13"/>
      <c r="GC641" s="13"/>
      <c r="GD641" s="13"/>
      <c r="GE641" s="13"/>
      <c r="GF641" s="13"/>
      <c r="GG641" s="13"/>
      <c r="GH641" s="13"/>
      <c r="GI641" s="13"/>
      <c r="GJ641" s="13"/>
      <c r="GK641" s="13"/>
      <c r="GL641" s="13"/>
      <c r="GM641" s="13"/>
      <c r="GN641" s="13"/>
      <c r="GO641" s="13"/>
      <c r="GP641" s="13"/>
      <c r="GQ641" s="13"/>
      <c r="GR641" s="13"/>
      <c r="GS641" s="13"/>
      <c r="GT641" s="13"/>
      <c r="GU641" s="13"/>
      <c r="GV641" s="13"/>
      <c r="GW641" s="13"/>
      <c r="GX641" s="13"/>
      <c r="GY641" s="13"/>
      <c r="GZ641" s="13"/>
      <c r="HA641" s="13"/>
      <c r="HB641" s="13"/>
      <c r="HC641" s="13"/>
      <c r="HD641" s="13"/>
      <c r="HE641" s="13"/>
      <c r="HF641" s="13"/>
      <c r="HG641" s="13"/>
      <c r="HH641" s="13"/>
      <c r="HI641" s="13"/>
      <c r="HJ641" s="13"/>
      <c r="HK641" s="13"/>
      <c r="HL641" s="13"/>
      <c r="HM641" s="13"/>
      <c r="HN641" s="13"/>
      <c r="HO641" s="13"/>
      <c r="HP641" s="13"/>
      <c r="HQ641" s="13"/>
      <c r="HR641" s="13"/>
      <c r="HS641" s="13"/>
      <c r="HT641" s="13"/>
      <c r="HU641" s="13"/>
      <c r="HV641" s="13"/>
      <c r="HW641" s="13"/>
      <c r="HX641" s="13"/>
      <c r="HY641" s="13"/>
      <c r="HZ641" s="13"/>
      <c r="IA641" s="13"/>
      <c r="IB641" s="13"/>
      <c r="IC641" s="13"/>
      <c r="ID641" s="13"/>
      <c r="IE641" s="13"/>
      <c r="IF641" s="13"/>
      <c r="IG641" s="13"/>
      <c r="IH641" s="13"/>
      <c r="II641" s="13"/>
      <c r="IJ641" s="13"/>
      <c r="IK641" s="13"/>
      <c r="IL641" s="13"/>
      <c r="IM641" s="13"/>
      <c r="IN641" s="13"/>
      <c r="IO641" s="13"/>
    </row>
    <row r="642" spans="1:249">
      <c r="A642" s="2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2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c r="EU642" s="13"/>
      <c r="EV642" s="13"/>
      <c r="EW642" s="13"/>
      <c r="EX642" s="13"/>
      <c r="EY642" s="13"/>
      <c r="EZ642" s="13"/>
      <c r="FA642" s="13"/>
      <c r="FB642" s="13"/>
      <c r="FC642" s="13"/>
      <c r="FD642" s="13"/>
      <c r="FE642" s="13"/>
      <c r="FF642" s="13"/>
      <c r="FG642" s="13"/>
      <c r="FH642" s="13"/>
      <c r="FI642" s="13"/>
      <c r="FJ642" s="13"/>
      <c r="FK642" s="13"/>
      <c r="FL642" s="13"/>
      <c r="FM642" s="13"/>
      <c r="FN642" s="13"/>
      <c r="FO642" s="13"/>
      <c r="FP642" s="13"/>
      <c r="FQ642" s="13"/>
      <c r="FR642" s="13"/>
      <c r="FS642" s="13"/>
      <c r="FT642" s="13"/>
      <c r="FU642" s="13"/>
      <c r="FV642" s="13"/>
      <c r="FW642" s="13"/>
      <c r="FX642" s="13"/>
      <c r="FY642" s="13"/>
      <c r="FZ642" s="13"/>
      <c r="GA642" s="13"/>
      <c r="GB642" s="13"/>
      <c r="GC642" s="13"/>
      <c r="GD642" s="13"/>
      <c r="GE642" s="13"/>
      <c r="GF642" s="13"/>
      <c r="GG642" s="13"/>
      <c r="GH642" s="13"/>
      <c r="GI642" s="13"/>
      <c r="GJ642" s="13"/>
      <c r="GK642" s="13"/>
      <c r="GL642" s="13"/>
      <c r="GM642" s="13"/>
      <c r="GN642" s="13"/>
      <c r="GO642" s="13"/>
      <c r="GP642" s="13"/>
      <c r="GQ642" s="13"/>
      <c r="GR642" s="13"/>
      <c r="GS642" s="13"/>
      <c r="GT642" s="13"/>
      <c r="GU642" s="13"/>
      <c r="GV642" s="13"/>
      <c r="GW642" s="13"/>
      <c r="GX642" s="13"/>
      <c r="GY642" s="13"/>
      <c r="GZ642" s="13"/>
      <c r="HA642" s="13"/>
      <c r="HB642" s="13"/>
      <c r="HC642" s="13"/>
      <c r="HD642" s="13"/>
      <c r="HE642" s="13"/>
      <c r="HF642" s="13"/>
      <c r="HG642" s="13"/>
      <c r="HH642" s="13"/>
      <c r="HI642" s="13"/>
      <c r="HJ642" s="13"/>
      <c r="HK642" s="13"/>
      <c r="HL642" s="13"/>
      <c r="HM642" s="13"/>
      <c r="HN642" s="13"/>
      <c r="HO642" s="13"/>
      <c r="HP642" s="13"/>
      <c r="HQ642" s="13"/>
      <c r="HR642" s="13"/>
      <c r="HS642" s="13"/>
      <c r="HT642" s="13"/>
      <c r="HU642" s="13"/>
      <c r="HV642" s="13"/>
      <c r="HW642" s="13"/>
      <c r="HX642" s="13"/>
      <c r="HY642" s="13"/>
      <c r="HZ642" s="13"/>
      <c r="IA642" s="13"/>
      <c r="IB642" s="13"/>
      <c r="IC642" s="13"/>
      <c r="ID642" s="13"/>
      <c r="IE642" s="13"/>
      <c r="IF642" s="13"/>
      <c r="IG642" s="13"/>
      <c r="IH642" s="13"/>
      <c r="II642" s="13"/>
      <c r="IJ642" s="13"/>
      <c r="IK642" s="13"/>
      <c r="IL642" s="13"/>
      <c r="IM642" s="13"/>
      <c r="IN642" s="13"/>
      <c r="IO642" s="13"/>
    </row>
    <row r="643" spans="1:249">
      <c r="A643" s="2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2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c r="EU643" s="13"/>
      <c r="EV643" s="13"/>
      <c r="EW643" s="13"/>
      <c r="EX643" s="13"/>
      <c r="EY643" s="13"/>
      <c r="EZ643" s="13"/>
      <c r="FA643" s="13"/>
      <c r="FB643" s="13"/>
      <c r="FC643" s="13"/>
      <c r="FD643" s="13"/>
      <c r="FE643" s="13"/>
      <c r="FF643" s="13"/>
      <c r="FG643" s="13"/>
      <c r="FH643" s="13"/>
      <c r="FI643" s="13"/>
      <c r="FJ643" s="13"/>
      <c r="FK643" s="13"/>
      <c r="FL643" s="13"/>
      <c r="FM643" s="13"/>
      <c r="FN643" s="13"/>
      <c r="FO643" s="13"/>
      <c r="FP643" s="13"/>
      <c r="FQ643" s="13"/>
      <c r="FR643" s="13"/>
      <c r="FS643" s="13"/>
      <c r="FT643" s="13"/>
      <c r="FU643" s="13"/>
      <c r="FV643" s="13"/>
      <c r="FW643" s="13"/>
      <c r="FX643" s="13"/>
      <c r="FY643" s="13"/>
      <c r="FZ643" s="13"/>
      <c r="GA643" s="13"/>
      <c r="GB643" s="13"/>
      <c r="GC643" s="13"/>
      <c r="GD643" s="13"/>
      <c r="GE643" s="13"/>
      <c r="GF643" s="13"/>
      <c r="GG643" s="13"/>
      <c r="GH643" s="13"/>
      <c r="GI643" s="13"/>
      <c r="GJ643" s="13"/>
      <c r="GK643" s="13"/>
      <c r="GL643" s="13"/>
      <c r="GM643" s="13"/>
      <c r="GN643" s="13"/>
      <c r="GO643" s="13"/>
      <c r="GP643" s="13"/>
      <c r="GQ643" s="13"/>
      <c r="GR643" s="13"/>
      <c r="GS643" s="13"/>
      <c r="GT643" s="13"/>
      <c r="GU643" s="13"/>
      <c r="GV643" s="13"/>
      <c r="GW643" s="13"/>
      <c r="GX643" s="13"/>
      <c r="GY643" s="13"/>
      <c r="GZ643" s="13"/>
      <c r="HA643" s="13"/>
      <c r="HB643" s="13"/>
      <c r="HC643" s="13"/>
      <c r="HD643" s="13"/>
      <c r="HE643" s="13"/>
      <c r="HF643" s="13"/>
      <c r="HG643" s="13"/>
      <c r="HH643" s="13"/>
      <c r="HI643" s="13"/>
      <c r="HJ643" s="13"/>
      <c r="HK643" s="13"/>
      <c r="HL643" s="13"/>
      <c r="HM643" s="13"/>
      <c r="HN643" s="13"/>
      <c r="HO643" s="13"/>
      <c r="HP643" s="13"/>
      <c r="HQ643" s="13"/>
      <c r="HR643" s="13"/>
      <c r="HS643" s="13"/>
      <c r="HT643" s="13"/>
      <c r="HU643" s="13"/>
      <c r="HV643" s="13"/>
      <c r="HW643" s="13"/>
      <c r="HX643" s="13"/>
      <c r="HY643" s="13"/>
      <c r="HZ643" s="13"/>
      <c r="IA643" s="13"/>
      <c r="IB643" s="13"/>
      <c r="IC643" s="13"/>
      <c r="ID643" s="13"/>
      <c r="IE643" s="13"/>
      <c r="IF643" s="13"/>
      <c r="IG643" s="13"/>
      <c r="IH643" s="13"/>
      <c r="II643" s="13"/>
      <c r="IJ643" s="13"/>
      <c r="IK643" s="13"/>
      <c r="IL643" s="13"/>
      <c r="IM643" s="13"/>
      <c r="IN643" s="13"/>
      <c r="IO643" s="13"/>
    </row>
    <row r="644" spans="1:249">
      <c r="A644" s="2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2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c r="FN644" s="13"/>
      <c r="FO644" s="13"/>
      <c r="FP644" s="13"/>
      <c r="FQ644" s="13"/>
      <c r="FR644" s="13"/>
      <c r="FS644" s="13"/>
      <c r="FT644" s="13"/>
      <c r="FU644" s="13"/>
      <c r="FV644" s="13"/>
      <c r="FW644" s="13"/>
      <c r="FX644" s="13"/>
      <c r="FY644" s="13"/>
      <c r="FZ644" s="13"/>
      <c r="GA644" s="13"/>
      <c r="GB644" s="13"/>
      <c r="GC644" s="13"/>
      <c r="GD644" s="13"/>
      <c r="GE644" s="13"/>
      <c r="GF644" s="13"/>
      <c r="GG644" s="13"/>
      <c r="GH644" s="13"/>
      <c r="GI644" s="13"/>
      <c r="GJ644" s="13"/>
      <c r="GK644" s="13"/>
      <c r="GL644" s="13"/>
      <c r="GM644" s="13"/>
      <c r="GN644" s="13"/>
      <c r="GO644" s="13"/>
      <c r="GP644" s="13"/>
      <c r="GQ644" s="13"/>
      <c r="GR644" s="13"/>
      <c r="GS644" s="13"/>
      <c r="GT644" s="13"/>
      <c r="GU644" s="13"/>
      <c r="GV644" s="13"/>
      <c r="GW644" s="13"/>
      <c r="GX644" s="13"/>
      <c r="GY644" s="13"/>
      <c r="GZ644" s="13"/>
      <c r="HA644" s="13"/>
      <c r="HB644" s="13"/>
      <c r="HC644" s="13"/>
      <c r="HD644" s="13"/>
      <c r="HE644" s="13"/>
      <c r="HF644" s="13"/>
      <c r="HG644" s="13"/>
      <c r="HH644" s="13"/>
      <c r="HI644" s="13"/>
      <c r="HJ644" s="13"/>
      <c r="HK644" s="13"/>
      <c r="HL644" s="13"/>
      <c r="HM644" s="13"/>
      <c r="HN644" s="13"/>
      <c r="HO644" s="13"/>
      <c r="HP644" s="13"/>
      <c r="HQ644" s="13"/>
      <c r="HR644" s="13"/>
      <c r="HS644" s="13"/>
      <c r="HT644" s="13"/>
      <c r="HU644" s="13"/>
      <c r="HV644" s="13"/>
      <c r="HW644" s="13"/>
      <c r="HX644" s="13"/>
      <c r="HY644" s="13"/>
      <c r="HZ644" s="13"/>
      <c r="IA644" s="13"/>
      <c r="IB644" s="13"/>
      <c r="IC644" s="13"/>
      <c r="ID644" s="13"/>
      <c r="IE644" s="13"/>
      <c r="IF644" s="13"/>
      <c r="IG644" s="13"/>
      <c r="IH644" s="13"/>
      <c r="II644" s="13"/>
      <c r="IJ644" s="13"/>
      <c r="IK644" s="13"/>
      <c r="IL644" s="13"/>
      <c r="IM644" s="13"/>
      <c r="IN644" s="13"/>
      <c r="IO644" s="13"/>
    </row>
    <row r="645" spans="1:249">
      <c r="A645" s="2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2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EU645" s="13"/>
      <c r="EV645" s="13"/>
      <c r="EW645" s="13"/>
      <c r="EX645" s="13"/>
      <c r="EY645" s="13"/>
      <c r="EZ645" s="13"/>
      <c r="FA645" s="13"/>
      <c r="FB645" s="13"/>
      <c r="FC645" s="13"/>
      <c r="FD645" s="13"/>
      <c r="FE645" s="13"/>
      <c r="FF645" s="13"/>
      <c r="FG645" s="13"/>
      <c r="FH645" s="13"/>
      <c r="FI645" s="13"/>
      <c r="FJ645" s="13"/>
      <c r="FK645" s="13"/>
      <c r="FL645" s="13"/>
      <c r="FM645" s="13"/>
      <c r="FN645" s="13"/>
      <c r="FO645" s="13"/>
      <c r="FP645" s="13"/>
      <c r="FQ645" s="13"/>
      <c r="FR645" s="13"/>
      <c r="FS645" s="13"/>
      <c r="FT645" s="13"/>
      <c r="FU645" s="13"/>
      <c r="FV645" s="13"/>
      <c r="FW645" s="13"/>
      <c r="FX645" s="13"/>
      <c r="FY645" s="13"/>
      <c r="FZ645" s="13"/>
      <c r="GA645" s="13"/>
      <c r="GB645" s="13"/>
      <c r="GC645" s="13"/>
      <c r="GD645" s="13"/>
      <c r="GE645" s="13"/>
      <c r="GF645" s="13"/>
      <c r="GG645" s="13"/>
      <c r="GH645" s="13"/>
      <c r="GI645" s="13"/>
      <c r="GJ645" s="13"/>
      <c r="GK645" s="13"/>
      <c r="GL645" s="13"/>
      <c r="GM645" s="13"/>
      <c r="GN645" s="13"/>
      <c r="GO645" s="13"/>
      <c r="GP645" s="13"/>
      <c r="GQ645" s="13"/>
      <c r="GR645" s="13"/>
      <c r="GS645" s="13"/>
      <c r="GT645" s="13"/>
      <c r="GU645" s="13"/>
      <c r="GV645" s="13"/>
      <c r="GW645" s="13"/>
      <c r="GX645" s="13"/>
      <c r="GY645" s="13"/>
      <c r="GZ645" s="13"/>
      <c r="HA645" s="13"/>
      <c r="HB645" s="13"/>
      <c r="HC645" s="13"/>
      <c r="HD645" s="13"/>
      <c r="HE645" s="13"/>
      <c r="HF645" s="13"/>
      <c r="HG645" s="13"/>
      <c r="HH645" s="13"/>
      <c r="HI645" s="13"/>
      <c r="HJ645" s="13"/>
      <c r="HK645" s="13"/>
      <c r="HL645" s="13"/>
      <c r="HM645" s="13"/>
      <c r="HN645" s="13"/>
      <c r="HO645" s="13"/>
      <c r="HP645" s="13"/>
      <c r="HQ645" s="13"/>
      <c r="HR645" s="13"/>
      <c r="HS645" s="13"/>
      <c r="HT645" s="13"/>
      <c r="HU645" s="13"/>
      <c r="HV645" s="13"/>
      <c r="HW645" s="13"/>
      <c r="HX645" s="13"/>
      <c r="HY645" s="13"/>
      <c r="HZ645" s="13"/>
      <c r="IA645" s="13"/>
      <c r="IB645" s="13"/>
      <c r="IC645" s="13"/>
      <c r="ID645" s="13"/>
      <c r="IE645" s="13"/>
      <c r="IF645" s="13"/>
      <c r="IG645" s="13"/>
      <c r="IH645" s="13"/>
      <c r="II645" s="13"/>
      <c r="IJ645" s="13"/>
      <c r="IK645" s="13"/>
      <c r="IL645" s="13"/>
      <c r="IM645" s="13"/>
      <c r="IN645" s="13"/>
      <c r="IO645" s="13"/>
    </row>
    <row r="646" spans="1:249">
      <c r="A646" s="2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2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EU646" s="13"/>
      <c r="EV646" s="13"/>
      <c r="EW646" s="13"/>
      <c r="EX646" s="13"/>
      <c r="EY646" s="13"/>
      <c r="EZ646" s="13"/>
      <c r="FA646" s="13"/>
      <c r="FB646" s="13"/>
      <c r="FC646" s="13"/>
      <c r="FD646" s="13"/>
      <c r="FE646" s="13"/>
      <c r="FF646" s="13"/>
      <c r="FG646" s="13"/>
      <c r="FH646" s="13"/>
      <c r="FI646" s="13"/>
      <c r="FJ646" s="13"/>
      <c r="FK646" s="13"/>
      <c r="FL646" s="13"/>
      <c r="FM646" s="13"/>
      <c r="FN646" s="13"/>
      <c r="FO646" s="13"/>
      <c r="FP646" s="13"/>
      <c r="FQ646" s="13"/>
      <c r="FR646" s="13"/>
      <c r="FS646" s="13"/>
      <c r="FT646" s="13"/>
      <c r="FU646" s="13"/>
      <c r="FV646" s="13"/>
      <c r="FW646" s="13"/>
      <c r="FX646" s="13"/>
      <c r="FY646" s="13"/>
      <c r="FZ646" s="13"/>
      <c r="GA646" s="13"/>
      <c r="GB646" s="13"/>
      <c r="GC646" s="13"/>
      <c r="GD646" s="13"/>
      <c r="GE646" s="13"/>
      <c r="GF646" s="13"/>
      <c r="GG646" s="13"/>
      <c r="GH646" s="13"/>
      <c r="GI646" s="13"/>
      <c r="GJ646" s="13"/>
      <c r="GK646" s="13"/>
      <c r="GL646" s="13"/>
      <c r="GM646" s="13"/>
      <c r="GN646" s="13"/>
      <c r="GO646" s="13"/>
      <c r="GP646" s="13"/>
      <c r="GQ646" s="13"/>
      <c r="GR646" s="13"/>
      <c r="GS646" s="13"/>
      <c r="GT646" s="13"/>
      <c r="GU646" s="13"/>
      <c r="GV646" s="13"/>
      <c r="GW646" s="13"/>
      <c r="GX646" s="13"/>
      <c r="GY646" s="13"/>
      <c r="GZ646" s="13"/>
      <c r="HA646" s="13"/>
      <c r="HB646" s="13"/>
      <c r="HC646" s="13"/>
      <c r="HD646" s="13"/>
      <c r="HE646" s="13"/>
      <c r="HF646" s="13"/>
      <c r="HG646" s="13"/>
      <c r="HH646" s="13"/>
      <c r="HI646" s="13"/>
      <c r="HJ646" s="13"/>
      <c r="HK646" s="13"/>
      <c r="HL646" s="13"/>
      <c r="HM646" s="13"/>
      <c r="HN646" s="13"/>
      <c r="HO646" s="13"/>
      <c r="HP646" s="13"/>
      <c r="HQ646" s="13"/>
      <c r="HR646" s="13"/>
      <c r="HS646" s="13"/>
      <c r="HT646" s="13"/>
      <c r="HU646" s="13"/>
      <c r="HV646" s="13"/>
      <c r="HW646" s="13"/>
      <c r="HX646" s="13"/>
      <c r="HY646" s="13"/>
      <c r="HZ646" s="13"/>
      <c r="IA646" s="13"/>
      <c r="IB646" s="13"/>
      <c r="IC646" s="13"/>
      <c r="ID646" s="13"/>
      <c r="IE646" s="13"/>
      <c r="IF646" s="13"/>
      <c r="IG646" s="13"/>
      <c r="IH646" s="13"/>
      <c r="II646" s="13"/>
      <c r="IJ646" s="13"/>
      <c r="IK646" s="13"/>
      <c r="IL646" s="13"/>
      <c r="IM646" s="13"/>
      <c r="IN646" s="13"/>
      <c r="IO646" s="13"/>
    </row>
    <row r="647" spans="1:249">
      <c r="A647" s="2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2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EU647" s="13"/>
      <c r="EV647" s="13"/>
      <c r="EW647" s="13"/>
      <c r="EX647" s="13"/>
      <c r="EY647" s="13"/>
      <c r="EZ647" s="13"/>
      <c r="FA647" s="13"/>
      <c r="FB647" s="13"/>
      <c r="FC647" s="13"/>
      <c r="FD647" s="13"/>
      <c r="FE647" s="13"/>
      <c r="FF647" s="13"/>
      <c r="FG647" s="13"/>
      <c r="FH647" s="13"/>
      <c r="FI647" s="13"/>
      <c r="FJ647" s="13"/>
      <c r="FK647" s="13"/>
      <c r="FL647" s="13"/>
      <c r="FM647" s="13"/>
      <c r="FN647" s="13"/>
      <c r="FO647" s="13"/>
      <c r="FP647" s="13"/>
      <c r="FQ647" s="13"/>
      <c r="FR647" s="13"/>
      <c r="FS647" s="13"/>
      <c r="FT647" s="13"/>
      <c r="FU647" s="13"/>
      <c r="FV647" s="13"/>
      <c r="FW647" s="13"/>
      <c r="FX647" s="13"/>
      <c r="FY647" s="13"/>
      <c r="FZ647" s="13"/>
      <c r="GA647" s="13"/>
      <c r="GB647" s="13"/>
      <c r="GC647" s="13"/>
      <c r="GD647" s="13"/>
      <c r="GE647" s="13"/>
      <c r="GF647" s="13"/>
      <c r="GG647" s="13"/>
      <c r="GH647" s="13"/>
      <c r="GI647" s="13"/>
      <c r="GJ647" s="13"/>
      <c r="GK647" s="13"/>
      <c r="GL647" s="13"/>
      <c r="GM647" s="13"/>
      <c r="GN647" s="13"/>
      <c r="GO647" s="13"/>
      <c r="GP647" s="13"/>
      <c r="GQ647" s="13"/>
      <c r="GR647" s="13"/>
      <c r="GS647" s="13"/>
      <c r="GT647" s="13"/>
      <c r="GU647" s="13"/>
      <c r="GV647" s="13"/>
      <c r="GW647" s="13"/>
      <c r="GX647" s="13"/>
      <c r="GY647" s="13"/>
      <c r="GZ647" s="13"/>
      <c r="HA647" s="13"/>
      <c r="HB647" s="13"/>
      <c r="HC647" s="13"/>
      <c r="HD647" s="13"/>
      <c r="HE647" s="13"/>
      <c r="HF647" s="13"/>
      <c r="HG647" s="13"/>
      <c r="HH647" s="13"/>
      <c r="HI647" s="13"/>
      <c r="HJ647" s="13"/>
      <c r="HK647" s="13"/>
      <c r="HL647" s="13"/>
      <c r="HM647" s="13"/>
      <c r="HN647" s="13"/>
      <c r="HO647" s="13"/>
      <c r="HP647" s="13"/>
      <c r="HQ647" s="13"/>
      <c r="HR647" s="13"/>
      <c r="HS647" s="13"/>
      <c r="HT647" s="13"/>
      <c r="HU647" s="13"/>
      <c r="HV647" s="13"/>
      <c r="HW647" s="13"/>
      <c r="HX647" s="13"/>
      <c r="HY647" s="13"/>
      <c r="HZ647" s="13"/>
      <c r="IA647" s="13"/>
      <c r="IB647" s="13"/>
      <c r="IC647" s="13"/>
      <c r="ID647" s="13"/>
      <c r="IE647" s="13"/>
      <c r="IF647" s="13"/>
      <c r="IG647" s="13"/>
      <c r="IH647" s="13"/>
      <c r="II647" s="13"/>
      <c r="IJ647" s="13"/>
      <c r="IK647" s="13"/>
      <c r="IL647" s="13"/>
      <c r="IM647" s="13"/>
      <c r="IN647" s="13"/>
      <c r="IO647" s="13"/>
    </row>
    <row r="648" spans="1:249">
      <c r="A648" s="2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2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EU648" s="13"/>
      <c r="EV648" s="13"/>
      <c r="EW648" s="13"/>
      <c r="EX648" s="13"/>
      <c r="EY648" s="13"/>
      <c r="EZ648" s="13"/>
      <c r="FA648" s="13"/>
      <c r="FB648" s="13"/>
      <c r="FC648" s="13"/>
      <c r="FD648" s="13"/>
      <c r="FE648" s="13"/>
      <c r="FF648" s="13"/>
      <c r="FG648" s="13"/>
      <c r="FH648" s="13"/>
      <c r="FI648" s="13"/>
      <c r="FJ648" s="13"/>
      <c r="FK648" s="13"/>
      <c r="FL648" s="13"/>
      <c r="FM648" s="13"/>
      <c r="FN648" s="13"/>
      <c r="FO648" s="13"/>
      <c r="FP648" s="13"/>
      <c r="FQ648" s="13"/>
      <c r="FR648" s="13"/>
      <c r="FS648" s="13"/>
      <c r="FT648" s="13"/>
      <c r="FU648" s="13"/>
      <c r="FV648" s="13"/>
      <c r="FW648" s="13"/>
      <c r="FX648" s="13"/>
      <c r="FY648" s="13"/>
      <c r="FZ648" s="13"/>
      <c r="GA648" s="13"/>
      <c r="GB648" s="13"/>
      <c r="GC648" s="13"/>
      <c r="GD648" s="13"/>
      <c r="GE648" s="13"/>
      <c r="GF648" s="13"/>
      <c r="GG648" s="13"/>
      <c r="GH648" s="13"/>
      <c r="GI648" s="13"/>
      <c r="GJ648" s="13"/>
      <c r="GK648" s="13"/>
      <c r="GL648" s="13"/>
      <c r="GM648" s="13"/>
      <c r="GN648" s="13"/>
      <c r="GO648" s="13"/>
      <c r="GP648" s="13"/>
      <c r="GQ648" s="13"/>
      <c r="GR648" s="13"/>
      <c r="GS648" s="13"/>
      <c r="GT648" s="13"/>
      <c r="GU648" s="13"/>
      <c r="GV648" s="13"/>
      <c r="GW648" s="13"/>
      <c r="GX648" s="13"/>
      <c r="GY648" s="13"/>
      <c r="GZ648" s="13"/>
      <c r="HA648" s="13"/>
      <c r="HB648" s="13"/>
      <c r="HC648" s="13"/>
      <c r="HD648" s="13"/>
      <c r="HE648" s="13"/>
      <c r="HF648" s="13"/>
      <c r="HG648" s="13"/>
      <c r="HH648" s="13"/>
      <c r="HI648" s="13"/>
      <c r="HJ648" s="13"/>
      <c r="HK648" s="13"/>
      <c r="HL648" s="13"/>
      <c r="HM648" s="13"/>
      <c r="HN648" s="13"/>
      <c r="HO648" s="13"/>
      <c r="HP648" s="13"/>
      <c r="HQ648" s="13"/>
      <c r="HR648" s="13"/>
      <c r="HS648" s="13"/>
      <c r="HT648" s="13"/>
      <c r="HU648" s="13"/>
      <c r="HV648" s="13"/>
      <c r="HW648" s="13"/>
      <c r="HX648" s="13"/>
      <c r="HY648" s="13"/>
      <c r="HZ648" s="13"/>
      <c r="IA648" s="13"/>
      <c r="IB648" s="13"/>
      <c r="IC648" s="13"/>
      <c r="ID648" s="13"/>
      <c r="IE648" s="13"/>
      <c r="IF648" s="13"/>
      <c r="IG648" s="13"/>
      <c r="IH648" s="13"/>
      <c r="II648" s="13"/>
      <c r="IJ648" s="13"/>
      <c r="IK648" s="13"/>
      <c r="IL648" s="13"/>
      <c r="IM648" s="13"/>
      <c r="IN648" s="13"/>
      <c r="IO648" s="13"/>
    </row>
    <row r="649" spans="1:249">
      <c r="A649" s="2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2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EU649" s="13"/>
      <c r="EV649" s="13"/>
      <c r="EW649" s="13"/>
      <c r="EX649" s="13"/>
      <c r="EY649" s="13"/>
      <c r="EZ649" s="13"/>
      <c r="FA649" s="13"/>
      <c r="FB649" s="13"/>
      <c r="FC649" s="13"/>
      <c r="FD649" s="13"/>
      <c r="FE649" s="13"/>
      <c r="FF649" s="13"/>
      <c r="FG649" s="13"/>
      <c r="FH649" s="13"/>
      <c r="FI649" s="13"/>
      <c r="FJ649" s="13"/>
      <c r="FK649" s="13"/>
      <c r="FL649" s="13"/>
      <c r="FM649" s="13"/>
      <c r="FN649" s="13"/>
      <c r="FO649" s="13"/>
      <c r="FP649" s="13"/>
      <c r="FQ649" s="13"/>
      <c r="FR649" s="13"/>
      <c r="FS649" s="13"/>
      <c r="FT649" s="13"/>
      <c r="FU649" s="13"/>
      <c r="FV649" s="13"/>
      <c r="FW649" s="13"/>
      <c r="FX649" s="13"/>
      <c r="FY649" s="13"/>
      <c r="FZ649" s="13"/>
      <c r="GA649" s="13"/>
      <c r="GB649" s="13"/>
      <c r="GC649" s="13"/>
      <c r="GD649" s="13"/>
      <c r="GE649" s="13"/>
      <c r="GF649" s="13"/>
      <c r="GG649" s="13"/>
      <c r="GH649" s="13"/>
      <c r="GI649" s="13"/>
      <c r="GJ649" s="13"/>
      <c r="GK649" s="13"/>
      <c r="GL649" s="13"/>
      <c r="GM649" s="13"/>
      <c r="GN649" s="13"/>
      <c r="GO649" s="13"/>
      <c r="GP649" s="13"/>
      <c r="GQ649" s="13"/>
      <c r="GR649" s="13"/>
      <c r="GS649" s="13"/>
      <c r="GT649" s="13"/>
      <c r="GU649" s="13"/>
      <c r="GV649" s="13"/>
      <c r="GW649" s="13"/>
      <c r="GX649" s="13"/>
      <c r="GY649" s="13"/>
      <c r="GZ649" s="13"/>
      <c r="HA649" s="13"/>
      <c r="HB649" s="13"/>
      <c r="HC649" s="13"/>
      <c r="HD649" s="13"/>
      <c r="HE649" s="13"/>
      <c r="HF649" s="13"/>
      <c r="HG649" s="13"/>
      <c r="HH649" s="13"/>
      <c r="HI649" s="13"/>
      <c r="HJ649" s="13"/>
      <c r="HK649" s="13"/>
      <c r="HL649" s="13"/>
      <c r="HM649" s="13"/>
      <c r="HN649" s="13"/>
      <c r="HO649" s="13"/>
      <c r="HP649" s="13"/>
      <c r="HQ649" s="13"/>
      <c r="HR649" s="13"/>
      <c r="HS649" s="13"/>
      <c r="HT649" s="13"/>
      <c r="HU649" s="13"/>
      <c r="HV649" s="13"/>
      <c r="HW649" s="13"/>
      <c r="HX649" s="13"/>
      <c r="HY649" s="13"/>
      <c r="HZ649" s="13"/>
      <c r="IA649" s="13"/>
      <c r="IB649" s="13"/>
      <c r="IC649" s="13"/>
      <c r="ID649" s="13"/>
      <c r="IE649" s="13"/>
      <c r="IF649" s="13"/>
      <c r="IG649" s="13"/>
      <c r="IH649" s="13"/>
      <c r="II649" s="13"/>
      <c r="IJ649" s="13"/>
      <c r="IK649" s="13"/>
      <c r="IL649" s="13"/>
      <c r="IM649" s="13"/>
      <c r="IN649" s="13"/>
      <c r="IO649" s="13"/>
    </row>
    <row r="650" spans="1:249">
      <c r="A650" s="2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2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3"/>
      <c r="FZ650" s="13"/>
      <c r="GA650" s="13"/>
      <c r="GB650" s="13"/>
      <c r="GC650" s="13"/>
      <c r="GD650" s="13"/>
      <c r="GE650" s="13"/>
      <c r="GF650" s="13"/>
      <c r="GG650" s="13"/>
      <c r="GH650" s="13"/>
      <c r="GI650" s="13"/>
      <c r="GJ650" s="13"/>
      <c r="GK650" s="13"/>
      <c r="GL650" s="13"/>
      <c r="GM650" s="13"/>
      <c r="GN650" s="13"/>
      <c r="GO650" s="13"/>
      <c r="GP650" s="13"/>
      <c r="GQ650" s="13"/>
      <c r="GR650" s="13"/>
      <c r="GS650" s="13"/>
      <c r="GT650" s="13"/>
      <c r="GU650" s="13"/>
      <c r="GV650" s="13"/>
      <c r="GW650" s="13"/>
      <c r="GX650" s="13"/>
      <c r="GY650" s="13"/>
      <c r="GZ650" s="13"/>
      <c r="HA650" s="13"/>
      <c r="HB650" s="13"/>
      <c r="HC650" s="13"/>
      <c r="HD650" s="13"/>
      <c r="HE650" s="13"/>
      <c r="HF650" s="13"/>
      <c r="HG650" s="13"/>
      <c r="HH650" s="13"/>
      <c r="HI650" s="13"/>
      <c r="HJ650" s="13"/>
      <c r="HK650" s="13"/>
      <c r="HL650" s="13"/>
      <c r="HM650" s="13"/>
      <c r="HN650" s="13"/>
      <c r="HO650" s="13"/>
      <c r="HP650" s="13"/>
      <c r="HQ650" s="13"/>
      <c r="HR650" s="13"/>
      <c r="HS650" s="13"/>
      <c r="HT650" s="13"/>
      <c r="HU650" s="13"/>
      <c r="HV650" s="13"/>
      <c r="HW650" s="13"/>
      <c r="HX650" s="13"/>
      <c r="HY650" s="13"/>
      <c r="HZ650" s="13"/>
      <c r="IA650" s="13"/>
      <c r="IB650" s="13"/>
      <c r="IC650" s="13"/>
      <c r="ID650" s="13"/>
      <c r="IE650" s="13"/>
      <c r="IF650" s="13"/>
      <c r="IG650" s="13"/>
      <c r="IH650" s="13"/>
      <c r="II650" s="13"/>
      <c r="IJ650" s="13"/>
      <c r="IK650" s="13"/>
      <c r="IL650" s="13"/>
      <c r="IM650" s="13"/>
      <c r="IN650" s="13"/>
      <c r="IO650" s="13"/>
    </row>
    <row r="651" spans="1:249">
      <c r="A651" s="2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2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EU651" s="13"/>
      <c r="EV651" s="13"/>
      <c r="EW651" s="13"/>
      <c r="EX651" s="13"/>
      <c r="EY651" s="13"/>
      <c r="EZ651" s="13"/>
      <c r="FA651" s="13"/>
      <c r="FB651" s="13"/>
      <c r="FC651" s="13"/>
      <c r="FD651" s="13"/>
      <c r="FE651" s="13"/>
      <c r="FF651" s="13"/>
      <c r="FG651" s="13"/>
      <c r="FH651" s="13"/>
      <c r="FI651" s="13"/>
      <c r="FJ651" s="13"/>
      <c r="FK651" s="13"/>
      <c r="FL651" s="13"/>
      <c r="FM651" s="13"/>
      <c r="FN651" s="13"/>
      <c r="FO651" s="13"/>
      <c r="FP651" s="13"/>
      <c r="FQ651" s="13"/>
      <c r="FR651" s="13"/>
      <c r="FS651" s="13"/>
      <c r="FT651" s="13"/>
      <c r="FU651" s="13"/>
      <c r="FV651" s="13"/>
      <c r="FW651" s="13"/>
      <c r="FX651" s="13"/>
      <c r="FY651" s="13"/>
      <c r="FZ651" s="13"/>
      <c r="GA651" s="13"/>
      <c r="GB651" s="13"/>
      <c r="GC651" s="13"/>
      <c r="GD651" s="13"/>
      <c r="GE651" s="13"/>
      <c r="GF651" s="13"/>
      <c r="GG651" s="13"/>
      <c r="GH651" s="13"/>
      <c r="GI651" s="13"/>
      <c r="GJ651" s="13"/>
      <c r="GK651" s="13"/>
      <c r="GL651" s="13"/>
      <c r="GM651" s="13"/>
      <c r="GN651" s="13"/>
      <c r="GO651" s="13"/>
      <c r="GP651" s="13"/>
      <c r="GQ651" s="13"/>
      <c r="GR651" s="13"/>
      <c r="GS651" s="13"/>
      <c r="GT651" s="13"/>
      <c r="GU651" s="13"/>
      <c r="GV651" s="13"/>
      <c r="GW651" s="13"/>
      <c r="GX651" s="13"/>
      <c r="GY651" s="13"/>
      <c r="GZ651" s="13"/>
      <c r="HA651" s="13"/>
      <c r="HB651" s="13"/>
      <c r="HC651" s="13"/>
      <c r="HD651" s="13"/>
      <c r="HE651" s="13"/>
      <c r="HF651" s="13"/>
      <c r="HG651" s="13"/>
      <c r="HH651" s="13"/>
      <c r="HI651" s="13"/>
      <c r="HJ651" s="13"/>
      <c r="HK651" s="13"/>
      <c r="HL651" s="13"/>
      <c r="HM651" s="13"/>
      <c r="HN651" s="13"/>
      <c r="HO651" s="13"/>
      <c r="HP651" s="13"/>
      <c r="HQ651" s="13"/>
      <c r="HR651" s="13"/>
      <c r="HS651" s="13"/>
      <c r="HT651" s="13"/>
      <c r="HU651" s="13"/>
      <c r="HV651" s="13"/>
      <c r="HW651" s="13"/>
      <c r="HX651" s="13"/>
      <c r="HY651" s="13"/>
      <c r="HZ651" s="13"/>
      <c r="IA651" s="13"/>
      <c r="IB651" s="13"/>
      <c r="IC651" s="13"/>
      <c r="ID651" s="13"/>
      <c r="IE651" s="13"/>
      <c r="IF651" s="13"/>
      <c r="IG651" s="13"/>
      <c r="IH651" s="13"/>
      <c r="II651" s="13"/>
      <c r="IJ651" s="13"/>
      <c r="IK651" s="13"/>
      <c r="IL651" s="13"/>
      <c r="IM651" s="13"/>
      <c r="IN651" s="13"/>
      <c r="IO651" s="13"/>
    </row>
    <row r="652" spans="1:249">
      <c r="A652" s="2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2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EU652" s="13"/>
      <c r="EV652" s="13"/>
      <c r="EW652" s="13"/>
      <c r="EX652" s="13"/>
      <c r="EY652" s="13"/>
      <c r="EZ652" s="13"/>
      <c r="FA652" s="13"/>
      <c r="FB652" s="13"/>
      <c r="FC652" s="13"/>
      <c r="FD652" s="13"/>
      <c r="FE652" s="13"/>
      <c r="FF652" s="13"/>
      <c r="FG652" s="13"/>
      <c r="FH652" s="13"/>
      <c r="FI652" s="13"/>
      <c r="FJ652" s="13"/>
      <c r="FK652" s="13"/>
      <c r="FL652" s="13"/>
      <c r="FM652" s="13"/>
      <c r="FN652" s="13"/>
      <c r="FO652" s="13"/>
      <c r="FP652" s="13"/>
      <c r="FQ652" s="13"/>
      <c r="FR652" s="13"/>
      <c r="FS652" s="13"/>
      <c r="FT652" s="13"/>
      <c r="FU652" s="13"/>
      <c r="FV652" s="13"/>
      <c r="FW652" s="13"/>
      <c r="FX652" s="13"/>
      <c r="FY652" s="13"/>
      <c r="FZ652" s="13"/>
      <c r="GA652" s="13"/>
      <c r="GB652" s="13"/>
      <c r="GC652" s="13"/>
      <c r="GD652" s="13"/>
      <c r="GE652" s="13"/>
      <c r="GF652" s="13"/>
      <c r="GG652" s="13"/>
      <c r="GH652" s="13"/>
      <c r="GI652" s="13"/>
      <c r="GJ652" s="13"/>
      <c r="GK652" s="13"/>
      <c r="GL652" s="13"/>
      <c r="GM652" s="13"/>
      <c r="GN652" s="13"/>
      <c r="GO652" s="13"/>
      <c r="GP652" s="13"/>
      <c r="GQ652" s="13"/>
      <c r="GR652" s="13"/>
      <c r="GS652" s="13"/>
      <c r="GT652" s="13"/>
      <c r="GU652" s="13"/>
      <c r="GV652" s="13"/>
      <c r="GW652" s="13"/>
      <c r="GX652" s="13"/>
      <c r="GY652" s="13"/>
      <c r="GZ652" s="13"/>
      <c r="HA652" s="13"/>
      <c r="HB652" s="13"/>
      <c r="HC652" s="13"/>
      <c r="HD652" s="13"/>
      <c r="HE652" s="13"/>
      <c r="HF652" s="13"/>
      <c r="HG652" s="13"/>
      <c r="HH652" s="13"/>
      <c r="HI652" s="13"/>
      <c r="HJ652" s="13"/>
      <c r="HK652" s="13"/>
      <c r="HL652" s="13"/>
      <c r="HM652" s="13"/>
      <c r="HN652" s="13"/>
      <c r="HO652" s="13"/>
      <c r="HP652" s="13"/>
      <c r="HQ652" s="13"/>
      <c r="HR652" s="13"/>
      <c r="HS652" s="13"/>
      <c r="HT652" s="13"/>
      <c r="HU652" s="13"/>
      <c r="HV652" s="13"/>
      <c r="HW652" s="13"/>
      <c r="HX652" s="13"/>
      <c r="HY652" s="13"/>
      <c r="HZ652" s="13"/>
      <c r="IA652" s="13"/>
      <c r="IB652" s="13"/>
      <c r="IC652" s="13"/>
      <c r="ID652" s="13"/>
      <c r="IE652" s="13"/>
      <c r="IF652" s="13"/>
      <c r="IG652" s="13"/>
      <c r="IH652" s="13"/>
      <c r="II652" s="13"/>
      <c r="IJ652" s="13"/>
      <c r="IK652" s="13"/>
      <c r="IL652" s="13"/>
      <c r="IM652" s="13"/>
      <c r="IN652" s="13"/>
      <c r="IO652" s="13"/>
    </row>
    <row r="653" spans="1:249">
      <c r="A653" s="2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2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row>
    <row r="654" spans="1:249">
      <c r="A654" s="2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2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EU654" s="13"/>
      <c r="EV654" s="13"/>
      <c r="EW654" s="13"/>
      <c r="EX654" s="13"/>
      <c r="EY654" s="13"/>
      <c r="EZ654" s="13"/>
      <c r="FA654" s="13"/>
      <c r="FB654" s="13"/>
      <c r="FC654" s="13"/>
      <c r="FD654" s="13"/>
      <c r="FE654" s="13"/>
      <c r="FF654" s="13"/>
      <c r="FG654" s="13"/>
      <c r="FH654" s="13"/>
      <c r="FI654" s="13"/>
      <c r="FJ654" s="13"/>
      <c r="FK654" s="13"/>
      <c r="FL654" s="13"/>
      <c r="FM654" s="13"/>
      <c r="FN654" s="13"/>
      <c r="FO654" s="13"/>
      <c r="FP654" s="13"/>
      <c r="FQ654" s="13"/>
      <c r="FR654" s="13"/>
      <c r="FS654" s="13"/>
      <c r="FT654" s="13"/>
      <c r="FU654" s="13"/>
      <c r="FV654" s="13"/>
      <c r="FW654" s="13"/>
      <c r="FX654" s="13"/>
      <c r="FY654" s="13"/>
      <c r="FZ654" s="13"/>
      <c r="GA654" s="13"/>
      <c r="GB654" s="13"/>
      <c r="GC654" s="13"/>
      <c r="GD654" s="13"/>
      <c r="GE654" s="13"/>
      <c r="GF654" s="13"/>
      <c r="GG654" s="13"/>
      <c r="GH654" s="13"/>
      <c r="GI654" s="13"/>
      <c r="GJ654" s="13"/>
      <c r="GK654" s="13"/>
      <c r="GL654" s="13"/>
      <c r="GM654" s="13"/>
      <c r="GN654" s="13"/>
      <c r="GO654" s="13"/>
      <c r="GP654" s="13"/>
      <c r="GQ654" s="13"/>
      <c r="GR654" s="13"/>
      <c r="GS654" s="13"/>
      <c r="GT654" s="13"/>
      <c r="GU654" s="13"/>
      <c r="GV654" s="13"/>
      <c r="GW654" s="13"/>
      <c r="GX654" s="13"/>
      <c r="GY654" s="13"/>
      <c r="GZ654" s="13"/>
      <c r="HA654" s="13"/>
      <c r="HB654" s="13"/>
      <c r="HC654" s="13"/>
      <c r="HD654" s="13"/>
      <c r="HE654" s="13"/>
      <c r="HF654" s="13"/>
      <c r="HG654" s="13"/>
      <c r="HH654" s="13"/>
      <c r="HI654" s="13"/>
      <c r="HJ654" s="13"/>
      <c r="HK654" s="13"/>
      <c r="HL654" s="13"/>
      <c r="HM654" s="13"/>
      <c r="HN654" s="13"/>
      <c r="HO654" s="13"/>
      <c r="HP654" s="13"/>
      <c r="HQ654" s="13"/>
      <c r="HR654" s="13"/>
      <c r="HS654" s="13"/>
      <c r="HT654" s="13"/>
      <c r="HU654" s="13"/>
      <c r="HV654" s="13"/>
      <c r="HW654" s="13"/>
      <c r="HX654" s="13"/>
      <c r="HY654" s="13"/>
      <c r="HZ654" s="13"/>
      <c r="IA654" s="13"/>
      <c r="IB654" s="13"/>
      <c r="IC654" s="13"/>
      <c r="ID654" s="13"/>
      <c r="IE654" s="13"/>
      <c r="IF654" s="13"/>
      <c r="IG654" s="13"/>
      <c r="IH654" s="13"/>
      <c r="II654" s="13"/>
      <c r="IJ654" s="13"/>
      <c r="IK654" s="13"/>
      <c r="IL654" s="13"/>
      <c r="IM654" s="13"/>
      <c r="IN654" s="13"/>
      <c r="IO654" s="13"/>
    </row>
    <row r="655" spans="1:249">
      <c r="A655" s="2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2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EU655" s="13"/>
      <c r="EV655" s="13"/>
      <c r="EW655" s="13"/>
      <c r="EX655" s="13"/>
      <c r="EY655" s="13"/>
      <c r="EZ655" s="13"/>
      <c r="FA655" s="13"/>
      <c r="FB655" s="13"/>
      <c r="FC655" s="13"/>
      <c r="FD655" s="13"/>
      <c r="FE655" s="13"/>
      <c r="FF655" s="13"/>
      <c r="FG655" s="13"/>
      <c r="FH655" s="13"/>
      <c r="FI655" s="13"/>
      <c r="FJ655" s="13"/>
      <c r="FK655" s="13"/>
      <c r="FL655" s="13"/>
      <c r="FM655" s="13"/>
      <c r="FN655" s="13"/>
      <c r="FO655" s="13"/>
      <c r="FP655" s="13"/>
      <c r="FQ655" s="13"/>
      <c r="FR655" s="13"/>
      <c r="FS655" s="13"/>
      <c r="FT655" s="13"/>
      <c r="FU655" s="13"/>
      <c r="FV655" s="13"/>
      <c r="FW655" s="13"/>
      <c r="FX655" s="13"/>
      <c r="FY655" s="13"/>
      <c r="FZ655" s="13"/>
      <c r="GA655" s="13"/>
      <c r="GB655" s="13"/>
      <c r="GC655" s="13"/>
      <c r="GD655" s="13"/>
      <c r="GE655" s="13"/>
      <c r="GF655" s="13"/>
      <c r="GG655" s="13"/>
      <c r="GH655" s="13"/>
      <c r="GI655" s="13"/>
      <c r="GJ655" s="13"/>
      <c r="GK655" s="13"/>
      <c r="GL655" s="13"/>
      <c r="GM655" s="13"/>
      <c r="GN655" s="13"/>
      <c r="GO655" s="13"/>
      <c r="GP655" s="13"/>
      <c r="GQ655" s="13"/>
      <c r="GR655" s="13"/>
      <c r="GS655" s="13"/>
      <c r="GT655" s="13"/>
      <c r="GU655" s="13"/>
      <c r="GV655" s="13"/>
      <c r="GW655" s="13"/>
      <c r="GX655" s="13"/>
      <c r="GY655" s="13"/>
      <c r="GZ655" s="13"/>
      <c r="HA655" s="13"/>
      <c r="HB655" s="13"/>
      <c r="HC655" s="13"/>
      <c r="HD655" s="13"/>
      <c r="HE655" s="13"/>
      <c r="HF655" s="13"/>
      <c r="HG655" s="13"/>
      <c r="HH655" s="13"/>
      <c r="HI655" s="13"/>
      <c r="HJ655" s="13"/>
      <c r="HK655" s="13"/>
      <c r="HL655" s="13"/>
      <c r="HM655" s="13"/>
      <c r="HN655" s="13"/>
      <c r="HO655" s="13"/>
      <c r="HP655" s="13"/>
      <c r="HQ655" s="13"/>
      <c r="HR655" s="13"/>
      <c r="HS655" s="13"/>
      <c r="HT655" s="13"/>
      <c r="HU655" s="13"/>
      <c r="HV655" s="13"/>
      <c r="HW655" s="13"/>
      <c r="HX655" s="13"/>
      <c r="HY655" s="13"/>
      <c r="HZ655" s="13"/>
      <c r="IA655" s="13"/>
      <c r="IB655" s="13"/>
      <c r="IC655" s="13"/>
      <c r="ID655" s="13"/>
      <c r="IE655" s="13"/>
      <c r="IF655" s="13"/>
      <c r="IG655" s="13"/>
      <c r="IH655" s="13"/>
      <c r="II655" s="13"/>
      <c r="IJ655" s="13"/>
      <c r="IK655" s="13"/>
      <c r="IL655" s="13"/>
      <c r="IM655" s="13"/>
      <c r="IN655" s="13"/>
      <c r="IO655" s="13"/>
    </row>
    <row r="656" spans="1:249">
      <c r="A656" s="2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2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3"/>
      <c r="FZ656" s="13"/>
      <c r="GA656" s="13"/>
      <c r="GB656" s="13"/>
      <c r="GC656" s="13"/>
      <c r="GD656" s="13"/>
      <c r="GE656" s="13"/>
      <c r="GF656" s="13"/>
      <c r="GG656" s="13"/>
      <c r="GH656" s="13"/>
      <c r="GI656" s="13"/>
      <c r="GJ656" s="13"/>
      <c r="GK656" s="13"/>
      <c r="GL656" s="13"/>
      <c r="GM656" s="13"/>
      <c r="GN656" s="13"/>
      <c r="GO656" s="13"/>
      <c r="GP656" s="13"/>
      <c r="GQ656" s="13"/>
      <c r="GR656" s="13"/>
      <c r="GS656" s="13"/>
      <c r="GT656" s="13"/>
      <c r="GU656" s="13"/>
      <c r="GV656" s="13"/>
      <c r="GW656" s="13"/>
      <c r="GX656" s="13"/>
      <c r="GY656" s="13"/>
      <c r="GZ656" s="13"/>
      <c r="HA656" s="13"/>
      <c r="HB656" s="13"/>
      <c r="HC656" s="13"/>
      <c r="HD656" s="13"/>
      <c r="HE656" s="13"/>
      <c r="HF656" s="13"/>
      <c r="HG656" s="13"/>
      <c r="HH656" s="13"/>
      <c r="HI656" s="13"/>
      <c r="HJ656" s="13"/>
      <c r="HK656" s="13"/>
      <c r="HL656" s="13"/>
      <c r="HM656" s="13"/>
      <c r="HN656" s="13"/>
      <c r="HO656" s="13"/>
      <c r="HP656" s="13"/>
      <c r="HQ656" s="13"/>
      <c r="HR656" s="13"/>
      <c r="HS656" s="13"/>
      <c r="HT656" s="13"/>
      <c r="HU656" s="13"/>
      <c r="HV656" s="13"/>
      <c r="HW656" s="13"/>
      <c r="HX656" s="13"/>
      <c r="HY656" s="13"/>
      <c r="HZ656" s="13"/>
      <c r="IA656" s="13"/>
      <c r="IB656" s="13"/>
      <c r="IC656" s="13"/>
      <c r="ID656" s="13"/>
      <c r="IE656" s="13"/>
      <c r="IF656" s="13"/>
      <c r="IG656" s="13"/>
      <c r="IH656" s="13"/>
      <c r="II656" s="13"/>
      <c r="IJ656" s="13"/>
      <c r="IK656" s="13"/>
      <c r="IL656" s="13"/>
      <c r="IM656" s="13"/>
      <c r="IN656" s="13"/>
      <c r="IO656" s="13"/>
    </row>
    <row r="657" spans="1:249">
      <c r="A657" s="2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2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EU657" s="13"/>
      <c r="EV657" s="13"/>
      <c r="EW657" s="13"/>
      <c r="EX657" s="13"/>
      <c r="EY657" s="13"/>
      <c r="EZ657" s="13"/>
      <c r="FA657" s="13"/>
      <c r="FB657" s="13"/>
      <c r="FC657" s="13"/>
      <c r="FD657" s="13"/>
      <c r="FE657" s="13"/>
      <c r="FF657" s="13"/>
      <c r="FG657" s="13"/>
      <c r="FH657" s="13"/>
      <c r="FI657" s="13"/>
      <c r="FJ657" s="13"/>
      <c r="FK657" s="13"/>
      <c r="FL657" s="13"/>
      <c r="FM657" s="13"/>
      <c r="FN657" s="13"/>
      <c r="FO657" s="13"/>
      <c r="FP657" s="13"/>
      <c r="FQ657" s="13"/>
      <c r="FR657" s="13"/>
      <c r="FS657" s="13"/>
      <c r="FT657" s="13"/>
      <c r="FU657" s="13"/>
      <c r="FV657" s="13"/>
      <c r="FW657" s="13"/>
      <c r="FX657" s="13"/>
      <c r="FY657" s="13"/>
      <c r="FZ657" s="13"/>
      <c r="GA657" s="13"/>
      <c r="GB657" s="13"/>
      <c r="GC657" s="13"/>
      <c r="GD657" s="13"/>
      <c r="GE657" s="13"/>
      <c r="GF657" s="13"/>
      <c r="GG657" s="13"/>
      <c r="GH657" s="13"/>
      <c r="GI657" s="13"/>
      <c r="GJ657" s="13"/>
      <c r="GK657" s="13"/>
      <c r="GL657" s="13"/>
      <c r="GM657" s="13"/>
      <c r="GN657" s="13"/>
      <c r="GO657" s="13"/>
      <c r="GP657" s="13"/>
      <c r="GQ657" s="13"/>
      <c r="GR657" s="13"/>
      <c r="GS657" s="13"/>
      <c r="GT657" s="13"/>
      <c r="GU657" s="13"/>
      <c r="GV657" s="13"/>
      <c r="GW657" s="13"/>
      <c r="GX657" s="13"/>
      <c r="GY657" s="13"/>
      <c r="GZ657" s="13"/>
      <c r="HA657" s="13"/>
      <c r="HB657" s="13"/>
      <c r="HC657" s="13"/>
      <c r="HD657" s="13"/>
      <c r="HE657" s="13"/>
      <c r="HF657" s="13"/>
      <c r="HG657" s="13"/>
      <c r="HH657" s="13"/>
      <c r="HI657" s="13"/>
      <c r="HJ657" s="13"/>
      <c r="HK657" s="13"/>
      <c r="HL657" s="13"/>
      <c r="HM657" s="13"/>
      <c r="HN657" s="13"/>
      <c r="HO657" s="13"/>
      <c r="HP657" s="13"/>
      <c r="HQ657" s="13"/>
      <c r="HR657" s="13"/>
      <c r="HS657" s="13"/>
      <c r="HT657" s="13"/>
      <c r="HU657" s="13"/>
      <c r="HV657" s="13"/>
      <c r="HW657" s="13"/>
      <c r="HX657" s="13"/>
      <c r="HY657" s="13"/>
      <c r="HZ657" s="13"/>
      <c r="IA657" s="13"/>
      <c r="IB657" s="13"/>
      <c r="IC657" s="13"/>
      <c r="ID657" s="13"/>
      <c r="IE657" s="13"/>
      <c r="IF657" s="13"/>
      <c r="IG657" s="13"/>
      <c r="IH657" s="13"/>
      <c r="II657" s="13"/>
      <c r="IJ657" s="13"/>
      <c r="IK657" s="13"/>
      <c r="IL657" s="13"/>
      <c r="IM657" s="13"/>
      <c r="IN657" s="13"/>
      <c r="IO657" s="13"/>
    </row>
    <row r="658" spans="1:249">
      <c r="A658" s="2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2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3"/>
      <c r="CA658" s="13"/>
      <c r="CB658" s="13"/>
      <c r="CC658" s="13"/>
      <c r="CD658" s="13"/>
      <c r="CE658" s="13"/>
      <c r="CF658" s="13"/>
      <c r="CG658" s="13"/>
      <c r="CH658" s="13"/>
      <c r="CI658" s="13"/>
      <c r="CJ658" s="13"/>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EU658" s="13"/>
      <c r="EV658" s="13"/>
      <c r="EW658" s="13"/>
      <c r="EX658" s="13"/>
      <c r="EY658" s="13"/>
      <c r="EZ658" s="13"/>
      <c r="FA658" s="13"/>
      <c r="FB658" s="13"/>
      <c r="FC658" s="13"/>
      <c r="FD658" s="13"/>
      <c r="FE658" s="13"/>
      <c r="FF658" s="13"/>
      <c r="FG658" s="13"/>
      <c r="FH658" s="13"/>
      <c r="FI658" s="13"/>
      <c r="FJ658" s="13"/>
      <c r="FK658" s="13"/>
      <c r="FL658" s="13"/>
      <c r="FM658" s="13"/>
      <c r="FN658" s="13"/>
      <c r="FO658" s="13"/>
      <c r="FP658" s="13"/>
      <c r="FQ658" s="13"/>
      <c r="FR658" s="13"/>
      <c r="FS658" s="13"/>
      <c r="FT658" s="13"/>
      <c r="FU658" s="13"/>
      <c r="FV658" s="13"/>
      <c r="FW658" s="13"/>
      <c r="FX658" s="13"/>
      <c r="FY658" s="13"/>
      <c r="FZ658" s="13"/>
      <c r="GA658" s="13"/>
      <c r="GB658" s="13"/>
      <c r="GC658" s="13"/>
      <c r="GD658" s="13"/>
      <c r="GE658" s="13"/>
      <c r="GF658" s="13"/>
      <c r="GG658" s="13"/>
      <c r="GH658" s="13"/>
      <c r="GI658" s="13"/>
      <c r="GJ658" s="13"/>
      <c r="GK658" s="13"/>
      <c r="GL658" s="13"/>
      <c r="GM658" s="13"/>
      <c r="GN658" s="13"/>
      <c r="GO658" s="13"/>
      <c r="GP658" s="13"/>
      <c r="GQ658" s="13"/>
      <c r="GR658" s="13"/>
      <c r="GS658" s="13"/>
      <c r="GT658" s="13"/>
      <c r="GU658" s="13"/>
      <c r="GV658" s="13"/>
      <c r="GW658" s="13"/>
      <c r="GX658" s="13"/>
      <c r="GY658" s="13"/>
      <c r="GZ658" s="13"/>
      <c r="HA658" s="13"/>
      <c r="HB658" s="13"/>
      <c r="HC658" s="13"/>
      <c r="HD658" s="13"/>
      <c r="HE658" s="13"/>
      <c r="HF658" s="13"/>
      <c r="HG658" s="13"/>
      <c r="HH658" s="13"/>
      <c r="HI658" s="13"/>
      <c r="HJ658" s="13"/>
      <c r="HK658" s="13"/>
      <c r="HL658" s="13"/>
      <c r="HM658" s="13"/>
      <c r="HN658" s="13"/>
      <c r="HO658" s="13"/>
      <c r="HP658" s="13"/>
      <c r="HQ658" s="13"/>
      <c r="HR658" s="13"/>
      <c r="HS658" s="13"/>
      <c r="HT658" s="13"/>
      <c r="HU658" s="13"/>
      <c r="HV658" s="13"/>
      <c r="HW658" s="13"/>
      <c r="HX658" s="13"/>
      <c r="HY658" s="13"/>
      <c r="HZ658" s="13"/>
      <c r="IA658" s="13"/>
      <c r="IB658" s="13"/>
      <c r="IC658" s="13"/>
      <c r="ID658" s="13"/>
      <c r="IE658" s="13"/>
      <c r="IF658" s="13"/>
      <c r="IG658" s="13"/>
      <c r="IH658" s="13"/>
      <c r="II658" s="13"/>
      <c r="IJ658" s="13"/>
      <c r="IK658" s="13"/>
      <c r="IL658" s="13"/>
      <c r="IM658" s="13"/>
      <c r="IN658" s="13"/>
      <c r="IO658" s="13"/>
    </row>
    <row r="659" spans="1:249">
      <c r="A659" s="2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2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3"/>
      <c r="CA659" s="13"/>
      <c r="CB659" s="13"/>
      <c r="CC659" s="13"/>
      <c r="CD659" s="13"/>
      <c r="CE659" s="13"/>
      <c r="CF659" s="13"/>
      <c r="CG659" s="13"/>
      <c r="CH659" s="13"/>
      <c r="CI659" s="13"/>
      <c r="CJ659" s="13"/>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EU659" s="13"/>
      <c r="EV659" s="13"/>
      <c r="EW659" s="13"/>
      <c r="EX659" s="13"/>
      <c r="EY659" s="13"/>
      <c r="EZ659" s="13"/>
      <c r="FA659" s="13"/>
      <c r="FB659" s="13"/>
      <c r="FC659" s="13"/>
      <c r="FD659" s="13"/>
      <c r="FE659" s="13"/>
      <c r="FF659" s="13"/>
      <c r="FG659" s="13"/>
      <c r="FH659" s="13"/>
      <c r="FI659" s="13"/>
      <c r="FJ659" s="13"/>
      <c r="FK659" s="13"/>
      <c r="FL659" s="13"/>
      <c r="FM659" s="13"/>
      <c r="FN659" s="13"/>
      <c r="FO659" s="13"/>
      <c r="FP659" s="13"/>
      <c r="FQ659" s="13"/>
      <c r="FR659" s="13"/>
      <c r="FS659" s="13"/>
      <c r="FT659" s="13"/>
      <c r="FU659" s="13"/>
      <c r="FV659" s="13"/>
      <c r="FW659" s="13"/>
      <c r="FX659" s="13"/>
      <c r="FY659" s="13"/>
      <c r="FZ659" s="13"/>
      <c r="GA659" s="13"/>
      <c r="GB659" s="13"/>
      <c r="GC659" s="13"/>
      <c r="GD659" s="13"/>
      <c r="GE659" s="13"/>
      <c r="GF659" s="13"/>
      <c r="GG659" s="13"/>
      <c r="GH659" s="13"/>
      <c r="GI659" s="13"/>
      <c r="GJ659" s="13"/>
      <c r="GK659" s="13"/>
      <c r="GL659" s="13"/>
      <c r="GM659" s="13"/>
      <c r="GN659" s="13"/>
      <c r="GO659" s="13"/>
      <c r="GP659" s="13"/>
      <c r="GQ659" s="13"/>
      <c r="GR659" s="13"/>
      <c r="GS659" s="13"/>
      <c r="GT659" s="13"/>
      <c r="GU659" s="13"/>
      <c r="GV659" s="13"/>
      <c r="GW659" s="13"/>
      <c r="GX659" s="13"/>
      <c r="GY659" s="13"/>
      <c r="GZ659" s="13"/>
      <c r="HA659" s="13"/>
      <c r="HB659" s="13"/>
      <c r="HC659" s="13"/>
      <c r="HD659" s="13"/>
      <c r="HE659" s="13"/>
      <c r="HF659" s="13"/>
      <c r="HG659" s="13"/>
      <c r="HH659" s="13"/>
      <c r="HI659" s="13"/>
      <c r="HJ659" s="13"/>
      <c r="HK659" s="13"/>
      <c r="HL659" s="13"/>
      <c r="HM659" s="13"/>
      <c r="HN659" s="13"/>
      <c r="HO659" s="13"/>
      <c r="HP659" s="13"/>
      <c r="HQ659" s="13"/>
      <c r="HR659" s="13"/>
      <c r="HS659" s="13"/>
      <c r="HT659" s="13"/>
      <c r="HU659" s="13"/>
      <c r="HV659" s="13"/>
      <c r="HW659" s="13"/>
      <c r="HX659" s="13"/>
      <c r="HY659" s="13"/>
      <c r="HZ659" s="13"/>
      <c r="IA659" s="13"/>
      <c r="IB659" s="13"/>
      <c r="IC659" s="13"/>
      <c r="ID659" s="13"/>
      <c r="IE659" s="13"/>
      <c r="IF659" s="13"/>
      <c r="IG659" s="13"/>
      <c r="IH659" s="13"/>
      <c r="II659" s="13"/>
      <c r="IJ659" s="13"/>
      <c r="IK659" s="13"/>
      <c r="IL659" s="13"/>
      <c r="IM659" s="13"/>
      <c r="IN659" s="13"/>
      <c r="IO659" s="13"/>
    </row>
    <row r="660" spans="1:249">
      <c r="A660" s="2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2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3"/>
      <c r="CA660" s="13"/>
      <c r="CB660" s="13"/>
      <c r="CC660" s="13"/>
      <c r="CD660" s="13"/>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c r="GR660" s="13"/>
      <c r="GS660" s="13"/>
      <c r="GT660" s="13"/>
      <c r="GU660" s="13"/>
      <c r="GV660" s="13"/>
      <c r="GW660" s="13"/>
      <c r="GX660" s="13"/>
      <c r="GY660" s="13"/>
      <c r="GZ660" s="13"/>
      <c r="HA660" s="13"/>
      <c r="HB660" s="13"/>
      <c r="HC660" s="13"/>
      <c r="HD660" s="13"/>
      <c r="HE660" s="13"/>
      <c r="HF660" s="13"/>
      <c r="HG660" s="13"/>
      <c r="HH660" s="13"/>
      <c r="HI660" s="13"/>
      <c r="HJ660" s="13"/>
      <c r="HK660" s="13"/>
      <c r="HL660" s="13"/>
      <c r="HM660" s="13"/>
      <c r="HN660" s="13"/>
      <c r="HO660" s="13"/>
      <c r="HP660" s="13"/>
      <c r="HQ660" s="13"/>
      <c r="HR660" s="13"/>
      <c r="HS660" s="13"/>
      <c r="HT660" s="13"/>
      <c r="HU660" s="13"/>
      <c r="HV660" s="13"/>
      <c r="HW660" s="13"/>
      <c r="HX660" s="13"/>
      <c r="HY660" s="13"/>
      <c r="HZ660" s="13"/>
      <c r="IA660" s="13"/>
      <c r="IB660" s="13"/>
      <c r="IC660" s="13"/>
      <c r="ID660" s="13"/>
      <c r="IE660" s="13"/>
      <c r="IF660" s="13"/>
      <c r="IG660" s="13"/>
      <c r="IH660" s="13"/>
      <c r="II660" s="13"/>
      <c r="IJ660" s="13"/>
      <c r="IK660" s="13"/>
      <c r="IL660" s="13"/>
      <c r="IM660" s="13"/>
      <c r="IN660" s="13"/>
      <c r="IO660" s="13"/>
    </row>
    <row r="661" spans="1:249">
      <c r="A661" s="2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2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3"/>
      <c r="CA661" s="13"/>
      <c r="CB661" s="13"/>
      <c r="CC661" s="13"/>
      <c r="CD661" s="13"/>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c r="GR661" s="13"/>
      <c r="GS661" s="13"/>
      <c r="GT661" s="13"/>
      <c r="GU661" s="13"/>
      <c r="GV661" s="13"/>
      <c r="GW661" s="13"/>
      <c r="GX661" s="13"/>
      <c r="GY661" s="13"/>
      <c r="GZ661" s="13"/>
      <c r="HA661" s="13"/>
      <c r="HB661" s="13"/>
      <c r="HC661" s="13"/>
      <c r="HD661" s="13"/>
      <c r="HE661" s="13"/>
      <c r="HF661" s="13"/>
      <c r="HG661" s="13"/>
      <c r="HH661" s="13"/>
      <c r="HI661" s="13"/>
      <c r="HJ661" s="13"/>
      <c r="HK661" s="13"/>
      <c r="HL661" s="13"/>
      <c r="HM661" s="13"/>
      <c r="HN661" s="13"/>
      <c r="HO661" s="13"/>
      <c r="HP661" s="13"/>
      <c r="HQ661" s="13"/>
      <c r="HR661" s="13"/>
      <c r="HS661" s="13"/>
      <c r="HT661" s="13"/>
      <c r="HU661" s="13"/>
      <c r="HV661" s="13"/>
      <c r="HW661" s="13"/>
      <c r="HX661" s="13"/>
      <c r="HY661" s="13"/>
      <c r="HZ661" s="13"/>
      <c r="IA661" s="13"/>
      <c r="IB661" s="13"/>
      <c r="IC661" s="13"/>
      <c r="ID661" s="13"/>
      <c r="IE661" s="13"/>
      <c r="IF661" s="13"/>
      <c r="IG661" s="13"/>
      <c r="IH661" s="13"/>
      <c r="II661" s="13"/>
      <c r="IJ661" s="13"/>
      <c r="IK661" s="13"/>
      <c r="IL661" s="13"/>
      <c r="IM661" s="13"/>
      <c r="IN661" s="13"/>
      <c r="IO661" s="13"/>
    </row>
    <row r="662" spans="1:249">
      <c r="A662" s="2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2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3"/>
      <c r="CA662" s="13"/>
      <c r="CB662" s="13"/>
      <c r="CC662" s="13"/>
      <c r="CD662" s="13"/>
      <c r="CE662" s="13"/>
      <c r="CF662" s="13"/>
      <c r="CG662" s="13"/>
      <c r="CH662" s="13"/>
      <c r="CI662" s="13"/>
      <c r="CJ662" s="13"/>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EU662" s="13"/>
      <c r="EV662" s="13"/>
      <c r="EW662" s="13"/>
      <c r="EX662" s="13"/>
      <c r="EY662" s="13"/>
      <c r="EZ662" s="13"/>
      <c r="FA662" s="13"/>
      <c r="FB662" s="13"/>
      <c r="FC662" s="13"/>
      <c r="FD662" s="13"/>
      <c r="FE662" s="13"/>
      <c r="FF662" s="13"/>
      <c r="FG662" s="13"/>
      <c r="FH662" s="13"/>
      <c r="FI662" s="13"/>
      <c r="FJ662" s="13"/>
      <c r="FK662" s="13"/>
      <c r="FL662" s="13"/>
      <c r="FM662" s="13"/>
      <c r="FN662" s="13"/>
      <c r="FO662" s="13"/>
      <c r="FP662" s="13"/>
      <c r="FQ662" s="13"/>
      <c r="FR662" s="13"/>
      <c r="FS662" s="13"/>
      <c r="FT662" s="13"/>
      <c r="FU662" s="13"/>
      <c r="FV662" s="13"/>
      <c r="FW662" s="13"/>
      <c r="FX662" s="13"/>
      <c r="FY662" s="13"/>
      <c r="FZ662" s="13"/>
      <c r="GA662" s="13"/>
      <c r="GB662" s="13"/>
      <c r="GC662" s="13"/>
      <c r="GD662" s="13"/>
      <c r="GE662" s="13"/>
      <c r="GF662" s="13"/>
      <c r="GG662" s="13"/>
      <c r="GH662" s="13"/>
      <c r="GI662" s="13"/>
      <c r="GJ662" s="13"/>
      <c r="GK662" s="13"/>
      <c r="GL662" s="13"/>
      <c r="GM662" s="13"/>
      <c r="GN662" s="13"/>
      <c r="GO662" s="13"/>
      <c r="GP662" s="13"/>
      <c r="GQ662" s="13"/>
      <c r="GR662" s="13"/>
      <c r="GS662" s="13"/>
      <c r="GT662" s="13"/>
      <c r="GU662" s="13"/>
      <c r="GV662" s="13"/>
      <c r="GW662" s="13"/>
      <c r="GX662" s="13"/>
      <c r="GY662" s="13"/>
      <c r="GZ662" s="13"/>
      <c r="HA662" s="13"/>
      <c r="HB662" s="13"/>
      <c r="HC662" s="13"/>
      <c r="HD662" s="13"/>
      <c r="HE662" s="13"/>
      <c r="HF662" s="13"/>
      <c r="HG662" s="13"/>
      <c r="HH662" s="13"/>
      <c r="HI662" s="13"/>
      <c r="HJ662" s="13"/>
      <c r="HK662" s="13"/>
      <c r="HL662" s="13"/>
      <c r="HM662" s="13"/>
      <c r="HN662" s="13"/>
      <c r="HO662" s="13"/>
      <c r="HP662" s="13"/>
      <c r="HQ662" s="13"/>
      <c r="HR662" s="13"/>
      <c r="HS662" s="13"/>
      <c r="HT662" s="13"/>
      <c r="HU662" s="13"/>
      <c r="HV662" s="13"/>
      <c r="HW662" s="13"/>
      <c r="HX662" s="13"/>
      <c r="HY662" s="13"/>
      <c r="HZ662" s="13"/>
      <c r="IA662" s="13"/>
      <c r="IB662" s="13"/>
      <c r="IC662" s="13"/>
      <c r="ID662" s="13"/>
      <c r="IE662" s="13"/>
      <c r="IF662" s="13"/>
      <c r="IG662" s="13"/>
      <c r="IH662" s="13"/>
      <c r="II662" s="13"/>
      <c r="IJ662" s="13"/>
      <c r="IK662" s="13"/>
      <c r="IL662" s="13"/>
      <c r="IM662" s="13"/>
      <c r="IN662" s="13"/>
      <c r="IO662" s="13"/>
    </row>
    <row r="663" spans="1:249">
      <c r="A663" s="2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2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3"/>
      <c r="CA663" s="13"/>
      <c r="CB663" s="13"/>
      <c r="CC663" s="13"/>
      <c r="CD663" s="13"/>
      <c r="CE663" s="13"/>
      <c r="CF663" s="13"/>
      <c r="CG663" s="13"/>
      <c r="CH663" s="13"/>
      <c r="CI663" s="13"/>
      <c r="CJ663" s="13"/>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EU663" s="13"/>
      <c r="EV663" s="13"/>
      <c r="EW663" s="13"/>
      <c r="EX663" s="13"/>
      <c r="EY663" s="13"/>
      <c r="EZ663" s="13"/>
      <c r="FA663" s="13"/>
      <c r="FB663" s="13"/>
      <c r="FC663" s="13"/>
      <c r="FD663" s="13"/>
      <c r="FE663" s="13"/>
      <c r="FF663" s="13"/>
      <c r="FG663" s="13"/>
      <c r="FH663" s="13"/>
      <c r="FI663" s="13"/>
      <c r="FJ663" s="13"/>
      <c r="FK663" s="13"/>
      <c r="FL663" s="13"/>
      <c r="FM663" s="13"/>
      <c r="FN663" s="13"/>
      <c r="FO663" s="13"/>
      <c r="FP663" s="13"/>
      <c r="FQ663" s="13"/>
      <c r="FR663" s="13"/>
      <c r="FS663" s="13"/>
      <c r="FT663" s="13"/>
      <c r="FU663" s="13"/>
      <c r="FV663" s="13"/>
      <c r="FW663" s="13"/>
      <c r="FX663" s="13"/>
      <c r="FY663" s="13"/>
      <c r="FZ663" s="13"/>
      <c r="GA663" s="13"/>
      <c r="GB663" s="13"/>
      <c r="GC663" s="13"/>
      <c r="GD663" s="13"/>
      <c r="GE663" s="13"/>
      <c r="GF663" s="13"/>
      <c r="GG663" s="13"/>
      <c r="GH663" s="13"/>
      <c r="GI663" s="13"/>
      <c r="GJ663" s="13"/>
      <c r="GK663" s="13"/>
      <c r="GL663" s="13"/>
      <c r="GM663" s="13"/>
      <c r="GN663" s="13"/>
      <c r="GO663" s="13"/>
      <c r="GP663" s="13"/>
      <c r="GQ663" s="13"/>
      <c r="GR663" s="13"/>
      <c r="GS663" s="13"/>
      <c r="GT663" s="13"/>
      <c r="GU663" s="13"/>
      <c r="GV663" s="13"/>
      <c r="GW663" s="13"/>
      <c r="GX663" s="13"/>
      <c r="GY663" s="13"/>
      <c r="GZ663" s="13"/>
      <c r="HA663" s="13"/>
      <c r="HB663" s="13"/>
      <c r="HC663" s="13"/>
      <c r="HD663" s="13"/>
      <c r="HE663" s="13"/>
      <c r="HF663" s="13"/>
      <c r="HG663" s="13"/>
      <c r="HH663" s="13"/>
      <c r="HI663" s="13"/>
      <c r="HJ663" s="13"/>
      <c r="HK663" s="13"/>
      <c r="HL663" s="13"/>
      <c r="HM663" s="13"/>
      <c r="HN663" s="13"/>
      <c r="HO663" s="13"/>
      <c r="HP663" s="13"/>
      <c r="HQ663" s="13"/>
      <c r="HR663" s="13"/>
      <c r="HS663" s="13"/>
      <c r="HT663" s="13"/>
      <c r="HU663" s="13"/>
      <c r="HV663" s="13"/>
      <c r="HW663" s="13"/>
      <c r="HX663" s="13"/>
      <c r="HY663" s="13"/>
      <c r="HZ663" s="13"/>
      <c r="IA663" s="13"/>
      <c r="IB663" s="13"/>
      <c r="IC663" s="13"/>
      <c r="ID663" s="13"/>
      <c r="IE663" s="13"/>
      <c r="IF663" s="13"/>
      <c r="IG663" s="13"/>
      <c r="IH663" s="13"/>
      <c r="II663" s="13"/>
      <c r="IJ663" s="13"/>
      <c r="IK663" s="13"/>
      <c r="IL663" s="13"/>
      <c r="IM663" s="13"/>
      <c r="IN663" s="13"/>
      <c r="IO663" s="13"/>
    </row>
    <row r="664" spans="1:249">
      <c r="A664" s="2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2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3"/>
      <c r="CA664" s="13"/>
      <c r="CB664" s="13"/>
      <c r="CC664" s="13"/>
      <c r="CD664" s="13"/>
      <c r="CE664" s="13"/>
      <c r="CF664" s="13"/>
      <c r="CG664" s="13"/>
      <c r="CH664" s="13"/>
      <c r="CI664" s="13"/>
      <c r="CJ664" s="13"/>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EU664" s="13"/>
      <c r="EV664" s="13"/>
      <c r="EW664" s="13"/>
      <c r="EX664" s="13"/>
      <c r="EY664" s="13"/>
      <c r="EZ664" s="13"/>
      <c r="FA664" s="13"/>
      <c r="FB664" s="13"/>
      <c r="FC664" s="13"/>
      <c r="FD664" s="13"/>
      <c r="FE664" s="13"/>
      <c r="FF664" s="13"/>
      <c r="FG664" s="13"/>
      <c r="FH664" s="13"/>
      <c r="FI664" s="13"/>
      <c r="FJ664" s="13"/>
      <c r="FK664" s="13"/>
      <c r="FL664" s="13"/>
      <c r="FM664" s="13"/>
      <c r="FN664" s="13"/>
      <c r="FO664" s="13"/>
      <c r="FP664" s="13"/>
      <c r="FQ664" s="13"/>
      <c r="FR664" s="13"/>
      <c r="FS664" s="13"/>
      <c r="FT664" s="13"/>
      <c r="FU664" s="13"/>
      <c r="FV664" s="13"/>
      <c r="FW664" s="13"/>
      <c r="FX664" s="13"/>
      <c r="FY664" s="13"/>
      <c r="FZ664" s="13"/>
      <c r="GA664" s="13"/>
      <c r="GB664" s="13"/>
      <c r="GC664" s="13"/>
      <c r="GD664" s="13"/>
      <c r="GE664" s="13"/>
      <c r="GF664" s="13"/>
      <c r="GG664" s="13"/>
      <c r="GH664" s="13"/>
      <c r="GI664" s="13"/>
      <c r="GJ664" s="13"/>
      <c r="GK664" s="13"/>
      <c r="GL664" s="13"/>
      <c r="GM664" s="13"/>
      <c r="GN664" s="13"/>
      <c r="GO664" s="13"/>
      <c r="GP664" s="13"/>
      <c r="GQ664" s="13"/>
      <c r="GR664" s="13"/>
      <c r="GS664" s="13"/>
      <c r="GT664" s="13"/>
      <c r="GU664" s="13"/>
      <c r="GV664" s="13"/>
      <c r="GW664" s="13"/>
      <c r="GX664" s="13"/>
      <c r="GY664" s="13"/>
      <c r="GZ664" s="13"/>
      <c r="HA664" s="13"/>
      <c r="HB664" s="13"/>
      <c r="HC664" s="13"/>
      <c r="HD664" s="13"/>
      <c r="HE664" s="13"/>
      <c r="HF664" s="13"/>
      <c r="HG664" s="13"/>
      <c r="HH664" s="13"/>
      <c r="HI664" s="13"/>
      <c r="HJ664" s="13"/>
      <c r="HK664" s="13"/>
      <c r="HL664" s="13"/>
      <c r="HM664" s="13"/>
      <c r="HN664" s="13"/>
      <c r="HO664" s="13"/>
      <c r="HP664" s="13"/>
      <c r="HQ664" s="13"/>
      <c r="HR664" s="13"/>
      <c r="HS664" s="13"/>
      <c r="HT664" s="13"/>
      <c r="HU664" s="13"/>
      <c r="HV664" s="13"/>
      <c r="HW664" s="13"/>
      <c r="HX664" s="13"/>
      <c r="HY664" s="13"/>
      <c r="HZ664" s="13"/>
      <c r="IA664" s="13"/>
      <c r="IB664" s="13"/>
      <c r="IC664" s="13"/>
      <c r="ID664" s="13"/>
      <c r="IE664" s="13"/>
      <c r="IF664" s="13"/>
      <c r="IG664" s="13"/>
      <c r="IH664" s="13"/>
      <c r="II664" s="13"/>
      <c r="IJ664" s="13"/>
      <c r="IK664" s="13"/>
      <c r="IL664" s="13"/>
      <c r="IM664" s="13"/>
      <c r="IN664" s="13"/>
      <c r="IO664" s="13"/>
    </row>
    <row r="665" spans="1:249">
      <c r="A665" s="2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2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3"/>
      <c r="CA665" s="13"/>
      <c r="CB665" s="13"/>
      <c r="CC665" s="13"/>
      <c r="CD665" s="13"/>
      <c r="CE665" s="13"/>
      <c r="CF665" s="13"/>
      <c r="CG665" s="13"/>
      <c r="CH665" s="13"/>
      <c r="CI665" s="13"/>
      <c r="CJ665" s="13"/>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EU665" s="13"/>
      <c r="EV665" s="13"/>
      <c r="EW665" s="13"/>
      <c r="EX665" s="13"/>
      <c r="EY665" s="13"/>
      <c r="EZ665" s="13"/>
      <c r="FA665" s="13"/>
      <c r="FB665" s="13"/>
      <c r="FC665" s="13"/>
      <c r="FD665" s="13"/>
      <c r="FE665" s="13"/>
      <c r="FF665" s="13"/>
      <c r="FG665" s="13"/>
      <c r="FH665" s="13"/>
      <c r="FI665" s="13"/>
      <c r="FJ665" s="13"/>
      <c r="FK665" s="13"/>
      <c r="FL665" s="13"/>
      <c r="FM665" s="13"/>
      <c r="FN665" s="13"/>
      <c r="FO665" s="13"/>
      <c r="FP665" s="13"/>
      <c r="FQ665" s="13"/>
      <c r="FR665" s="13"/>
      <c r="FS665" s="13"/>
      <c r="FT665" s="13"/>
      <c r="FU665" s="13"/>
      <c r="FV665" s="13"/>
      <c r="FW665" s="13"/>
      <c r="FX665" s="13"/>
      <c r="FY665" s="13"/>
      <c r="FZ665" s="13"/>
      <c r="GA665" s="13"/>
      <c r="GB665" s="13"/>
      <c r="GC665" s="13"/>
      <c r="GD665" s="13"/>
      <c r="GE665" s="13"/>
      <c r="GF665" s="13"/>
      <c r="GG665" s="13"/>
      <c r="GH665" s="13"/>
      <c r="GI665" s="13"/>
      <c r="GJ665" s="13"/>
      <c r="GK665" s="13"/>
      <c r="GL665" s="13"/>
      <c r="GM665" s="13"/>
      <c r="GN665" s="13"/>
      <c r="GO665" s="13"/>
      <c r="GP665" s="13"/>
      <c r="GQ665" s="13"/>
      <c r="GR665" s="13"/>
      <c r="GS665" s="13"/>
      <c r="GT665" s="13"/>
      <c r="GU665" s="13"/>
      <c r="GV665" s="13"/>
      <c r="GW665" s="13"/>
      <c r="GX665" s="13"/>
      <c r="GY665" s="13"/>
      <c r="GZ665" s="13"/>
      <c r="HA665" s="13"/>
      <c r="HB665" s="13"/>
      <c r="HC665" s="13"/>
      <c r="HD665" s="13"/>
      <c r="HE665" s="13"/>
      <c r="HF665" s="13"/>
      <c r="HG665" s="13"/>
      <c r="HH665" s="13"/>
      <c r="HI665" s="13"/>
      <c r="HJ665" s="13"/>
      <c r="HK665" s="13"/>
      <c r="HL665" s="13"/>
      <c r="HM665" s="13"/>
      <c r="HN665" s="13"/>
      <c r="HO665" s="13"/>
      <c r="HP665" s="13"/>
      <c r="HQ665" s="13"/>
      <c r="HR665" s="13"/>
      <c r="HS665" s="13"/>
      <c r="HT665" s="13"/>
      <c r="HU665" s="13"/>
      <c r="HV665" s="13"/>
      <c r="HW665" s="13"/>
      <c r="HX665" s="13"/>
      <c r="HY665" s="13"/>
      <c r="HZ665" s="13"/>
      <c r="IA665" s="13"/>
      <c r="IB665" s="13"/>
      <c r="IC665" s="13"/>
      <c r="ID665" s="13"/>
      <c r="IE665" s="13"/>
      <c r="IF665" s="13"/>
      <c r="IG665" s="13"/>
      <c r="IH665" s="13"/>
      <c r="II665" s="13"/>
      <c r="IJ665" s="13"/>
      <c r="IK665" s="13"/>
      <c r="IL665" s="13"/>
      <c r="IM665" s="13"/>
      <c r="IN665" s="13"/>
      <c r="IO665" s="13"/>
    </row>
    <row r="666" spans="1:249">
      <c r="A666" s="2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2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3"/>
      <c r="CA666" s="13"/>
      <c r="CB666" s="13"/>
      <c r="CC666" s="13"/>
      <c r="CD666" s="13"/>
      <c r="CE666" s="13"/>
      <c r="CF666" s="13"/>
      <c r="CG666" s="13"/>
      <c r="CH666" s="13"/>
      <c r="CI666" s="13"/>
      <c r="CJ666" s="13"/>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c r="EV666" s="13"/>
      <c r="EW666" s="13"/>
      <c r="EX666" s="13"/>
      <c r="EY666" s="13"/>
      <c r="EZ666" s="13"/>
      <c r="FA666" s="13"/>
      <c r="FB666" s="13"/>
      <c r="FC666" s="13"/>
      <c r="FD666" s="13"/>
      <c r="FE666" s="13"/>
      <c r="FF666" s="13"/>
      <c r="FG666" s="13"/>
      <c r="FH666" s="13"/>
      <c r="FI666" s="13"/>
      <c r="FJ666" s="13"/>
      <c r="FK666" s="13"/>
      <c r="FL666" s="13"/>
      <c r="FM666" s="13"/>
      <c r="FN666" s="13"/>
      <c r="FO666" s="13"/>
      <c r="FP666" s="13"/>
      <c r="FQ666" s="13"/>
      <c r="FR666" s="13"/>
      <c r="FS666" s="13"/>
      <c r="FT666" s="13"/>
      <c r="FU666" s="13"/>
      <c r="FV666" s="13"/>
      <c r="FW666" s="13"/>
      <c r="FX666" s="13"/>
      <c r="FY666" s="13"/>
      <c r="FZ666" s="13"/>
      <c r="GA666" s="13"/>
      <c r="GB666" s="13"/>
      <c r="GC666" s="13"/>
      <c r="GD666" s="13"/>
      <c r="GE666" s="13"/>
      <c r="GF666" s="13"/>
      <c r="GG666" s="13"/>
      <c r="GH666" s="13"/>
      <c r="GI666" s="13"/>
      <c r="GJ666" s="13"/>
      <c r="GK666" s="13"/>
      <c r="GL666" s="13"/>
      <c r="GM666" s="13"/>
      <c r="GN666" s="13"/>
      <c r="GO666" s="13"/>
      <c r="GP666" s="13"/>
      <c r="GQ666" s="13"/>
      <c r="GR666" s="13"/>
      <c r="GS666" s="13"/>
      <c r="GT666" s="13"/>
      <c r="GU666" s="13"/>
      <c r="GV666" s="13"/>
      <c r="GW666" s="13"/>
      <c r="GX666" s="13"/>
      <c r="GY666" s="13"/>
      <c r="GZ666" s="13"/>
      <c r="HA666" s="13"/>
      <c r="HB666" s="13"/>
      <c r="HC666" s="13"/>
      <c r="HD666" s="13"/>
      <c r="HE666" s="13"/>
      <c r="HF666" s="13"/>
      <c r="HG666" s="13"/>
      <c r="HH666" s="13"/>
      <c r="HI666" s="13"/>
      <c r="HJ666" s="13"/>
      <c r="HK666" s="13"/>
      <c r="HL666" s="13"/>
      <c r="HM666" s="13"/>
      <c r="HN666" s="13"/>
      <c r="HO666" s="13"/>
      <c r="HP666" s="13"/>
      <c r="HQ666" s="13"/>
      <c r="HR666" s="13"/>
      <c r="HS666" s="13"/>
      <c r="HT666" s="13"/>
      <c r="HU666" s="13"/>
      <c r="HV666" s="13"/>
      <c r="HW666" s="13"/>
      <c r="HX666" s="13"/>
      <c r="HY666" s="13"/>
      <c r="HZ666" s="13"/>
      <c r="IA666" s="13"/>
      <c r="IB666" s="13"/>
      <c r="IC666" s="13"/>
      <c r="ID666" s="13"/>
      <c r="IE666" s="13"/>
      <c r="IF666" s="13"/>
      <c r="IG666" s="13"/>
      <c r="IH666" s="13"/>
      <c r="II666" s="13"/>
      <c r="IJ666" s="13"/>
      <c r="IK666" s="13"/>
      <c r="IL666" s="13"/>
      <c r="IM666" s="13"/>
      <c r="IN666" s="13"/>
      <c r="IO666" s="13"/>
    </row>
    <row r="667" spans="1:249">
      <c r="A667" s="2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2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3"/>
      <c r="CA667" s="13"/>
      <c r="CB667" s="13"/>
      <c r="CC667" s="13"/>
      <c r="CD667" s="13"/>
      <c r="CE667" s="13"/>
      <c r="CF667" s="13"/>
      <c r="CG667" s="13"/>
      <c r="CH667" s="13"/>
      <c r="CI667" s="13"/>
      <c r="CJ667" s="13"/>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EU667" s="13"/>
      <c r="EV667" s="13"/>
      <c r="EW667" s="13"/>
      <c r="EX667" s="13"/>
      <c r="EY667" s="13"/>
      <c r="EZ667" s="13"/>
      <c r="FA667" s="13"/>
      <c r="FB667" s="13"/>
      <c r="FC667" s="13"/>
      <c r="FD667" s="13"/>
      <c r="FE667" s="13"/>
      <c r="FF667" s="13"/>
      <c r="FG667" s="13"/>
      <c r="FH667" s="13"/>
      <c r="FI667" s="13"/>
      <c r="FJ667" s="13"/>
      <c r="FK667" s="13"/>
      <c r="FL667" s="13"/>
      <c r="FM667" s="13"/>
      <c r="FN667" s="13"/>
      <c r="FO667" s="13"/>
      <c r="FP667" s="13"/>
      <c r="FQ667" s="13"/>
      <c r="FR667" s="13"/>
      <c r="FS667" s="13"/>
      <c r="FT667" s="13"/>
      <c r="FU667" s="13"/>
      <c r="FV667" s="13"/>
      <c r="FW667" s="13"/>
      <c r="FX667" s="13"/>
      <c r="FY667" s="13"/>
      <c r="FZ667" s="13"/>
      <c r="GA667" s="13"/>
      <c r="GB667" s="13"/>
      <c r="GC667" s="13"/>
      <c r="GD667" s="13"/>
      <c r="GE667" s="13"/>
      <c r="GF667" s="13"/>
      <c r="GG667" s="13"/>
      <c r="GH667" s="13"/>
      <c r="GI667" s="13"/>
      <c r="GJ667" s="13"/>
      <c r="GK667" s="13"/>
      <c r="GL667" s="13"/>
      <c r="GM667" s="13"/>
      <c r="GN667" s="13"/>
      <c r="GO667" s="13"/>
      <c r="GP667" s="13"/>
      <c r="GQ667" s="13"/>
      <c r="GR667" s="13"/>
      <c r="GS667" s="13"/>
      <c r="GT667" s="13"/>
      <c r="GU667" s="13"/>
      <c r="GV667" s="13"/>
      <c r="GW667" s="13"/>
      <c r="GX667" s="13"/>
      <c r="GY667" s="13"/>
      <c r="GZ667" s="13"/>
      <c r="HA667" s="13"/>
      <c r="HB667" s="13"/>
      <c r="HC667" s="13"/>
      <c r="HD667" s="13"/>
      <c r="HE667" s="13"/>
      <c r="HF667" s="13"/>
      <c r="HG667" s="13"/>
      <c r="HH667" s="13"/>
      <c r="HI667" s="13"/>
      <c r="HJ667" s="13"/>
      <c r="HK667" s="13"/>
      <c r="HL667" s="13"/>
      <c r="HM667" s="13"/>
      <c r="HN667" s="13"/>
      <c r="HO667" s="13"/>
      <c r="HP667" s="13"/>
      <c r="HQ667" s="13"/>
      <c r="HR667" s="13"/>
      <c r="HS667" s="13"/>
      <c r="HT667" s="13"/>
      <c r="HU667" s="13"/>
      <c r="HV667" s="13"/>
      <c r="HW667" s="13"/>
      <c r="HX667" s="13"/>
      <c r="HY667" s="13"/>
      <c r="HZ667" s="13"/>
      <c r="IA667" s="13"/>
      <c r="IB667" s="13"/>
      <c r="IC667" s="13"/>
      <c r="ID667" s="13"/>
      <c r="IE667" s="13"/>
      <c r="IF667" s="13"/>
      <c r="IG667" s="13"/>
      <c r="IH667" s="13"/>
      <c r="II667" s="13"/>
      <c r="IJ667" s="13"/>
      <c r="IK667" s="13"/>
      <c r="IL667" s="13"/>
      <c r="IM667" s="13"/>
      <c r="IN667" s="13"/>
      <c r="IO667" s="13"/>
    </row>
    <row r="668" spans="1:249">
      <c r="A668" s="2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2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3"/>
      <c r="CA668" s="13"/>
      <c r="CB668" s="13"/>
      <c r="CC668" s="13"/>
      <c r="CD668" s="13"/>
      <c r="CE668" s="13"/>
      <c r="CF668" s="13"/>
      <c r="CG668" s="13"/>
      <c r="CH668" s="13"/>
      <c r="CI668" s="13"/>
      <c r="CJ668" s="13"/>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EU668" s="13"/>
      <c r="EV668" s="13"/>
      <c r="EW668" s="13"/>
      <c r="EX668" s="13"/>
      <c r="EY668" s="13"/>
      <c r="EZ668" s="13"/>
      <c r="FA668" s="13"/>
      <c r="FB668" s="13"/>
      <c r="FC668" s="13"/>
      <c r="FD668" s="13"/>
      <c r="FE668" s="13"/>
      <c r="FF668" s="13"/>
      <c r="FG668" s="13"/>
      <c r="FH668" s="13"/>
      <c r="FI668" s="13"/>
      <c r="FJ668" s="13"/>
      <c r="FK668" s="13"/>
      <c r="FL668" s="13"/>
      <c r="FM668" s="13"/>
      <c r="FN668" s="13"/>
      <c r="FO668" s="13"/>
      <c r="FP668" s="13"/>
      <c r="FQ668" s="13"/>
      <c r="FR668" s="13"/>
      <c r="FS668" s="13"/>
      <c r="FT668" s="13"/>
      <c r="FU668" s="13"/>
      <c r="FV668" s="13"/>
      <c r="FW668" s="13"/>
      <c r="FX668" s="13"/>
      <c r="FY668" s="13"/>
      <c r="FZ668" s="13"/>
      <c r="GA668" s="13"/>
      <c r="GB668" s="13"/>
      <c r="GC668" s="13"/>
      <c r="GD668" s="13"/>
      <c r="GE668" s="13"/>
      <c r="GF668" s="13"/>
      <c r="GG668" s="13"/>
      <c r="GH668" s="13"/>
      <c r="GI668" s="13"/>
      <c r="GJ668" s="13"/>
      <c r="GK668" s="13"/>
      <c r="GL668" s="13"/>
      <c r="GM668" s="13"/>
      <c r="GN668" s="13"/>
      <c r="GO668" s="13"/>
      <c r="GP668" s="13"/>
      <c r="GQ668" s="13"/>
      <c r="GR668" s="13"/>
      <c r="GS668" s="13"/>
      <c r="GT668" s="13"/>
      <c r="GU668" s="13"/>
      <c r="GV668" s="13"/>
      <c r="GW668" s="13"/>
      <c r="GX668" s="13"/>
      <c r="GY668" s="13"/>
      <c r="GZ668" s="13"/>
      <c r="HA668" s="13"/>
      <c r="HB668" s="13"/>
      <c r="HC668" s="13"/>
      <c r="HD668" s="13"/>
      <c r="HE668" s="13"/>
      <c r="HF668" s="13"/>
      <c r="HG668" s="13"/>
      <c r="HH668" s="13"/>
      <c r="HI668" s="13"/>
      <c r="HJ668" s="13"/>
      <c r="HK668" s="13"/>
      <c r="HL668" s="13"/>
      <c r="HM668" s="13"/>
      <c r="HN668" s="13"/>
      <c r="HO668" s="13"/>
      <c r="HP668" s="13"/>
      <c r="HQ668" s="13"/>
      <c r="HR668" s="13"/>
      <c r="HS668" s="13"/>
      <c r="HT668" s="13"/>
      <c r="HU668" s="13"/>
      <c r="HV668" s="13"/>
      <c r="HW668" s="13"/>
      <c r="HX668" s="13"/>
      <c r="HY668" s="13"/>
      <c r="HZ668" s="13"/>
      <c r="IA668" s="13"/>
      <c r="IB668" s="13"/>
      <c r="IC668" s="13"/>
      <c r="ID668" s="13"/>
      <c r="IE668" s="13"/>
      <c r="IF668" s="13"/>
      <c r="IG668" s="13"/>
      <c r="IH668" s="13"/>
      <c r="II668" s="13"/>
      <c r="IJ668" s="13"/>
      <c r="IK668" s="13"/>
      <c r="IL668" s="13"/>
      <c r="IM668" s="13"/>
      <c r="IN668" s="13"/>
      <c r="IO668" s="13"/>
    </row>
    <row r="669" spans="1:249">
      <c r="A669" s="2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2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3"/>
      <c r="CA669" s="13"/>
      <c r="CB669" s="13"/>
      <c r="CC669" s="13"/>
      <c r="CD669" s="13"/>
      <c r="CE669" s="13"/>
      <c r="CF669" s="13"/>
      <c r="CG669" s="13"/>
      <c r="CH669" s="13"/>
      <c r="CI669" s="13"/>
      <c r="CJ669" s="13"/>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EU669" s="13"/>
      <c r="EV669" s="13"/>
      <c r="EW669" s="13"/>
      <c r="EX669" s="13"/>
      <c r="EY669" s="13"/>
      <c r="EZ669" s="13"/>
      <c r="FA669" s="13"/>
      <c r="FB669" s="13"/>
      <c r="FC669" s="13"/>
      <c r="FD669" s="13"/>
      <c r="FE669" s="13"/>
      <c r="FF669" s="13"/>
      <c r="FG669" s="13"/>
      <c r="FH669" s="13"/>
      <c r="FI669" s="13"/>
      <c r="FJ669" s="13"/>
      <c r="FK669" s="13"/>
      <c r="FL669" s="13"/>
      <c r="FM669" s="13"/>
      <c r="FN669" s="13"/>
      <c r="FO669" s="13"/>
      <c r="FP669" s="13"/>
      <c r="FQ669" s="13"/>
      <c r="FR669" s="13"/>
      <c r="FS669" s="13"/>
      <c r="FT669" s="13"/>
      <c r="FU669" s="13"/>
      <c r="FV669" s="13"/>
      <c r="FW669" s="13"/>
      <c r="FX669" s="13"/>
      <c r="FY669" s="13"/>
      <c r="FZ669" s="13"/>
      <c r="GA669" s="13"/>
      <c r="GB669" s="13"/>
      <c r="GC669" s="13"/>
      <c r="GD669" s="13"/>
      <c r="GE669" s="13"/>
      <c r="GF669" s="13"/>
      <c r="GG669" s="13"/>
      <c r="GH669" s="13"/>
      <c r="GI669" s="13"/>
      <c r="GJ669" s="13"/>
      <c r="GK669" s="13"/>
      <c r="GL669" s="13"/>
      <c r="GM669" s="13"/>
      <c r="GN669" s="13"/>
      <c r="GO669" s="13"/>
      <c r="GP669" s="13"/>
      <c r="GQ669" s="13"/>
      <c r="GR669" s="13"/>
      <c r="GS669" s="13"/>
      <c r="GT669" s="13"/>
      <c r="GU669" s="13"/>
      <c r="GV669" s="13"/>
      <c r="GW669" s="13"/>
      <c r="GX669" s="13"/>
      <c r="GY669" s="13"/>
      <c r="GZ669" s="13"/>
      <c r="HA669" s="13"/>
      <c r="HB669" s="13"/>
      <c r="HC669" s="13"/>
      <c r="HD669" s="13"/>
      <c r="HE669" s="13"/>
      <c r="HF669" s="13"/>
      <c r="HG669" s="13"/>
      <c r="HH669" s="13"/>
      <c r="HI669" s="13"/>
      <c r="HJ669" s="13"/>
      <c r="HK669" s="13"/>
      <c r="HL669" s="13"/>
      <c r="HM669" s="13"/>
      <c r="HN669" s="13"/>
      <c r="HO669" s="13"/>
      <c r="HP669" s="13"/>
      <c r="HQ669" s="13"/>
      <c r="HR669" s="13"/>
      <c r="HS669" s="13"/>
      <c r="HT669" s="13"/>
      <c r="HU669" s="13"/>
      <c r="HV669" s="13"/>
      <c r="HW669" s="13"/>
      <c r="HX669" s="13"/>
      <c r="HY669" s="13"/>
      <c r="HZ669" s="13"/>
      <c r="IA669" s="13"/>
      <c r="IB669" s="13"/>
      <c r="IC669" s="13"/>
      <c r="ID669" s="13"/>
      <c r="IE669" s="13"/>
      <c r="IF669" s="13"/>
      <c r="IG669" s="13"/>
      <c r="IH669" s="13"/>
      <c r="II669" s="13"/>
      <c r="IJ669" s="13"/>
      <c r="IK669" s="13"/>
      <c r="IL669" s="13"/>
      <c r="IM669" s="13"/>
      <c r="IN669" s="13"/>
      <c r="IO669" s="13"/>
    </row>
    <row r="670" spans="1:249">
      <c r="A670" s="2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2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3"/>
      <c r="CA670" s="13"/>
      <c r="CB670" s="13"/>
      <c r="CC670" s="13"/>
      <c r="CD670" s="13"/>
      <c r="CE670" s="13"/>
      <c r="CF670" s="13"/>
      <c r="CG670" s="13"/>
      <c r="CH670" s="13"/>
      <c r="CI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c r="EY670" s="13"/>
      <c r="EZ670" s="13"/>
      <c r="FA670" s="13"/>
      <c r="FB670" s="13"/>
      <c r="FC670" s="13"/>
      <c r="FD670" s="13"/>
      <c r="FE670" s="13"/>
      <c r="FF670" s="13"/>
      <c r="FG670" s="13"/>
      <c r="FH670" s="13"/>
      <c r="FI670" s="13"/>
      <c r="FJ670" s="13"/>
      <c r="FK670" s="13"/>
      <c r="FL670" s="13"/>
      <c r="FM670" s="13"/>
      <c r="FN670" s="13"/>
      <c r="FO670" s="13"/>
      <c r="FP670" s="13"/>
      <c r="FQ670" s="13"/>
      <c r="FR670" s="13"/>
      <c r="FS670" s="13"/>
      <c r="FT670" s="13"/>
      <c r="FU670" s="13"/>
      <c r="FV670" s="13"/>
      <c r="FW670" s="13"/>
      <c r="FX670" s="13"/>
      <c r="FY670" s="13"/>
      <c r="FZ670" s="13"/>
      <c r="GA670" s="13"/>
      <c r="GB670" s="13"/>
      <c r="GC670" s="13"/>
      <c r="GD670" s="13"/>
      <c r="GE670" s="13"/>
      <c r="GF670" s="13"/>
      <c r="GG670" s="13"/>
      <c r="GH670" s="13"/>
      <c r="GI670" s="13"/>
      <c r="GJ670" s="13"/>
      <c r="GK670" s="13"/>
      <c r="GL670" s="13"/>
      <c r="GM670" s="13"/>
      <c r="GN670" s="13"/>
      <c r="GO670" s="13"/>
      <c r="GP670" s="13"/>
      <c r="GQ670" s="13"/>
      <c r="GR670" s="13"/>
      <c r="GS670" s="13"/>
      <c r="GT670" s="13"/>
      <c r="GU670" s="13"/>
      <c r="GV670" s="13"/>
      <c r="GW670" s="13"/>
      <c r="GX670" s="13"/>
      <c r="GY670" s="13"/>
      <c r="GZ670" s="13"/>
      <c r="HA670" s="13"/>
      <c r="HB670" s="13"/>
      <c r="HC670" s="13"/>
      <c r="HD670" s="13"/>
      <c r="HE670" s="13"/>
      <c r="HF670" s="13"/>
      <c r="HG670" s="13"/>
      <c r="HH670" s="13"/>
      <c r="HI670" s="13"/>
      <c r="HJ670" s="13"/>
      <c r="HK670" s="13"/>
      <c r="HL670" s="13"/>
      <c r="HM670" s="13"/>
      <c r="HN670" s="13"/>
      <c r="HO670" s="13"/>
      <c r="HP670" s="13"/>
      <c r="HQ670" s="13"/>
      <c r="HR670" s="13"/>
      <c r="HS670" s="13"/>
      <c r="HT670" s="13"/>
      <c r="HU670" s="13"/>
      <c r="HV670" s="13"/>
      <c r="HW670" s="13"/>
      <c r="HX670" s="13"/>
      <c r="HY670" s="13"/>
      <c r="HZ670" s="13"/>
      <c r="IA670" s="13"/>
      <c r="IB670" s="13"/>
      <c r="IC670" s="13"/>
      <c r="ID670" s="13"/>
      <c r="IE670" s="13"/>
      <c r="IF670" s="13"/>
      <c r="IG670" s="13"/>
      <c r="IH670" s="13"/>
      <c r="II670" s="13"/>
      <c r="IJ670" s="13"/>
      <c r="IK670" s="13"/>
      <c r="IL670" s="13"/>
      <c r="IM670" s="13"/>
      <c r="IN670" s="13"/>
      <c r="IO670" s="13"/>
    </row>
    <row r="671" spans="1:249">
      <c r="A671" s="2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2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3"/>
      <c r="CA671" s="13"/>
      <c r="CB671" s="13"/>
      <c r="CC671" s="13"/>
      <c r="CD671" s="13"/>
      <c r="CE671" s="13"/>
      <c r="CF671" s="13"/>
      <c r="CG671" s="13"/>
      <c r="CH671" s="13"/>
      <c r="CI671" s="13"/>
      <c r="CJ671" s="13"/>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EU671" s="13"/>
      <c r="EV671" s="13"/>
      <c r="EW671" s="13"/>
      <c r="EX671" s="13"/>
      <c r="EY671" s="13"/>
      <c r="EZ671" s="13"/>
      <c r="FA671" s="13"/>
      <c r="FB671" s="13"/>
      <c r="FC671" s="13"/>
      <c r="FD671" s="13"/>
      <c r="FE671" s="13"/>
      <c r="FF671" s="13"/>
      <c r="FG671" s="13"/>
      <c r="FH671" s="13"/>
      <c r="FI671" s="13"/>
      <c r="FJ671" s="13"/>
      <c r="FK671" s="13"/>
      <c r="FL671" s="13"/>
      <c r="FM671" s="13"/>
      <c r="FN671" s="13"/>
      <c r="FO671" s="13"/>
      <c r="FP671" s="13"/>
      <c r="FQ671" s="13"/>
      <c r="FR671" s="13"/>
      <c r="FS671" s="13"/>
      <c r="FT671" s="13"/>
      <c r="FU671" s="13"/>
      <c r="FV671" s="13"/>
      <c r="FW671" s="13"/>
      <c r="FX671" s="13"/>
      <c r="FY671" s="13"/>
      <c r="FZ671" s="13"/>
      <c r="GA671" s="13"/>
      <c r="GB671" s="13"/>
      <c r="GC671" s="13"/>
      <c r="GD671" s="13"/>
      <c r="GE671" s="13"/>
      <c r="GF671" s="13"/>
      <c r="GG671" s="13"/>
      <c r="GH671" s="13"/>
      <c r="GI671" s="13"/>
      <c r="GJ671" s="13"/>
      <c r="GK671" s="13"/>
      <c r="GL671" s="13"/>
      <c r="GM671" s="13"/>
      <c r="GN671" s="13"/>
      <c r="GO671" s="13"/>
      <c r="GP671" s="13"/>
      <c r="GQ671" s="13"/>
      <c r="GR671" s="13"/>
      <c r="GS671" s="13"/>
      <c r="GT671" s="13"/>
      <c r="GU671" s="13"/>
      <c r="GV671" s="13"/>
      <c r="GW671" s="13"/>
      <c r="GX671" s="13"/>
      <c r="GY671" s="13"/>
      <c r="GZ671" s="13"/>
      <c r="HA671" s="13"/>
      <c r="HB671" s="13"/>
      <c r="HC671" s="13"/>
      <c r="HD671" s="13"/>
      <c r="HE671" s="13"/>
      <c r="HF671" s="13"/>
      <c r="HG671" s="13"/>
      <c r="HH671" s="13"/>
      <c r="HI671" s="13"/>
      <c r="HJ671" s="13"/>
      <c r="HK671" s="13"/>
      <c r="HL671" s="13"/>
      <c r="HM671" s="13"/>
      <c r="HN671" s="13"/>
      <c r="HO671" s="13"/>
      <c r="HP671" s="13"/>
      <c r="HQ671" s="13"/>
      <c r="HR671" s="13"/>
      <c r="HS671" s="13"/>
      <c r="HT671" s="13"/>
      <c r="HU671" s="13"/>
      <c r="HV671" s="13"/>
      <c r="HW671" s="13"/>
      <c r="HX671" s="13"/>
      <c r="HY671" s="13"/>
      <c r="HZ671" s="13"/>
      <c r="IA671" s="13"/>
      <c r="IB671" s="13"/>
      <c r="IC671" s="13"/>
      <c r="ID671" s="13"/>
      <c r="IE671" s="13"/>
      <c r="IF671" s="13"/>
      <c r="IG671" s="13"/>
      <c r="IH671" s="13"/>
      <c r="II671" s="13"/>
      <c r="IJ671" s="13"/>
      <c r="IK671" s="13"/>
      <c r="IL671" s="13"/>
      <c r="IM671" s="13"/>
      <c r="IN671" s="13"/>
      <c r="IO671" s="13"/>
    </row>
    <row r="672" spans="1:249">
      <c r="A672" s="2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2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3"/>
      <c r="CA672" s="13"/>
      <c r="CB672" s="13"/>
      <c r="CC672" s="13"/>
      <c r="CD672" s="13"/>
      <c r="CE672" s="13"/>
      <c r="CF672" s="13"/>
      <c r="CG672" s="13"/>
      <c r="CH672" s="13"/>
      <c r="CI672" s="13"/>
      <c r="CJ672" s="13"/>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EU672" s="13"/>
      <c r="EV672" s="13"/>
      <c r="EW672" s="13"/>
      <c r="EX672" s="13"/>
      <c r="EY672" s="13"/>
      <c r="EZ672" s="13"/>
      <c r="FA672" s="13"/>
      <c r="FB672" s="13"/>
      <c r="FC672" s="13"/>
      <c r="FD672" s="13"/>
      <c r="FE672" s="13"/>
      <c r="FF672" s="13"/>
      <c r="FG672" s="13"/>
      <c r="FH672" s="13"/>
      <c r="FI672" s="13"/>
      <c r="FJ672" s="13"/>
      <c r="FK672" s="13"/>
      <c r="FL672" s="13"/>
      <c r="FM672" s="13"/>
      <c r="FN672" s="13"/>
      <c r="FO672" s="13"/>
      <c r="FP672" s="13"/>
      <c r="FQ672" s="13"/>
      <c r="FR672" s="13"/>
      <c r="FS672" s="13"/>
      <c r="FT672" s="13"/>
      <c r="FU672" s="13"/>
      <c r="FV672" s="13"/>
      <c r="FW672" s="13"/>
      <c r="FX672" s="13"/>
      <c r="FY672" s="13"/>
      <c r="FZ672" s="13"/>
      <c r="GA672" s="13"/>
      <c r="GB672" s="13"/>
      <c r="GC672" s="13"/>
      <c r="GD672" s="13"/>
      <c r="GE672" s="13"/>
      <c r="GF672" s="13"/>
      <c r="GG672" s="13"/>
      <c r="GH672" s="13"/>
      <c r="GI672" s="13"/>
      <c r="GJ672" s="13"/>
      <c r="GK672" s="13"/>
      <c r="GL672" s="13"/>
      <c r="GM672" s="13"/>
      <c r="GN672" s="13"/>
      <c r="GO672" s="13"/>
      <c r="GP672" s="13"/>
      <c r="GQ672" s="13"/>
      <c r="GR672" s="13"/>
      <c r="GS672" s="13"/>
      <c r="GT672" s="13"/>
      <c r="GU672" s="13"/>
      <c r="GV672" s="13"/>
      <c r="GW672" s="13"/>
      <c r="GX672" s="13"/>
      <c r="GY672" s="13"/>
      <c r="GZ672" s="13"/>
      <c r="HA672" s="13"/>
      <c r="HB672" s="13"/>
      <c r="HC672" s="13"/>
      <c r="HD672" s="13"/>
      <c r="HE672" s="13"/>
      <c r="HF672" s="13"/>
      <c r="HG672" s="13"/>
      <c r="HH672" s="13"/>
      <c r="HI672" s="13"/>
      <c r="HJ672" s="13"/>
      <c r="HK672" s="13"/>
      <c r="HL672" s="13"/>
      <c r="HM672" s="13"/>
      <c r="HN672" s="13"/>
      <c r="HO672" s="13"/>
      <c r="HP672" s="13"/>
      <c r="HQ672" s="13"/>
      <c r="HR672" s="13"/>
      <c r="HS672" s="13"/>
      <c r="HT672" s="13"/>
      <c r="HU672" s="13"/>
      <c r="HV672" s="13"/>
      <c r="HW672" s="13"/>
      <c r="HX672" s="13"/>
      <c r="HY672" s="13"/>
      <c r="HZ672" s="13"/>
      <c r="IA672" s="13"/>
      <c r="IB672" s="13"/>
      <c r="IC672" s="13"/>
      <c r="ID672" s="13"/>
      <c r="IE672" s="13"/>
      <c r="IF672" s="13"/>
      <c r="IG672" s="13"/>
      <c r="IH672" s="13"/>
      <c r="II672" s="13"/>
      <c r="IJ672" s="13"/>
      <c r="IK672" s="13"/>
      <c r="IL672" s="13"/>
      <c r="IM672" s="13"/>
      <c r="IN672" s="13"/>
      <c r="IO672" s="13"/>
    </row>
    <row r="673" spans="1:249">
      <c r="A673" s="2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2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3"/>
      <c r="CA673" s="13"/>
      <c r="CB673" s="13"/>
      <c r="CC673" s="13"/>
      <c r="CD673" s="13"/>
      <c r="CE673" s="13"/>
      <c r="CF673" s="13"/>
      <c r="CG673" s="13"/>
      <c r="CH673" s="13"/>
      <c r="CI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EU673" s="13"/>
      <c r="EV673" s="13"/>
      <c r="EW673" s="13"/>
      <c r="EX673" s="13"/>
      <c r="EY673" s="13"/>
      <c r="EZ673" s="13"/>
      <c r="FA673" s="13"/>
      <c r="FB673" s="13"/>
      <c r="FC673" s="13"/>
      <c r="FD673" s="13"/>
      <c r="FE673" s="13"/>
      <c r="FF673" s="13"/>
      <c r="FG673" s="13"/>
      <c r="FH673" s="13"/>
      <c r="FI673" s="13"/>
      <c r="FJ673" s="13"/>
      <c r="FK673" s="13"/>
      <c r="FL673" s="13"/>
      <c r="FM673" s="13"/>
      <c r="FN673" s="13"/>
      <c r="FO673" s="13"/>
      <c r="FP673" s="13"/>
      <c r="FQ673" s="13"/>
      <c r="FR673" s="13"/>
      <c r="FS673" s="13"/>
      <c r="FT673" s="13"/>
      <c r="FU673" s="13"/>
      <c r="FV673" s="13"/>
      <c r="FW673" s="13"/>
      <c r="FX673" s="13"/>
      <c r="FY673" s="13"/>
      <c r="FZ673" s="13"/>
      <c r="GA673" s="13"/>
      <c r="GB673" s="13"/>
      <c r="GC673" s="13"/>
      <c r="GD673" s="13"/>
      <c r="GE673" s="13"/>
      <c r="GF673" s="13"/>
      <c r="GG673" s="13"/>
      <c r="GH673" s="13"/>
      <c r="GI673" s="13"/>
      <c r="GJ673" s="13"/>
      <c r="GK673" s="13"/>
      <c r="GL673" s="13"/>
      <c r="GM673" s="13"/>
      <c r="GN673" s="13"/>
      <c r="GO673" s="13"/>
      <c r="GP673" s="13"/>
      <c r="GQ673" s="13"/>
      <c r="GR673" s="13"/>
      <c r="GS673" s="13"/>
      <c r="GT673" s="13"/>
      <c r="GU673" s="13"/>
      <c r="GV673" s="13"/>
      <c r="GW673" s="13"/>
      <c r="GX673" s="13"/>
      <c r="GY673" s="13"/>
      <c r="GZ673" s="13"/>
      <c r="HA673" s="13"/>
      <c r="HB673" s="13"/>
      <c r="HC673" s="13"/>
      <c r="HD673" s="13"/>
      <c r="HE673" s="13"/>
      <c r="HF673" s="13"/>
      <c r="HG673" s="13"/>
      <c r="HH673" s="13"/>
      <c r="HI673" s="13"/>
      <c r="HJ673" s="13"/>
      <c r="HK673" s="13"/>
      <c r="HL673" s="13"/>
      <c r="HM673" s="13"/>
      <c r="HN673" s="13"/>
      <c r="HO673" s="13"/>
      <c r="HP673" s="13"/>
      <c r="HQ673" s="13"/>
      <c r="HR673" s="13"/>
      <c r="HS673" s="13"/>
      <c r="HT673" s="13"/>
      <c r="HU673" s="13"/>
      <c r="HV673" s="13"/>
      <c r="HW673" s="13"/>
      <c r="HX673" s="13"/>
      <c r="HY673" s="13"/>
      <c r="HZ673" s="13"/>
      <c r="IA673" s="13"/>
      <c r="IB673" s="13"/>
      <c r="IC673" s="13"/>
      <c r="ID673" s="13"/>
      <c r="IE673" s="13"/>
      <c r="IF673" s="13"/>
      <c r="IG673" s="13"/>
      <c r="IH673" s="13"/>
      <c r="II673" s="13"/>
      <c r="IJ673" s="13"/>
      <c r="IK673" s="13"/>
      <c r="IL673" s="13"/>
      <c r="IM673" s="13"/>
      <c r="IN673" s="13"/>
      <c r="IO673" s="13"/>
    </row>
    <row r="674" spans="1:249">
      <c r="A674" s="2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2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3"/>
      <c r="CA674" s="13"/>
      <c r="CB674" s="13"/>
      <c r="CC674" s="13"/>
      <c r="CD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c r="FN674" s="13"/>
      <c r="FO674" s="13"/>
      <c r="FP674" s="13"/>
      <c r="FQ674" s="13"/>
      <c r="FR674" s="13"/>
      <c r="FS674" s="13"/>
      <c r="FT674" s="13"/>
      <c r="FU674" s="13"/>
      <c r="FV674" s="13"/>
      <c r="FW674" s="13"/>
      <c r="FX674" s="13"/>
      <c r="FY674" s="13"/>
      <c r="FZ674" s="13"/>
      <c r="GA674" s="13"/>
      <c r="GB674" s="13"/>
      <c r="GC674" s="13"/>
      <c r="GD674" s="13"/>
      <c r="GE674" s="13"/>
      <c r="GF674" s="13"/>
      <c r="GG674" s="13"/>
      <c r="GH674" s="13"/>
      <c r="GI674" s="13"/>
      <c r="GJ674" s="13"/>
      <c r="GK674" s="13"/>
      <c r="GL674" s="13"/>
      <c r="GM674" s="13"/>
      <c r="GN674" s="13"/>
      <c r="GO674" s="13"/>
      <c r="GP674" s="13"/>
      <c r="GQ674" s="13"/>
      <c r="GR674" s="13"/>
      <c r="GS674" s="13"/>
      <c r="GT674" s="13"/>
      <c r="GU674" s="13"/>
      <c r="GV674" s="13"/>
      <c r="GW674" s="13"/>
      <c r="GX674" s="13"/>
      <c r="GY674" s="13"/>
      <c r="GZ674" s="13"/>
      <c r="HA674" s="13"/>
      <c r="HB674" s="13"/>
      <c r="HC674" s="13"/>
      <c r="HD674" s="13"/>
      <c r="HE674" s="13"/>
      <c r="HF674" s="13"/>
      <c r="HG674" s="13"/>
      <c r="HH674" s="13"/>
      <c r="HI674" s="13"/>
      <c r="HJ674" s="13"/>
      <c r="HK674" s="13"/>
      <c r="HL674" s="13"/>
      <c r="HM674" s="13"/>
      <c r="HN674" s="13"/>
      <c r="HO674" s="13"/>
      <c r="HP674" s="13"/>
      <c r="HQ674" s="13"/>
      <c r="HR674" s="13"/>
      <c r="HS674" s="13"/>
      <c r="HT674" s="13"/>
      <c r="HU674" s="13"/>
      <c r="HV674" s="13"/>
      <c r="HW674" s="13"/>
      <c r="HX674" s="13"/>
      <c r="HY674" s="13"/>
      <c r="HZ674" s="13"/>
      <c r="IA674" s="13"/>
      <c r="IB674" s="13"/>
      <c r="IC674" s="13"/>
      <c r="ID674" s="13"/>
      <c r="IE674" s="13"/>
      <c r="IF674" s="13"/>
      <c r="IG674" s="13"/>
      <c r="IH674" s="13"/>
      <c r="II674" s="13"/>
      <c r="IJ674" s="13"/>
      <c r="IK674" s="13"/>
      <c r="IL674" s="13"/>
      <c r="IM674" s="13"/>
      <c r="IN674" s="13"/>
      <c r="IO674" s="13"/>
    </row>
    <row r="675" spans="1:249">
      <c r="A675" s="2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2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3"/>
      <c r="CA675" s="13"/>
      <c r="CB675" s="13"/>
      <c r="CC675" s="13"/>
      <c r="CD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c r="EU675" s="13"/>
      <c r="EV675" s="13"/>
      <c r="EW675" s="13"/>
      <c r="EX675" s="13"/>
      <c r="EY675" s="13"/>
      <c r="EZ675" s="13"/>
      <c r="FA675" s="13"/>
      <c r="FB675" s="13"/>
      <c r="FC675" s="13"/>
      <c r="FD675" s="13"/>
      <c r="FE675" s="13"/>
      <c r="FF675" s="13"/>
      <c r="FG675" s="13"/>
      <c r="FH675" s="13"/>
      <c r="FI675" s="13"/>
      <c r="FJ675" s="13"/>
      <c r="FK675" s="13"/>
      <c r="FL675" s="13"/>
      <c r="FM675" s="13"/>
      <c r="FN675" s="13"/>
      <c r="FO675" s="13"/>
      <c r="FP675" s="13"/>
      <c r="FQ675" s="13"/>
      <c r="FR675" s="13"/>
      <c r="FS675" s="13"/>
      <c r="FT675" s="13"/>
      <c r="FU675" s="13"/>
      <c r="FV675" s="13"/>
      <c r="FW675" s="13"/>
      <c r="FX675" s="13"/>
      <c r="FY675" s="13"/>
      <c r="FZ675" s="13"/>
      <c r="GA675" s="13"/>
      <c r="GB675" s="13"/>
      <c r="GC675" s="13"/>
      <c r="GD675" s="13"/>
      <c r="GE675" s="13"/>
      <c r="GF675" s="13"/>
      <c r="GG675" s="13"/>
      <c r="GH675" s="13"/>
      <c r="GI675" s="13"/>
      <c r="GJ675" s="13"/>
      <c r="GK675" s="13"/>
      <c r="GL675" s="13"/>
      <c r="GM675" s="13"/>
      <c r="GN675" s="13"/>
      <c r="GO675" s="13"/>
      <c r="GP675" s="13"/>
      <c r="GQ675" s="13"/>
      <c r="GR675" s="13"/>
      <c r="GS675" s="13"/>
      <c r="GT675" s="13"/>
      <c r="GU675" s="13"/>
      <c r="GV675" s="13"/>
      <c r="GW675" s="13"/>
      <c r="GX675" s="13"/>
      <c r="GY675" s="13"/>
      <c r="GZ675" s="13"/>
      <c r="HA675" s="13"/>
      <c r="HB675" s="13"/>
      <c r="HC675" s="13"/>
      <c r="HD675" s="13"/>
      <c r="HE675" s="13"/>
      <c r="HF675" s="13"/>
      <c r="HG675" s="13"/>
      <c r="HH675" s="13"/>
      <c r="HI675" s="13"/>
      <c r="HJ675" s="13"/>
      <c r="HK675" s="13"/>
      <c r="HL675" s="13"/>
      <c r="HM675" s="13"/>
      <c r="HN675" s="13"/>
      <c r="HO675" s="13"/>
      <c r="HP675" s="13"/>
      <c r="HQ675" s="13"/>
      <c r="HR675" s="13"/>
      <c r="HS675" s="13"/>
      <c r="HT675" s="13"/>
      <c r="HU675" s="13"/>
      <c r="HV675" s="13"/>
      <c r="HW675" s="13"/>
      <c r="HX675" s="13"/>
      <c r="HY675" s="13"/>
      <c r="HZ675" s="13"/>
      <c r="IA675" s="13"/>
      <c r="IB675" s="13"/>
      <c r="IC675" s="13"/>
      <c r="ID675" s="13"/>
      <c r="IE675" s="13"/>
      <c r="IF675" s="13"/>
      <c r="IG675" s="13"/>
      <c r="IH675" s="13"/>
      <c r="II675" s="13"/>
      <c r="IJ675" s="13"/>
      <c r="IK675" s="13"/>
      <c r="IL675" s="13"/>
      <c r="IM675" s="13"/>
      <c r="IN675" s="13"/>
      <c r="IO675" s="13"/>
    </row>
    <row r="676" spans="1:249">
      <c r="A676" s="2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2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3"/>
      <c r="CA676" s="13"/>
      <c r="CB676" s="13"/>
      <c r="CC676" s="13"/>
      <c r="CD676" s="13"/>
      <c r="CE676" s="13"/>
      <c r="CF676" s="13"/>
      <c r="CG676" s="13"/>
      <c r="CH676" s="13"/>
      <c r="CI676" s="13"/>
      <c r="CJ676" s="13"/>
      <c r="CK676" s="13"/>
      <c r="CL676" s="13"/>
      <c r="CM676" s="13"/>
      <c r="CN676" s="13"/>
      <c r="CO676" s="13"/>
      <c r="CP676" s="13"/>
      <c r="CQ676" s="13"/>
      <c r="CR676" s="13"/>
      <c r="CS676" s="13"/>
      <c r="CT676" s="13"/>
      <c r="CU676" s="13"/>
      <c r="CV676" s="13"/>
      <c r="CW676" s="13"/>
      <c r="CX676" s="13"/>
      <c r="CY676" s="13"/>
      <c r="CZ676" s="13"/>
      <c r="DA676" s="13"/>
      <c r="DB676" s="13"/>
      <c r="DC676" s="13"/>
      <c r="DD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c r="EU676" s="13"/>
      <c r="EV676" s="13"/>
      <c r="EW676" s="13"/>
      <c r="EX676" s="13"/>
      <c r="EY676" s="13"/>
      <c r="EZ676" s="13"/>
      <c r="FA676" s="13"/>
      <c r="FB676" s="13"/>
      <c r="FC676" s="13"/>
      <c r="FD676" s="13"/>
      <c r="FE676" s="13"/>
      <c r="FF676" s="13"/>
      <c r="FG676" s="13"/>
      <c r="FH676" s="13"/>
      <c r="FI676" s="13"/>
      <c r="FJ676" s="13"/>
      <c r="FK676" s="13"/>
      <c r="FL676" s="13"/>
      <c r="FM676" s="13"/>
      <c r="FN676" s="13"/>
      <c r="FO676" s="13"/>
      <c r="FP676" s="13"/>
      <c r="FQ676" s="13"/>
      <c r="FR676" s="13"/>
      <c r="FS676" s="13"/>
      <c r="FT676" s="13"/>
      <c r="FU676" s="13"/>
      <c r="FV676" s="13"/>
      <c r="FW676" s="13"/>
      <c r="FX676" s="13"/>
      <c r="FY676" s="13"/>
      <c r="FZ676" s="13"/>
      <c r="GA676" s="13"/>
      <c r="GB676" s="13"/>
      <c r="GC676" s="13"/>
      <c r="GD676" s="13"/>
      <c r="GE676" s="13"/>
      <c r="GF676" s="13"/>
      <c r="GG676" s="13"/>
      <c r="GH676" s="13"/>
      <c r="GI676" s="13"/>
      <c r="GJ676" s="13"/>
      <c r="GK676" s="13"/>
      <c r="GL676" s="13"/>
      <c r="GM676" s="13"/>
      <c r="GN676" s="13"/>
      <c r="GO676" s="13"/>
      <c r="GP676" s="13"/>
      <c r="GQ676" s="13"/>
      <c r="GR676" s="13"/>
      <c r="GS676" s="13"/>
      <c r="GT676" s="13"/>
      <c r="GU676" s="13"/>
      <c r="GV676" s="13"/>
      <c r="GW676" s="13"/>
      <c r="GX676" s="13"/>
      <c r="GY676" s="13"/>
      <c r="GZ676" s="13"/>
      <c r="HA676" s="13"/>
      <c r="HB676" s="13"/>
      <c r="HC676" s="13"/>
      <c r="HD676" s="13"/>
      <c r="HE676" s="13"/>
      <c r="HF676" s="13"/>
      <c r="HG676" s="13"/>
      <c r="HH676" s="13"/>
      <c r="HI676" s="13"/>
      <c r="HJ676" s="13"/>
      <c r="HK676" s="13"/>
      <c r="HL676" s="13"/>
      <c r="HM676" s="13"/>
      <c r="HN676" s="13"/>
      <c r="HO676" s="13"/>
      <c r="HP676" s="13"/>
      <c r="HQ676" s="13"/>
      <c r="HR676" s="13"/>
      <c r="HS676" s="13"/>
      <c r="HT676" s="13"/>
      <c r="HU676" s="13"/>
      <c r="HV676" s="13"/>
      <c r="HW676" s="13"/>
      <c r="HX676" s="13"/>
      <c r="HY676" s="13"/>
      <c r="HZ676" s="13"/>
      <c r="IA676" s="13"/>
      <c r="IB676" s="13"/>
      <c r="IC676" s="13"/>
      <c r="ID676" s="13"/>
      <c r="IE676" s="13"/>
      <c r="IF676" s="13"/>
      <c r="IG676" s="13"/>
      <c r="IH676" s="13"/>
      <c r="II676" s="13"/>
      <c r="IJ676" s="13"/>
      <c r="IK676" s="13"/>
      <c r="IL676" s="13"/>
      <c r="IM676" s="13"/>
      <c r="IN676" s="13"/>
      <c r="IO676" s="13"/>
    </row>
    <row r="677" spans="1:249">
      <c r="A677" s="2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2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3"/>
      <c r="CA677" s="13"/>
      <c r="CB677" s="13"/>
      <c r="CC677" s="13"/>
      <c r="CD677" s="13"/>
      <c r="CE677" s="13"/>
      <c r="CF677" s="13"/>
      <c r="CG677" s="13"/>
      <c r="CH677" s="13"/>
      <c r="CI677" s="13"/>
      <c r="CJ677" s="13"/>
      <c r="CK677" s="13"/>
      <c r="CL677" s="13"/>
      <c r="CM677" s="13"/>
      <c r="CN677" s="13"/>
      <c r="CO677" s="13"/>
      <c r="CP677" s="13"/>
      <c r="CQ677" s="13"/>
      <c r="CR677" s="13"/>
      <c r="CS677" s="13"/>
      <c r="CT677" s="13"/>
      <c r="CU677" s="13"/>
      <c r="CV677" s="13"/>
      <c r="CW677" s="13"/>
      <c r="CX677" s="13"/>
      <c r="CY677" s="13"/>
      <c r="CZ677" s="13"/>
      <c r="DA677" s="13"/>
      <c r="DB677" s="13"/>
      <c r="DC677" s="13"/>
      <c r="DD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U677" s="13"/>
      <c r="EV677" s="13"/>
      <c r="EW677" s="13"/>
      <c r="EX677" s="13"/>
      <c r="EY677" s="13"/>
      <c r="EZ677" s="13"/>
      <c r="FA677" s="13"/>
      <c r="FB677" s="13"/>
      <c r="FC677" s="13"/>
      <c r="FD677" s="13"/>
      <c r="FE677" s="13"/>
      <c r="FF677" s="13"/>
      <c r="FG677" s="13"/>
      <c r="FH677" s="13"/>
      <c r="FI677" s="13"/>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c r="GR677" s="13"/>
      <c r="GS677" s="13"/>
      <c r="GT677" s="13"/>
      <c r="GU677" s="13"/>
      <c r="GV677" s="13"/>
      <c r="GW677" s="13"/>
      <c r="GX677" s="13"/>
      <c r="GY677" s="13"/>
      <c r="GZ677" s="13"/>
      <c r="HA677" s="13"/>
      <c r="HB677" s="13"/>
      <c r="HC677" s="13"/>
      <c r="HD677" s="13"/>
      <c r="HE677" s="13"/>
      <c r="HF677" s="13"/>
      <c r="HG677" s="13"/>
      <c r="HH677" s="13"/>
      <c r="HI677" s="13"/>
      <c r="HJ677" s="13"/>
      <c r="HK677" s="13"/>
      <c r="HL677" s="13"/>
      <c r="HM677" s="13"/>
      <c r="HN677" s="13"/>
      <c r="HO677" s="13"/>
      <c r="HP677" s="13"/>
      <c r="HQ677" s="13"/>
      <c r="HR677" s="13"/>
      <c r="HS677" s="13"/>
      <c r="HT677" s="13"/>
      <c r="HU677" s="13"/>
      <c r="HV677" s="13"/>
      <c r="HW677" s="13"/>
      <c r="HX677" s="13"/>
      <c r="HY677" s="13"/>
      <c r="HZ677" s="13"/>
      <c r="IA677" s="13"/>
      <c r="IB677" s="13"/>
      <c r="IC677" s="13"/>
      <c r="ID677" s="13"/>
      <c r="IE677" s="13"/>
      <c r="IF677" s="13"/>
      <c r="IG677" s="13"/>
      <c r="IH677" s="13"/>
      <c r="II677" s="13"/>
      <c r="IJ677" s="13"/>
      <c r="IK677" s="13"/>
      <c r="IL677" s="13"/>
      <c r="IM677" s="13"/>
      <c r="IN677" s="13"/>
      <c r="IO677" s="13"/>
    </row>
    <row r="678" spans="1:249">
      <c r="A678" s="2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2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c r="CA678" s="13"/>
      <c r="CB678" s="13"/>
      <c r="CC678" s="13"/>
      <c r="CD678" s="13"/>
      <c r="CE678" s="13"/>
      <c r="CF678" s="13"/>
      <c r="CG678" s="13"/>
      <c r="CH678" s="13"/>
      <c r="CI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U678" s="13"/>
      <c r="EV678" s="13"/>
      <c r="EW678" s="13"/>
      <c r="EX678" s="13"/>
      <c r="EY678" s="13"/>
      <c r="EZ678" s="13"/>
      <c r="FA678" s="13"/>
      <c r="FB678" s="13"/>
      <c r="FC678" s="13"/>
      <c r="FD678" s="13"/>
      <c r="FE678" s="13"/>
      <c r="FF678" s="13"/>
      <c r="FG678" s="13"/>
      <c r="FH678" s="13"/>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c r="GR678" s="13"/>
      <c r="GS678" s="13"/>
      <c r="GT678" s="13"/>
      <c r="GU678" s="13"/>
      <c r="GV678" s="13"/>
      <c r="GW678" s="13"/>
      <c r="GX678" s="13"/>
      <c r="GY678" s="13"/>
      <c r="GZ678" s="13"/>
      <c r="HA678" s="13"/>
      <c r="HB678" s="13"/>
      <c r="HC678" s="13"/>
      <c r="HD678" s="13"/>
      <c r="HE678" s="13"/>
      <c r="HF678" s="13"/>
      <c r="HG678" s="13"/>
      <c r="HH678" s="13"/>
      <c r="HI678" s="13"/>
      <c r="HJ678" s="13"/>
      <c r="HK678" s="13"/>
      <c r="HL678" s="13"/>
      <c r="HM678" s="13"/>
      <c r="HN678" s="13"/>
      <c r="HO678" s="13"/>
      <c r="HP678" s="13"/>
      <c r="HQ678" s="13"/>
      <c r="HR678" s="13"/>
      <c r="HS678" s="13"/>
      <c r="HT678" s="13"/>
      <c r="HU678" s="13"/>
      <c r="HV678" s="13"/>
      <c r="HW678" s="13"/>
      <c r="HX678" s="13"/>
      <c r="HY678" s="13"/>
      <c r="HZ678" s="13"/>
      <c r="IA678" s="13"/>
      <c r="IB678" s="13"/>
      <c r="IC678" s="13"/>
      <c r="ID678" s="13"/>
      <c r="IE678" s="13"/>
      <c r="IF678" s="13"/>
      <c r="IG678" s="13"/>
      <c r="IH678" s="13"/>
      <c r="II678" s="13"/>
      <c r="IJ678" s="13"/>
      <c r="IK678" s="13"/>
      <c r="IL678" s="13"/>
      <c r="IM678" s="13"/>
      <c r="IN678" s="13"/>
      <c r="IO678" s="13"/>
    </row>
    <row r="679" spans="1:249">
      <c r="A679" s="2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2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c r="CA679" s="13"/>
      <c r="CB679" s="13"/>
      <c r="CC679" s="13"/>
      <c r="CD679" s="13"/>
      <c r="CE679" s="13"/>
      <c r="CF679" s="13"/>
      <c r="CG679" s="13"/>
      <c r="CH679" s="13"/>
      <c r="CI679" s="13"/>
      <c r="CJ679" s="13"/>
      <c r="CK679" s="13"/>
      <c r="CL679" s="13"/>
      <c r="CM679" s="13"/>
      <c r="CN679" s="13"/>
      <c r="CO679" s="13"/>
      <c r="CP679" s="13"/>
      <c r="CQ679" s="13"/>
      <c r="CR679" s="13"/>
      <c r="CS679" s="13"/>
      <c r="CT679" s="13"/>
      <c r="CU679" s="13"/>
      <c r="CV679" s="13"/>
      <c r="CW679" s="13"/>
      <c r="CX679" s="13"/>
      <c r="CY679" s="13"/>
      <c r="CZ679" s="13"/>
      <c r="DA679" s="13"/>
      <c r="DB679" s="13"/>
      <c r="DC679" s="13"/>
      <c r="DD679" s="13"/>
      <c r="DE679" s="13"/>
      <c r="DF679" s="13"/>
      <c r="DG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c r="EU679" s="13"/>
      <c r="EV679" s="13"/>
      <c r="EW679" s="13"/>
      <c r="EX679" s="13"/>
      <c r="EY679" s="13"/>
      <c r="EZ679" s="13"/>
      <c r="FA679" s="13"/>
      <c r="FB679" s="13"/>
      <c r="FC679" s="13"/>
      <c r="FD679" s="13"/>
      <c r="FE679" s="13"/>
      <c r="FF679" s="13"/>
      <c r="FG679" s="13"/>
      <c r="FH679" s="13"/>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c r="GR679" s="13"/>
      <c r="GS679" s="13"/>
      <c r="GT679" s="13"/>
      <c r="GU679" s="13"/>
      <c r="GV679" s="13"/>
      <c r="GW679" s="13"/>
      <c r="GX679" s="13"/>
      <c r="GY679" s="13"/>
      <c r="GZ679" s="13"/>
      <c r="HA679" s="13"/>
      <c r="HB679" s="13"/>
      <c r="HC679" s="13"/>
      <c r="HD679" s="13"/>
      <c r="HE679" s="13"/>
      <c r="HF679" s="13"/>
      <c r="HG679" s="13"/>
      <c r="HH679" s="13"/>
      <c r="HI679" s="13"/>
      <c r="HJ679" s="13"/>
      <c r="HK679" s="13"/>
      <c r="HL679" s="13"/>
      <c r="HM679" s="13"/>
      <c r="HN679" s="13"/>
      <c r="HO679" s="13"/>
      <c r="HP679" s="13"/>
      <c r="HQ679" s="13"/>
      <c r="HR679" s="13"/>
      <c r="HS679" s="13"/>
      <c r="HT679" s="13"/>
      <c r="HU679" s="13"/>
      <c r="HV679" s="13"/>
      <c r="HW679" s="13"/>
      <c r="HX679" s="13"/>
      <c r="HY679" s="13"/>
      <c r="HZ679" s="13"/>
      <c r="IA679" s="13"/>
      <c r="IB679" s="13"/>
      <c r="IC679" s="13"/>
      <c r="ID679" s="13"/>
      <c r="IE679" s="13"/>
      <c r="IF679" s="13"/>
      <c r="IG679" s="13"/>
      <c r="IH679" s="13"/>
      <c r="II679" s="13"/>
      <c r="IJ679" s="13"/>
      <c r="IK679" s="13"/>
      <c r="IL679" s="13"/>
      <c r="IM679" s="13"/>
      <c r="IN679" s="13"/>
      <c r="IO679" s="13"/>
    </row>
    <row r="680" spans="1:249">
      <c r="A680" s="2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2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c r="CA680" s="13"/>
      <c r="CB680" s="13"/>
      <c r="CC680" s="13"/>
      <c r="CD680" s="13"/>
      <c r="CE680" s="13"/>
      <c r="CF680" s="13"/>
      <c r="CG680" s="13"/>
      <c r="CH680" s="13"/>
      <c r="CI680" s="13"/>
      <c r="CJ680" s="13"/>
      <c r="CK680" s="13"/>
      <c r="CL680" s="13"/>
      <c r="CM680" s="13"/>
      <c r="CN680" s="13"/>
      <c r="CO680" s="13"/>
      <c r="CP680" s="13"/>
      <c r="CQ680" s="13"/>
      <c r="CR680" s="13"/>
      <c r="CS680" s="13"/>
      <c r="CT680" s="13"/>
      <c r="CU680" s="13"/>
      <c r="CV680" s="13"/>
      <c r="CW680" s="13"/>
      <c r="CX680" s="13"/>
      <c r="CY680" s="13"/>
      <c r="CZ680" s="13"/>
      <c r="DA680" s="13"/>
      <c r="DB680" s="13"/>
      <c r="DC680" s="13"/>
      <c r="DD680" s="13"/>
      <c r="DE680" s="13"/>
      <c r="DF680" s="13"/>
      <c r="DG680" s="13"/>
      <c r="DH680" s="13"/>
      <c r="DI680" s="13"/>
      <c r="DJ680" s="13"/>
      <c r="DK680" s="13"/>
      <c r="DL680" s="13"/>
      <c r="DM680" s="13"/>
      <c r="DN680" s="13"/>
      <c r="DO680" s="13"/>
      <c r="DP680" s="13"/>
      <c r="DQ680" s="13"/>
      <c r="DR680" s="13"/>
      <c r="DS680" s="13"/>
      <c r="DT680" s="13"/>
      <c r="DU680" s="13"/>
      <c r="DV680" s="13"/>
      <c r="DW680" s="13"/>
      <c r="DX680" s="13"/>
      <c r="DY680" s="13"/>
      <c r="DZ680" s="13"/>
      <c r="EA680" s="13"/>
      <c r="EB680" s="13"/>
      <c r="EC680" s="13"/>
      <c r="ED680" s="13"/>
      <c r="EE680" s="13"/>
      <c r="EF680" s="13"/>
      <c r="EG680" s="13"/>
      <c r="EH680" s="13"/>
      <c r="EI680" s="13"/>
      <c r="EJ680" s="13"/>
      <c r="EK680" s="13"/>
      <c r="EL680" s="13"/>
      <c r="EM680" s="13"/>
      <c r="EN680" s="13"/>
      <c r="EO680" s="13"/>
      <c r="EP680" s="13"/>
      <c r="EQ680" s="13"/>
      <c r="ER680" s="13"/>
      <c r="ES680" s="13"/>
      <c r="ET680" s="13"/>
      <c r="EU680" s="13"/>
      <c r="EV680" s="13"/>
      <c r="EW680" s="13"/>
      <c r="EX680" s="13"/>
      <c r="EY680" s="13"/>
      <c r="EZ680" s="13"/>
      <c r="FA680" s="13"/>
      <c r="FB680" s="13"/>
      <c r="FC680" s="13"/>
      <c r="FD680" s="13"/>
      <c r="FE680" s="13"/>
      <c r="FF680" s="13"/>
      <c r="FG680" s="13"/>
      <c r="FH680" s="13"/>
      <c r="FI680" s="13"/>
      <c r="FJ680" s="13"/>
      <c r="FK680" s="13"/>
      <c r="FL680" s="13"/>
      <c r="FM680" s="13"/>
      <c r="FN680" s="13"/>
      <c r="FO680" s="13"/>
      <c r="FP680" s="13"/>
      <c r="FQ680" s="13"/>
      <c r="FR680" s="13"/>
      <c r="FS680" s="13"/>
      <c r="FT680" s="13"/>
      <c r="FU680" s="13"/>
      <c r="FV680" s="13"/>
      <c r="FW680" s="13"/>
      <c r="FX680" s="13"/>
      <c r="FY680" s="13"/>
      <c r="FZ680" s="13"/>
      <c r="GA680" s="13"/>
      <c r="GB680" s="13"/>
      <c r="GC680" s="13"/>
      <c r="GD680" s="13"/>
      <c r="GE680" s="13"/>
      <c r="GF680" s="13"/>
      <c r="GG680" s="13"/>
      <c r="GH680" s="13"/>
      <c r="GI680" s="13"/>
      <c r="GJ680" s="13"/>
      <c r="GK680" s="13"/>
      <c r="GL680" s="13"/>
      <c r="GM680" s="13"/>
      <c r="GN680" s="13"/>
      <c r="GO680" s="13"/>
      <c r="GP680" s="13"/>
      <c r="GQ680" s="13"/>
      <c r="GR680" s="13"/>
      <c r="GS680" s="13"/>
      <c r="GT680" s="13"/>
      <c r="GU680" s="13"/>
      <c r="GV680" s="13"/>
      <c r="GW680" s="13"/>
      <c r="GX680" s="13"/>
      <c r="GY680" s="13"/>
      <c r="GZ680" s="13"/>
      <c r="HA680" s="13"/>
      <c r="HB680" s="13"/>
      <c r="HC680" s="13"/>
      <c r="HD680" s="13"/>
      <c r="HE680" s="13"/>
      <c r="HF680" s="13"/>
      <c r="HG680" s="13"/>
      <c r="HH680" s="13"/>
      <c r="HI680" s="13"/>
      <c r="HJ680" s="13"/>
      <c r="HK680" s="13"/>
      <c r="HL680" s="13"/>
      <c r="HM680" s="13"/>
      <c r="HN680" s="13"/>
      <c r="HO680" s="13"/>
      <c r="HP680" s="13"/>
      <c r="HQ680" s="13"/>
      <c r="HR680" s="13"/>
      <c r="HS680" s="13"/>
      <c r="HT680" s="13"/>
      <c r="HU680" s="13"/>
      <c r="HV680" s="13"/>
      <c r="HW680" s="13"/>
      <c r="HX680" s="13"/>
      <c r="HY680" s="13"/>
      <c r="HZ680" s="13"/>
      <c r="IA680" s="13"/>
      <c r="IB680" s="13"/>
      <c r="IC680" s="13"/>
      <c r="ID680" s="13"/>
      <c r="IE680" s="13"/>
      <c r="IF680" s="13"/>
      <c r="IG680" s="13"/>
      <c r="IH680" s="13"/>
      <c r="II680" s="13"/>
      <c r="IJ680" s="13"/>
      <c r="IK680" s="13"/>
      <c r="IL680" s="13"/>
      <c r="IM680" s="13"/>
      <c r="IN680" s="13"/>
      <c r="IO680" s="13"/>
    </row>
    <row r="681" spans="1:249">
      <c r="A681" s="2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2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c r="CA681" s="13"/>
      <c r="CB681" s="13"/>
      <c r="CC681" s="13"/>
      <c r="CD681" s="13"/>
      <c r="CE681" s="13"/>
      <c r="CF681" s="13"/>
      <c r="CG681" s="13"/>
      <c r="CH681" s="13"/>
      <c r="CI681" s="13"/>
      <c r="CJ681" s="13"/>
      <c r="CK681" s="13"/>
      <c r="CL681" s="13"/>
      <c r="CM681" s="13"/>
      <c r="CN681" s="13"/>
      <c r="CO681" s="13"/>
      <c r="CP681" s="13"/>
      <c r="CQ681" s="13"/>
      <c r="CR681" s="13"/>
      <c r="CS681" s="13"/>
      <c r="CT681" s="13"/>
      <c r="CU681" s="13"/>
      <c r="CV681" s="13"/>
      <c r="CW681" s="13"/>
      <c r="CX681" s="13"/>
      <c r="CY681" s="13"/>
      <c r="CZ681" s="13"/>
      <c r="DA681" s="13"/>
      <c r="DB681" s="13"/>
      <c r="DC681" s="13"/>
      <c r="DD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c r="EU681" s="13"/>
      <c r="EV681" s="13"/>
      <c r="EW681" s="13"/>
      <c r="EX681" s="13"/>
      <c r="EY681" s="13"/>
      <c r="EZ681" s="13"/>
      <c r="FA681" s="13"/>
      <c r="FB681" s="13"/>
      <c r="FC681" s="13"/>
      <c r="FD681" s="13"/>
      <c r="FE681" s="13"/>
      <c r="FF681" s="13"/>
      <c r="FG681" s="13"/>
      <c r="FH681" s="13"/>
      <c r="FI681" s="13"/>
      <c r="FJ681" s="13"/>
      <c r="FK681" s="13"/>
      <c r="FL681" s="13"/>
      <c r="FM681" s="13"/>
      <c r="FN681" s="13"/>
      <c r="FO681" s="13"/>
      <c r="FP681" s="13"/>
      <c r="FQ681" s="13"/>
      <c r="FR681" s="13"/>
      <c r="FS681" s="13"/>
      <c r="FT681" s="13"/>
      <c r="FU681" s="13"/>
      <c r="FV681" s="13"/>
      <c r="FW681" s="13"/>
      <c r="FX681" s="13"/>
      <c r="FY681" s="13"/>
      <c r="FZ681" s="13"/>
      <c r="GA681" s="13"/>
      <c r="GB681" s="13"/>
      <c r="GC681" s="13"/>
      <c r="GD681" s="13"/>
      <c r="GE681" s="13"/>
      <c r="GF681" s="13"/>
      <c r="GG681" s="13"/>
      <c r="GH681" s="13"/>
      <c r="GI681" s="13"/>
      <c r="GJ681" s="13"/>
      <c r="GK681" s="13"/>
      <c r="GL681" s="13"/>
      <c r="GM681" s="13"/>
      <c r="GN681" s="13"/>
      <c r="GO681" s="13"/>
      <c r="GP681" s="13"/>
      <c r="GQ681" s="13"/>
      <c r="GR681" s="13"/>
      <c r="GS681" s="13"/>
      <c r="GT681" s="13"/>
      <c r="GU681" s="13"/>
      <c r="GV681" s="13"/>
      <c r="GW681" s="13"/>
      <c r="GX681" s="13"/>
      <c r="GY681" s="13"/>
      <c r="GZ681" s="13"/>
      <c r="HA681" s="13"/>
      <c r="HB681" s="13"/>
      <c r="HC681" s="13"/>
      <c r="HD681" s="13"/>
      <c r="HE681" s="13"/>
      <c r="HF681" s="13"/>
      <c r="HG681" s="13"/>
      <c r="HH681" s="13"/>
      <c r="HI681" s="13"/>
      <c r="HJ681" s="13"/>
      <c r="HK681" s="13"/>
      <c r="HL681" s="13"/>
      <c r="HM681" s="13"/>
      <c r="HN681" s="13"/>
      <c r="HO681" s="13"/>
      <c r="HP681" s="13"/>
      <c r="HQ681" s="13"/>
      <c r="HR681" s="13"/>
      <c r="HS681" s="13"/>
      <c r="HT681" s="13"/>
      <c r="HU681" s="13"/>
      <c r="HV681" s="13"/>
      <c r="HW681" s="13"/>
      <c r="HX681" s="13"/>
      <c r="HY681" s="13"/>
      <c r="HZ681" s="13"/>
      <c r="IA681" s="13"/>
      <c r="IB681" s="13"/>
      <c r="IC681" s="13"/>
      <c r="ID681" s="13"/>
      <c r="IE681" s="13"/>
      <c r="IF681" s="13"/>
      <c r="IG681" s="13"/>
      <c r="IH681" s="13"/>
      <c r="II681" s="13"/>
      <c r="IJ681" s="13"/>
      <c r="IK681" s="13"/>
      <c r="IL681" s="13"/>
      <c r="IM681" s="13"/>
      <c r="IN681" s="13"/>
      <c r="IO681" s="13"/>
    </row>
    <row r="682" spans="1:249">
      <c r="A682" s="2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2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c r="CA682" s="13"/>
      <c r="CB682" s="13"/>
      <c r="CC682" s="13"/>
      <c r="CD682" s="13"/>
      <c r="CE682" s="13"/>
      <c r="CF682" s="13"/>
      <c r="CG682" s="13"/>
      <c r="CH682" s="13"/>
      <c r="CI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3"/>
      <c r="FZ682" s="13"/>
      <c r="GA682" s="13"/>
      <c r="GB682" s="13"/>
      <c r="GC682" s="13"/>
      <c r="GD682" s="13"/>
      <c r="GE682" s="13"/>
      <c r="GF682" s="13"/>
      <c r="GG682" s="13"/>
      <c r="GH682" s="13"/>
      <c r="GI682" s="13"/>
      <c r="GJ682" s="13"/>
      <c r="GK682" s="13"/>
      <c r="GL682" s="13"/>
      <c r="GM682" s="13"/>
      <c r="GN682" s="13"/>
      <c r="GO682" s="13"/>
      <c r="GP682" s="13"/>
      <c r="GQ682" s="13"/>
      <c r="GR682" s="13"/>
      <c r="GS682" s="13"/>
      <c r="GT682" s="13"/>
      <c r="GU682" s="13"/>
      <c r="GV682" s="13"/>
      <c r="GW682" s="13"/>
      <c r="GX682" s="13"/>
      <c r="GY682" s="13"/>
      <c r="GZ682" s="13"/>
      <c r="HA682" s="13"/>
      <c r="HB682" s="13"/>
      <c r="HC682" s="13"/>
      <c r="HD682" s="13"/>
      <c r="HE682" s="13"/>
      <c r="HF682" s="13"/>
      <c r="HG682" s="13"/>
      <c r="HH682" s="13"/>
      <c r="HI682" s="13"/>
      <c r="HJ682" s="13"/>
      <c r="HK682" s="13"/>
      <c r="HL682" s="13"/>
      <c r="HM682" s="13"/>
      <c r="HN682" s="13"/>
      <c r="HO682" s="13"/>
      <c r="HP682" s="13"/>
      <c r="HQ682" s="13"/>
      <c r="HR682" s="13"/>
      <c r="HS682" s="13"/>
      <c r="HT682" s="13"/>
      <c r="HU682" s="13"/>
      <c r="HV682" s="13"/>
      <c r="HW682" s="13"/>
      <c r="HX682" s="13"/>
      <c r="HY682" s="13"/>
      <c r="HZ682" s="13"/>
      <c r="IA682" s="13"/>
      <c r="IB682" s="13"/>
      <c r="IC682" s="13"/>
      <c r="ID682" s="13"/>
      <c r="IE682" s="13"/>
      <c r="IF682" s="13"/>
      <c r="IG682" s="13"/>
      <c r="IH682" s="13"/>
      <c r="II682" s="13"/>
      <c r="IJ682" s="13"/>
      <c r="IK682" s="13"/>
      <c r="IL682" s="13"/>
      <c r="IM682" s="13"/>
      <c r="IN682" s="13"/>
      <c r="IO682" s="13"/>
    </row>
    <row r="683" spans="1:249">
      <c r="A683" s="2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2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c r="CA683" s="13"/>
      <c r="CB683" s="13"/>
      <c r="CC683" s="13"/>
      <c r="CD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c r="EU683" s="13"/>
      <c r="EV683" s="13"/>
      <c r="EW683" s="13"/>
      <c r="EX683" s="13"/>
      <c r="EY683" s="13"/>
      <c r="EZ683" s="13"/>
      <c r="FA683" s="13"/>
      <c r="FB683" s="13"/>
      <c r="FC683" s="13"/>
      <c r="FD683" s="13"/>
      <c r="FE683" s="13"/>
      <c r="FF683" s="13"/>
      <c r="FG683" s="13"/>
      <c r="FH683" s="13"/>
      <c r="FI683" s="13"/>
      <c r="FJ683" s="13"/>
      <c r="FK683" s="13"/>
      <c r="FL683" s="13"/>
      <c r="FM683" s="13"/>
      <c r="FN683" s="13"/>
      <c r="FO683" s="13"/>
      <c r="FP683" s="13"/>
      <c r="FQ683" s="13"/>
      <c r="FR683" s="13"/>
      <c r="FS683" s="13"/>
      <c r="FT683" s="13"/>
      <c r="FU683" s="13"/>
      <c r="FV683" s="13"/>
      <c r="FW683" s="13"/>
      <c r="FX683" s="13"/>
      <c r="FY683" s="13"/>
      <c r="FZ683" s="13"/>
      <c r="GA683" s="13"/>
      <c r="GB683" s="13"/>
      <c r="GC683" s="13"/>
      <c r="GD683" s="13"/>
      <c r="GE683" s="13"/>
      <c r="GF683" s="13"/>
      <c r="GG683" s="13"/>
      <c r="GH683" s="13"/>
      <c r="GI683" s="13"/>
      <c r="GJ683" s="13"/>
      <c r="GK683" s="13"/>
      <c r="GL683" s="13"/>
      <c r="GM683" s="13"/>
      <c r="GN683" s="13"/>
      <c r="GO683" s="13"/>
      <c r="GP683" s="13"/>
      <c r="GQ683" s="13"/>
      <c r="GR683" s="13"/>
      <c r="GS683" s="13"/>
      <c r="GT683" s="13"/>
      <c r="GU683" s="13"/>
      <c r="GV683" s="13"/>
      <c r="GW683" s="13"/>
      <c r="GX683" s="13"/>
      <c r="GY683" s="13"/>
      <c r="GZ683" s="13"/>
      <c r="HA683" s="13"/>
      <c r="HB683" s="13"/>
      <c r="HC683" s="13"/>
      <c r="HD683" s="13"/>
      <c r="HE683" s="13"/>
      <c r="HF683" s="13"/>
      <c r="HG683" s="13"/>
      <c r="HH683" s="13"/>
      <c r="HI683" s="13"/>
      <c r="HJ683" s="13"/>
      <c r="HK683" s="13"/>
      <c r="HL683" s="13"/>
      <c r="HM683" s="13"/>
      <c r="HN683" s="13"/>
      <c r="HO683" s="13"/>
      <c r="HP683" s="13"/>
      <c r="HQ683" s="13"/>
      <c r="HR683" s="13"/>
      <c r="HS683" s="13"/>
      <c r="HT683" s="13"/>
      <c r="HU683" s="13"/>
      <c r="HV683" s="13"/>
      <c r="HW683" s="13"/>
      <c r="HX683" s="13"/>
      <c r="HY683" s="13"/>
      <c r="HZ683" s="13"/>
      <c r="IA683" s="13"/>
      <c r="IB683" s="13"/>
      <c r="IC683" s="13"/>
      <c r="ID683" s="13"/>
      <c r="IE683" s="13"/>
      <c r="IF683" s="13"/>
      <c r="IG683" s="13"/>
      <c r="IH683" s="13"/>
      <c r="II683" s="13"/>
      <c r="IJ683" s="13"/>
      <c r="IK683" s="13"/>
      <c r="IL683" s="13"/>
      <c r="IM683" s="13"/>
      <c r="IN683" s="13"/>
      <c r="IO683" s="13"/>
    </row>
    <row r="684" spans="1:249">
      <c r="A684" s="2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2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c r="CA684" s="13"/>
      <c r="CB684" s="13"/>
      <c r="CC684" s="13"/>
      <c r="CD684" s="13"/>
      <c r="CE684" s="13"/>
      <c r="CF684" s="13"/>
      <c r="CG684" s="13"/>
      <c r="CH684" s="13"/>
      <c r="CI684" s="13"/>
      <c r="CJ684" s="13"/>
      <c r="CK684" s="13"/>
      <c r="CL684" s="13"/>
      <c r="CM684" s="13"/>
      <c r="CN684" s="13"/>
      <c r="CO684" s="13"/>
      <c r="CP684" s="13"/>
      <c r="CQ684" s="13"/>
      <c r="CR684" s="13"/>
      <c r="CS684" s="13"/>
      <c r="CT684" s="13"/>
      <c r="CU684" s="13"/>
      <c r="CV684" s="13"/>
      <c r="CW684" s="13"/>
      <c r="CX684" s="13"/>
      <c r="CY684" s="13"/>
      <c r="CZ684" s="13"/>
      <c r="DA684" s="13"/>
      <c r="DB684" s="13"/>
      <c r="DC684" s="13"/>
      <c r="DD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3"/>
      <c r="EL684" s="13"/>
      <c r="EM684" s="13"/>
      <c r="EN684" s="13"/>
      <c r="EO684" s="13"/>
      <c r="EP684" s="13"/>
      <c r="EQ684" s="13"/>
      <c r="ER684" s="13"/>
      <c r="ES684" s="13"/>
      <c r="ET684" s="13"/>
      <c r="EU684" s="13"/>
      <c r="EV684" s="13"/>
      <c r="EW684" s="13"/>
      <c r="EX684" s="13"/>
      <c r="EY684" s="13"/>
      <c r="EZ684" s="13"/>
      <c r="FA684" s="13"/>
      <c r="FB684" s="13"/>
      <c r="FC684" s="13"/>
      <c r="FD684" s="13"/>
      <c r="FE684" s="13"/>
      <c r="FF684" s="13"/>
      <c r="FG684" s="13"/>
      <c r="FH684" s="13"/>
      <c r="FI684" s="13"/>
      <c r="FJ684" s="13"/>
      <c r="FK684" s="13"/>
      <c r="FL684" s="13"/>
      <c r="FM684" s="13"/>
      <c r="FN684" s="13"/>
      <c r="FO684" s="13"/>
      <c r="FP684" s="13"/>
      <c r="FQ684" s="13"/>
      <c r="FR684" s="13"/>
      <c r="FS684" s="13"/>
      <c r="FT684" s="13"/>
      <c r="FU684" s="13"/>
      <c r="FV684" s="13"/>
      <c r="FW684" s="13"/>
      <c r="FX684" s="13"/>
      <c r="FY684" s="13"/>
      <c r="FZ684" s="13"/>
      <c r="GA684" s="13"/>
      <c r="GB684" s="13"/>
      <c r="GC684" s="13"/>
      <c r="GD684" s="13"/>
      <c r="GE684" s="13"/>
      <c r="GF684" s="13"/>
      <c r="GG684" s="13"/>
      <c r="GH684" s="13"/>
      <c r="GI684" s="13"/>
      <c r="GJ684" s="13"/>
      <c r="GK684" s="13"/>
      <c r="GL684" s="13"/>
      <c r="GM684" s="13"/>
      <c r="GN684" s="13"/>
      <c r="GO684" s="13"/>
      <c r="GP684" s="13"/>
      <c r="GQ684" s="13"/>
      <c r="GR684" s="13"/>
      <c r="GS684" s="13"/>
      <c r="GT684" s="13"/>
      <c r="GU684" s="13"/>
      <c r="GV684" s="13"/>
      <c r="GW684" s="13"/>
      <c r="GX684" s="13"/>
      <c r="GY684" s="13"/>
      <c r="GZ684" s="13"/>
      <c r="HA684" s="13"/>
      <c r="HB684" s="13"/>
      <c r="HC684" s="13"/>
      <c r="HD684" s="13"/>
      <c r="HE684" s="13"/>
      <c r="HF684" s="13"/>
      <c r="HG684" s="13"/>
      <c r="HH684" s="13"/>
      <c r="HI684" s="13"/>
      <c r="HJ684" s="13"/>
      <c r="HK684" s="13"/>
      <c r="HL684" s="13"/>
      <c r="HM684" s="13"/>
      <c r="HN684" s="13"/>
      <c r="HO684" s="13"/>
      <c r="HP684" s="13"/>
      <c r="HQ684" s="13"/>
      <c r="HR684" s="13"/>
      <c r="HS684" s="13"/>
      <c r="HT684" s="13"/>
      <c r="HU684" s="13"/>
      <c r="HV684" s="13"/>
      <c r="HW684" s="13"/>
      <c r="HX684" s="13"/>
      <c r="HY684" s="13"/>
      <c r="HZ684" s="13"/>
      <c r="IA684" s="13"/>
      <c r="IB684" s="13"/>
      <c r="IC684" s="13"/>
      <c r="ID684" s="13"/>
      <c r="IE684" s="13"/>
      <c r="IF684" s="13"/>
      <c r="IG684" s="13"/>
      <c r="IH684" s="13"/>
      <c r="II684" s="13"/>
      <c r="IJ684" s="13"/>
      <c r="IK684" s="13"/>
      <c r="IL684" s="13"/>
      <c r="IM684" s="13"/>
      <c r="IN684" s="13"/>
      <c r="IO684" s="13"/>
    </row>
    <row r="685" spans="1:249">
      <c r="A685" s="2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2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c r="CA685" s="13"/>
      <c r="CB685" s="13"/>
      <c r="CC685" s="13"/>
      <c r="CD685" s="13"/>
      <c r="CE685" s="13"/>
      <c r="CF685" s="13"/>
      <c r="CG685" s="13"/>
      <c r="CH685" s="13"/>
      <c r="CI685" s="13"/>
      <c r="CJ685" s="13"/>
      <c r="CK685" s="13"/>
      <c r="CL685" s="13"/>
      <c r="CM685" s="13"/>
      <c r="CN685" s="13"/>
      <c r="CO685" s="13"/>
      <c r="CP685" s="13"/>
      <c r="CQ685" s="13"/>
      <c r="CR685" s="13"/>
      <c r="CS685" s="13"/>
      <c r="CT685" s="13"/>
      <c r="CU685" s="13"/>
      <c r="CV685" s="13"/>
      <c r="CW685" s="13"/>
      <c r="CX685" s="13"/>
      <c r="CY685" s="13"/>
      <c r="CZ685" s="13"/>
      <c r="DA685" s="13"/>
      <c r="DB685" s="13"/>
      <c r="DC685" s="13"/>
      <c r="DD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3"/>
      <c r="EL685" s="13"/>
      <c r="EM685" s="13"/>
      <c r="EN685" s="13"/>
      <c r="EO685" s="13"/>
      <c r="EP685" s="13"/>
      <c r="EQ685" s="13"/>
      <c r="ER685" s="13"/>
      <c r="ES685" s="13"/>
      <c r="ET685" s="13"/>
      <c r="EU685" s="13"/>
      <c r="EV685" s="13"/>
      <c r="EW685" s="13"/>
      <c r="EX685" s="13"/>
      <c r="EY685" s="13"/>
      <c r="EZ685" s="13"/>
      <c r="FA685" s="13"/>
      <c r="FB685" s="13"/>
      <c r="FC685" s="13"/>
      <c r="FD685" s="13"/>
      <c r="FE685" s="13"/>
      <c r="FF685" s="13"/>
      <c r="FG685" s="13"/>
      <c r="FH685" s="13"/>
      <c r="FI685" s="13"/>
      <c r="FJ685" s="13"/>
      <c r="FK685" s="13"/>
      <c r="FL685" s="13"/>
      <c r="FM685" s="13"/>
      <c r="FN685" s="13"/>
      <c r="FO685" s="13"/>
      <c r="FP685" s="13"/>
      <c r="FQ685" s="13"/>
      <c r="FR685" s="13"/>
      <c r="FS685" s="13"/>
      <c r="FT685" s="13"/>
      <c r="FU685" s="13"/>
      <c r="FV685" s="13"/>
      <c r="FW685" s="13"/>
      <c r="FX685" s="13"/>
      <c r="FY685" s="13"/>
      <c r="FZ685" s="13"/>
      <c r="GA685" s="13"/>
      <c r="GB685" s="13"/>
      <c r="GC685" s="13"/>
      <c r="GD685" s="13"/>
      <c r="GE685" s="13"/>
      <c r="GF685" s="13"/>
      <c r="GG685" s="13"/>
      <c r="GH685" s="13"/>
      <c r="GI685" s="13"/>
      <c r="GJ685" s="13"/>
      <c r="GK685" s="13"/>
      <c r="GL685" s="13"/>
      <c r="GM685" s="13"/>
      <c r="GN685" s="13"/>
      <c r="GO685" s="13"/>
      <c r="GP685" s="13"/>
      <c r="GQ685" s="13"/>
      <c r="GR685" s="13"/>
      <c r="GS685" s="13"/>
      <c r="GT685" s="13"/>
      <c r="GU685" s="13"/>
      <c r="GV685" s="13"/>
      <c r="GW685" s="13"/>
      <c r="GX685" s="13"/>
      <c r="GY685" s="13"/>
      <c r="GZ685" s="13"/>
      <c r="HA685" s="13"/>
      <c r="HB685" s="13"/>
      <c r="HC685" s="13"/>
      <c r="HD685" s="13"/>
      <c r="HE685" s="13"/>
      <c r="HF685" s="13"/>
      <c r="HG685" s="13"/>
      <c r="HH685" s="13"/>
      <c r="HI685" s="13"/>
      <c r="HJ685" s="13"/>
      <c r="HK685" s="13"/>
      <c r="HL685" s="13"/>
      <c r="HM685" s="13"/>
      <c r="HN685" s="13"/>
      <c r="HO685" s="13"/>
      <c r="HP685" s="13"/>
      <c r="HQ685" s="13"/>
      <c r="HR685" s="13"/>
      <c r="HS685" s="13"/>
      <c r="HT685" s="13"/>
      <c r="HU685" s="13"/>
      <c r="HV685" s="13"/>
      <c r="HW685" s="13"/>
      <c r="HX685" s="13"/>
      <c r="HY685" s="13"/>
      <c r="HZ685" s="13"/>
      <c r="IA685" s="13"/>
      <c r="IB685" s="13"/>
      <c r="IC685" s="13"/>
      <c r="ID685" s="13"/>
      <c r="IE685" s="13"/>
      <c r="IF685" s="13"/>
      <c r="IG685" s="13"/>
      <c r="IH685" s="13"/>
      <c r="II685" s="13"/>
      <c r="IJ685" s="13"/>
      <c r="IK685" s="13"/>
      <c r="IL685" s="13"/>
      <c r="IM685" s="13"/>
      <c r="IN685" s="13"/>
      <c r="IO685" s="13"/>
    </row>
    <row r="686" spans="1:249">
      <c r="A686" s="2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2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c r="CA686" s="13"/>
      <c r="CB686" s="13"/>
      <c r="CC686" s="13"/>
      <c r="CD686" s="13"/>
      <c r="CE686" s="13"/>
      <c r="CF686" s="13"/>
      <c r="CG686" s="13"/>
      <c r="CH686" s="13"/>
      <c r="CI686" s="13"/>
      <c r="CJ686" s="13"/>
      <c r="CK686" s="13"/>
      <c r="CL686" s="13"/>
      <c r="CM686" s="13"/>
      <c r="CN686" s="13"/>
      <c r="CO686" s="13"/>
      <c r="CP686" s="13"/>
      <c r="CQ686" s="13"/>
      <c r="CR686" s="13"/>
      <c r="CS686" s="13"/>
      <c r="CT686" s="13"/>
      <c r="CU686" s="13"/>
      <c r="CV686" s="13"/>
      <c r="CW686" s="13"/>
      <c r="CX686" s="13"/>
      <c r="CY686" s="13"/>
      <c r="CZ686" s="13"/>
      <c r="DA686" s="13"/>
      <c r="DB686" s="13"/>
      <c r="DC686" s="13"/>
      <c r="DD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U686" s="13"/>
      <c r="EV686" s="13"/>
      <c r="EW686" s="13"/>
      <c r="EX686" s="13"/>
      <c r="EY686" s="13"/>
      <c r="EZ686" s="13"/>
      <c r="FA686" s="13"/>
      <c r="FB686" s="13"/>
      <c r="FC686" s="13"/>
      <c r="FD686" s="13"/>
      <c r="FE686" s="13"/>
      <c r="FF686" s="13"/>
      <c r="FG686" s="13"/>
      <c r="FH686" s="13"/>
      <c r="FI686" s="13"/>
      <c r="FJ686" s="13"/>
      <c r="FK686" s="13"/>
      <c r="FL686" s="13"/>
      <c r="FM686" s="13"/>
      <c r="FN686" s="13"/>
      <c r="FO686" s="13"/>
      <c r="FP686" s="13"/>
      <c r="FQ686" s="13"/>
      <c r="FR686" s="13"/>
      <c r="FS686" s="13"/>
      <c r="FT686" s="13"/>
      <c r="FU686" s="13"/>
      <c r="FV686" s="13"/>
      <c r="FW686" s="13"/>
      <c r="FX686" s="13"/>
      <c r="FY686" s="13"/>
      <c r="FZ686" s="13"/>
      <c r="GA686" s="13"/>
      <c r="GB686" s="13"/>
      <c r="GC686" s="13"/>
      <c r="GD686" s="13"/>
      <c r="GE686" s="13"/>
      <c r="GF686" s="13"/>
      <c r="GG686" s="13"/>
      <c r="GH686" s="13"/>
      <c r="GI686" s="13"/>
      <c r="GJ686" s="13"/>
      <c r="GK686" s="13"/>
      <c r="GL686" s="13"/>
      <c r="GM686" s="13"/>
      <c r="GN686" s="13"/>
      <c r="GO686" s="13"/>
      <c r="GP686" s="13"/>
      <c r="GQ686" s="13"/>
      <c r="GR686" s="13"/>
      <c r="GS686" s="13"/>
      <c r="GT686" s="13"/>
      <c r="GU686" s="13"/>
      <c r="GV686" s="13"/>
      <c r="GW686" s="13"/>
      <c r="GX686" s="13"/>
      <c r="GY686" s="13"/>
      <c r="GZ686" s="13"/>
      <c r="HA686" s="13"/>
      <c r="HB686" s="13"/>
      <c r="HC686" s="13"/>
      <c r="HD686" s="13"/>
      <c r="HE686" s="13"/>
      <c r="HF686" s="13"/>
      <c r="HG686" s="13"/>
      <c r="HH686" s="13"/>
      <c r="HI686" s="13"/>
      <c r="HJ686" s="13"/>
      <c r="HK686" s="13"/>
      <c r="HL686" s="13"/>
      <c r="HM686" s="13"/>
      <c r="HN686" s="13"/>
      <c r="HO686" s="13"/>
      <c r="HP686" s="13"/>
      <c r="HQ686" s="13"/>
      <c r="HR686" s="13"/>
      <c r="HS686" s="13"/>
      <c r="HT686" s="13"/>
      <c r="HU686" s="13"/>
      <c r="HV686" s="13"/>
      <c r="HW686" s="13"/>
      <c r="HX686" s="13"/>
      <c r="HY686" s="13"/>
      <c r="HZ686" s="13"/>
      <c r="IA686" s="13"/>
      <c r="IB686" s="13"/>
      <c r="IC686" s="13"/>
      <c r="ID686" s="13"/>
      <c r="IE686" s="13"/>
      <c r="IF686" s="13"/>
      <c r="IG686" s="13"/>
      <c r="IH686" s="13"/>
      <c r="II686" s="13"/>
      <c r="IJ686" s="13"/>
      <c r="IK686" s="13"/>
      <c r="IL686" s="13"/>
      <c r="IM686" s="13"/>
      <c r="IN686" s="13"/>
      <c r="IO686" s="13"/>
    </row>
    <row r="687" spans="1:249">
      <c r="A687" s="2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2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c r="CA687" s="13"/>
      <c r="CB687" s="13"/>
      <c r="CC687" s="13"/>
      <c r="CD687" s="13"/>
      <c r="CE687" s="13"/>
      <c r="CF687" s="13"/>
      <c r="CG687" s="13"/>
      <c r="CH687" s="13"/>
      <c r="CI687" s="13"/>
      <c r="CJ687" s="13"/>
      <c r="CK687" s="13"/>
      <c r="CL687" s="13"/>
      <c r="CM687" s="13"/>
      <c r="CN687" s="13"/>
      <c r="CO687" s="13"/>
      <c r="CP687" s="13"/>
      <c r="CQ687" s="13"/>
      <c r="CR687" s="13"/>
      <c r="CS687" s="13"/>
      <c r="CT687" s="13"/>
      <c r="CU687" s="13"/>
      <c r="CV687" s="13"/>
      <c r="CW687" s="13"/>
      <c r="CX687" s="13"/>
      <c r="CY687" s="13"/>
      <c r="CZ687" s="13"/>
      <c r="DA687" s="13"/>
      <c r="DB687" s="13"/>
      <c r="DC687" s="13"/>
      <c r="DD687" s="13"/>
      <c r="DE687" s="13"/>
      <c r="DF687" s="13"/>
      <c r="DG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c r="EU687" s="13"/>
      <c r="EV687" s="13"/>
      <c r="EW687" s="13"/>
      <c r="EX687" s="13"/>
      <c r="EY687" s="13"/>
      <c r="EZ687" s="13"/>
      <c r="FA687" s="13"/>
      <c r="FB687" s="13"/>
      <c r="FC687" s="13"/>
      <c r="FD687" s="13"/>
      <c r="FE687" s="13"/>
      <c r="FF687" s="13"/>
      <c r="FG687" s="13"/>
      <c r="FH687" s="13"/>
      <c r="FI687" s="13"/>
      <c r="FJ687" s="13"/>
      <c r="FK687" s="13"/>
      <c r="FL687" s="13"/>
      <c r="FM687" s="13"/>
      <c r="FN687" s="13"/>
      <c r="FO687" s="13"/>
      <c r="FP687" s="13"/>
      <c r="FQ687" s="13"/>
      <c r="FR687" s="13"/>
      <c r="FS687" s="13"/>
      <c r="FT687" s="13"/>
      <c r="FU687" s="13"/>
      <c r="FV687" s="13"/>
      <c r="FW687" s="13"/>
      <c r="FX687" s="13"/>
      <c r="FY687" s="13"/>
      <c r="FZ687" s="13"/>
      <c r="GA687" s="13"/>
      <c r="GB687" s="13"/>
      <c r="GC687" s="13"/>
      <c r="GD687" s="13"/>
      <c r="GE687" s="13"/>
      <c r="GF687" s="13"/>
      <c r="GG687" s="13"/>
      <c r="GH687" s="13"/>
      <c r="GI687" s="13"/>
      <c r="GJ687" s="13"/>
      <c r="GK687" s="13"/>
      <c r="GL687" s="13"/>
      <c r="GM687" s="13"/>
      <c r="GN687" s="13"/>
      <c r="GO687" s="13"/>
      <c r="GP687" s="13"/>
      <c r="GQ687" s="13"/>
      <c r="GR687" s="13"/>
      <c r="GS687" s="13"/>
      <c r="GT687" s="13"/>
      <c r="GU687" s="13"/>
      <c r="GV687" s="13"/>
      <c r="GW687" s="13"/>
      <c r="GX687" s="13"/>
      <c r="GY687" s="13"/>
      <c r="GZ687" s="13"/>
      <c r="HA687" s="13"/>
      <c r="HB687" s="13"/>
      <c r="HC687" s="13"/>
      <c r="HD687" s="13"/>
      <c r="HE687" s="13"/>
      <c r="HF687" s="13"/>
      <c r="HG687" s="13"/>
      <c r="HH687" s="13"/>
      <c r="HI687" s="13"/>
      <c r="HJ687" s="13"/>
      <c r="HK687" s="13"/>
      <c r="HL687" s="13"/>
      <c r="HM687" s="13"/>
      <c r="HN687" s="13"/>
      <c r="HO687" s="13"/>
      <c r="HP687" s="13"/>
      <c r="HQ687" s="13"/>
      <c r="HR687" s="13"/>
      <c r="HS687" s="13"/>
      <c r="HT687" s="13"/>
      <c r="HU687" s="13"/>
      <c r="HV687" s="13"/>
      <c r="HW687" s="13"/>
      <c r="HX687" s="13"/>
      <c r="HY687" s="13"/>
      <c r="HZ687" s="13"/>
      <c r="IA687" s="13"/>
      <c r="IB687" s="13"/>
      <c r="IC687" s="13"/>
      <c r="ID687" s="13"/>
      <c r="IE687" s="13"/>
      <c r="IF687" s="13"/>
      <c r="IG687" s="13"/>
      <c r="IH687" s="13"/>
      <c r="II687" s="13"/>
      <c r="IJ687" s="13"/>
      <c r="IK687" s="13"/>
      <c r="IL687" s="13"/>
      <c r="IM687" s="13"/>
      <c r="IN687" s="13"/>
      <c r="IO687" s="13"/>
    </row>
    <row r="688" spans="1:249">
      <c r="A688" s="2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2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c r="CA688" s="13"/>
      <c r="CB688" s="13"/>
      <c r="CC688" s="13"/>
      <c r="CD688" s="13"/>
      <c r="CE688" s="13"/>
      <c r="CF688" s="13"/>
      <c r="CG688" s="13"/>
      <c r="CH688" s="13"/>
      <c r="CI688" s="13"/>
      <c r="CJ688" s="13"/>
      <c r="CK688" s="13"/>
      <c r="CL688" s="13"/>
      <c r="CM688" s="13"/>
      <c r="CN688" s="13"/>
      <c r="CO688" s="13"/>
      <c r="CP688" s="13"/>
      <c r="CQ688" s="13"/>
      <c r="CR688" s="13"/>
      <c r="CS688" s="13"/>
      <c r="CT688" s="13"/>
      <c r="CU688" s="13"/>
      <c r="CV688" s="13"/>
      <c r="CW688" s="13"/>
      <c r="CX688" s="13"/>
      <c r="CY688" s="13"/>
      <c r="CZ688" s="13"/>
      <c r="DA688" s="13"/>
      <c r="DB688" s="13"/>
      <c r="DC688" s="13"/>
      <c r="DD688" s="13"/>
      <c r="DE688" s="13"/>
      <c r="DF688" s="13"/>
      <c r="DG688" s="13"/>
      <c r="DH688" s="13"/>
      <c r="DI688" s="13"/>
      <c r="DJ688" s="13"/>
      <c r="DK688" s="13"/>
      <c r="DL688" s="13"/>
      <c r="DM688" s="13"/>
      <c r="DN688" s="13"/>
      <c r="DO688" s="13"/>
      <c r="DP688" s="13"/>
      <c r="DQ688" s="13"/>
      <c r="DR688" s="13"/>
      <c r="DS688" s="13"/>
      <c r="DT688" s="13"/>
      <c r="DU688" s="13"/>
      <c r="DV688" s="13"/>
      <c r="DW688" s="13"/>
      <c r="DX688" s="13"/>
      <c r="DY688" s="13"/>
      <c r="DZ688" s="13"/>
      <c r="EA688" s="13"/>
      <c r="EB688" s="13"/>
      <c r="EC688" s="13"/>
      <c r="ED688" s="13"/>
      <c r="EE688" s="13"/>
      <c r="EF688" s="13"/>
      <c r="EG688" s="13"/>
      <c r="EH688" s="13"/>
      <c r="EI688" s="13"/>
      <c r="EJ688" s="13"/>
      <c r="EK688" s="13"/>
      <c r="EL688" s="13"/>
      <c r="EM688" s="13"/>
      <c r="EN688" s="13"/>
      <c r="EO688" s="13"/>
      <c r="EP688" s="13"/>
      <c r="EQ688" s="13"/>
      <c r="ER688" s="13"/>
      <c r="ES688" s="13"/>
      <c r="ET688" s="13"/>
      <c r="EU688" s="13"/>
      <c r="EV688" s="13"/>
      <c r="EW688" s="13"/>
      <c r="EX688" s="13"/>
      <c r="EY688" s="13"/>
      <c r="EZ688" s="13"/>
      <c r="FA688" s="13"/>
      <c r="FB688" s="13"/>
      <c r="FC688" s="13"/>
      <c r="FD688" s="13"/>
      <c r="FE688" s="13"/>
      <c r="FF688" s="13"/>
      <c r="FG688" s="13"/>
      <c r="FH688" s="13"/>
      <c r="FI688" s="13"/>
      <c r="FJ688" s="13"/>
      <c r="FK688" s="13"/>
      <c r="FL688" s="13"/>
      <c r="FM688" s="13"/>
      <c r="FN688" s="13"/>
      <c r="FO688" s="13"/>
      <c r="FP688" s="13"/>
      <c r="FQ688" s="13"/>
      <c r="FR688" s="13"/>
      <c r="FS688" s="13"/>
      <c r="FT688" s="13"/>
      <c r="FU688" s="13"/>
      <c r="FV688" s="13"/>
      <c r="FW688" s="13"/>
      <c r="FX688" s="13"/>
      <c r="FY688" s="13"/>
      <c r="FZ688" s="13"/>
      <c r="GA688" s="13"/>
      <c r="GB688" s="13"/>
      <c r="GC688" s="13"/>
      <c r="GD688" s="13"/>
      <c r="GE688" s="13"/>
      <c r="GF688" s="13"/>
      <c r="GG688" s="13"/>
      <c r="GH688" s="13"/>
      <c r="GI688" s="13"/>
      <c r="GJ688" s="13"/>
      <c r="GK688" s="13"/>
      <c r="GL688" s="13"/>
      <c r="GM688" s="13"/>
      <c r="GN688" s="13"/>
      <c r="GO688" s="13"/>
      <c r="GP688" s="13"/>
      <c r="GQ688" s="13"/>
      <c r="GR688" s="13"/>
      <c r="GS688" s="13"/>
      <c r="GT688" s="13"/>
      <c r="GU688" s="13"/>
      <c r="GV688" s="13"/>
      <c r="GW688" s="13"/>
      <c r="GX688" s="13"/>
      <c r="GY688" s="13"/>
      <c r="GZ688" s="13"/>
      <c r="HA688" s="13"/>
      <c r="HB688" s="13"/>
      <c r="HC688" s="13"/>
      <c r="HD688" s="13"/>
      <c r="HE688" s="13"/>
      <c r="HF688" s="13"/>
      <c r="HG688" s="13"/>
      <c r="HH688" s="13"/>
      <c r="HI688" s="13"/>
      <c r="HJ688" s="13"/>
      <c r="HK688" s="13"/>
      <c r="HL688" s="13"/>
      <c r="HM688" s="13"/>
      <c r="HN688" s="13"/>
      <c r="HO688" s="13"/>
      <c r="HP688" s="13"/>
      <c r="HQ688" s="13"/>
      <c r="HR688" s="13"/>
      <c r="HS688" s="13"/>
      <c r="HT688" s="13"/>
      <c r="HU688" s="13"/>
      <c r="HV688" s="13"/>
      <c r="HW688" s="13"/>
      <c r="HX688" s="13"/>
      <c r="HY688" s="13"/>
      <c r="HZ688" s="13"/>
      <c r="IA688" s="13"/>
      <c r="IB688" s="13"/>
      <c r="IC688" s="13"/>
      <c r="ID688" s="13"/>
      <c r="IE688" s="13"/>
      <c r="IF688" s="13"/>
      <c r="IG688" s="13"/>
      <c r="IH688" s="13"/>
      <c r="II688" s="13"/>
      <c r="IJ688" s="13"/>
      <c r="IK688" s="13"/>
      <c r="IL688" s="13"/>
      <c r="IM688" s="13"/>
      <c r="IN688" s="13"/>
      <c r="IO688" s="13"/>
    </row>
    <row r="689" spans="1:249">
      <c r="A689" s="2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2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c r="CA689" s="13"/>
      <c r="CB689" s="13"/>
      <c r="CC689" s="13"/>
      <c r="CD689" s="13"/>
      <c r="CE689" s="13"/>
      <c r="CF689" s="13"/>
      <c r="CG689" s="13"/>
      <c r="CH689" s="13"/>
      <c r="CI689" s="13"/>
      <c r="CJ689" s="13"/>
      <c r="CK689" s="13"/>
      <c r="CL689" s="13"/>
      <c r="CM689" s="13"/>
      <c r="CN689" s="13"/>
      <c r="CO689" s="13"/>
      <c r="CP689" s="13"/>
      <c r="CQ689" s="13"/>
      <c r="CR689" s="13"/>
      <c r="CS689" s="13"/>
      <c r="CT689" s="13"/>
      <c r="CU689" s="13"/>
      <c r="CV689" s="13"/>
      <c r="CW689" s="13"/>
      <c r="CX689" s="13"/>
      <c r="CY689" s="13"/>
      <c r="CZ689" s="13"/>
      <c r="DA689" s="13"/>
      <c r="DB689" s="13"/>
      <c r="DC689" s="13"/>
      <c r="DD689" s="13"/>
      <c r="DE689" s="13"/>
      <c r="DF689" s="13"/>
      <c r="DG689" s="13"/>
      <c r="DH689" s="13"/>
      <c r="DI689" s="13"/>
      <c r="DJ689" s="13"/>
      <c r="DK689" s="13"/>
      <c r="DL689" s="13"/>
      <c r="DM689" s="13"/>
      <c r="DN689" s="13"/>
      <c r="DO689" s="13"/>
      <c r="DP689" s="13"/>
      <c r="DQ689" s="13"/>
      <c r="DR689" s="13"/>
      <c r="DS689" s="13"/>
      <c r="DT689" s="13"/>
      <c r="DU689" s="13"/>
      <c r="DV689" s="13"/>
      <c r="DW689" s="13"/>
      <c r="DX689" s="13"/>
      <c r="DY689" s="13"/>
      <c r="DZ689" s="13"/>
      <c r="EA689" s="13"/>
      <c r="EB689" s="13"/>
      <c r="EC689" s="13"/>
      <c r="ED689" s="13"/>
      <c r="EE689" s="13"/>
      <c r="EF689" s="13"/>
      <c r="EG689" s="13"/>
      <c r="EH689" s="13"/>
      <c r="EI689" s="13"/>
      <c r="EJ689" s="13"/>
      <c r="EK689" s="13"/>
      <c r="EL689" s="13"/>
      <c r="EM689" s="13"/>
      <c r="EN689" s="13"/>
      <c r="EO689" s="13"/>
      <c r="EP689" s="13"/>
      <c r="EQ689" s="13"/>
      <c r="ER689" s="13"/>
      <c r="ES689" s="13"/>
      <c r="ET689" s="13"/>
      <c r="EU689" s="13"/>
      <c r="EV689" s="13"/>
      <c r="EW689" s="13"/>
      <c r="EX689" s="13"/>
      <c r="EY689" s="13"/>
      <c r="EZ689" s="13"/>
      <c r="FA689" s="13"/>
      <c r="FB689" s="13"/>
      <c r="FC689" s="13"/>
      <c r="FD689" s="13"/>
      <c r="FE689" s="13"/>
      <c r="FF689" s="13"/>
      <c r="FG689" s="13"/>
      <c r="FH689" s="13"/>
      <c r="FI689" s="13"/>
      <c r="FJ689" s="13"/>
      <c r="FK689" s="13"/>
      <c r="FL689" s="13"/>
      <c r="FM689" s="13"/>
      <c r="FN689" s="13"/>
      <c r="FO689" s="13"/>
      <c r="FP689" s="13"/>
      <c r="FQ689" s="13"/>
      <c r="FR689" s="13"/>
      <c r="FS689" s="13"/>
      <c r="FT689" s="13"/>
      <c r="FU689" s="13"/>
      <c r="FV689" s="13"/>
      <c r="FW689" s="13"/>
      <c r="FX689" s="13"/>
      <c r="FY689" s="13"/>
      <c r="FZ689" s="13"/>
      <c r="GA689" s="13"/>
      <c r="GB689" s="13"/>
      <c r="GC689" s="13"/>
      <c r="GD689" s="13"/>
      <c r="GE689" s="13"/>
      <c r="GF689" s="13"/>
      <c r="GG689" s="13"/>
      <c r="GH689" s="13"/>
      <c r="GI689" s="13"/>
      <c r="GJ689" s="13"/>
      <c r="GK689" s="13"/>
      <c r="GL689" s="13"/>
      <c r="GM689" s="13"/>
      <c r="GN689" s="13"/>
      <c r="GO689" s="13"/>
      <c r="GP689" s="13"/>
      <c r="GQ689" s="13"/>
      <c r="GR689" s="13"/>
      <c r="GS689" s="13"/>
      <c r="GT689" s="13"/>
      <c r="GU689" s="13"/>
      <c r="GV689" s="13"/>
      <c r="GW689" s="13"/>
      <c r="GX689" s="13"/>
      <c r="GY689" s="13"/>
      <c r="GZ689" s="13"/>
      <c r="HA689" s="13"/>
      <c r="HB689" s="13"/>
      <c r="HC689" s="13"/>
      <c r="HD689" s="13"/>
      <c r="HE689" s="13"/>
      <c r="HF689" s="13"/>
      <c r="HG689" s="13"/>
      <c r="HH689" s="13"/>
      <c r="HI689" s="13"/>
      <c r="HJ689" s="13"/>
      <c r="HK689" s="13"/>
      <c r="HL689" s="13"/>
      <c r="HM689" s="13"/>
      <c r="HN689" s="13"/>
      <c r="HO689" s="13"/>
      <c r="HP689" s="13"/>
      <c r="HQ689" s="13"/>
      <c r="HR689" s="13"/>
      <c r="HS689" s="13"/>
      <c r="HT689" s="13"/>
      <c r="HU689" s="13"/>
      <c r="HV689" s="13"/>
      <c r="HW689" s="13"/>
      <c r="HX689" s="13"/>
      <c r="HY689" s="13"/>
      <c r="HZ689" s="13"/>
      <c r="IA689" s="13"/>
      <c r="IB689" s="13"/>
      <c r="IC689" s="13"/>
      <c r="ID689" s="13"/>
      <c r="IE689" s="13"/>
      <c r="IF689" s="13"/>
      <c r="IG689" s="13"/>
      <c r="IH689" s="13"/>
      <c r="II689" s="13"/>
      <c r="IJ689" s="13"/>
      <c r="IK689" s="13"/>
      <c r="IL689" s="13"/>
      <c r="IM689" s="13"/>
      <c r="IN689" s="13"/>
      <c r="IO689" s="13"/>
    </row>
    <row r="690" spans="1:249">
      <c r="A690" s="2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2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c r="CA690" s="13"/>
      <c r="CB690" s="13"/>
      <c r="CC690" s="13"/>
      <c r="CD690" s="13"/>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c r="GR690" s="13"/>
      <c r="GS690" s="13"/>
      <c r="GT690" s="13"/>
      <c r="GU690" s="13"/>
      <c r="GV690" s="13"/>
      <c r="GW690" s="13"/>
      <c r="GX690" s="13"/>
      <c r="GY690" s="13"/>
      <c r="GZ690" s="13"/>
      <c r="HA690" s="13"/>
      <c r="HB690" s="13"/>
      <c r="HC690" s="13"/>
      <c r="HD690" s="13"/>
      <c r="HE690" s="13"/>
      <c r="HF690" s="13"/>
      <c r="HG690" s="13"/>
      <c r="HH690" s="13"/>
      <c r="HI690" s="13"/>
      <c r="HJ690" s="13"/>
      <c r="HK690" s="13"/>
      <c r="HL690" s="13"/>
      <c r="HM690" s="13"/>
      <c r="HN690" s="13"/>
      <c r="HO690" s="13"/>
      <c r="HP690" s="13"/>
      <c r="HQ690" s="13"/>
      <c r="HR690" s="13"/>
      <c r="HS690" s="13"/>
      <c r="HT690" s="13"/>
      <c r="HU690" s="13"/>
      <c r="HV690" s="13"/>
      <c r="HW690" s="13"/>
      <c r="HX690" s="13"/>
      <c r="HY690" s="13"/>
      <c r="HZ690" s="13"/>
      <c r="IA690" s="13"/>
      <c r="IB690" s="13"/>
      <c r="IC690" s="13"/>
      <c r="ID690" s="13"/>
      <c r="IE690" s="13"/>
      <c r="IF690" s="13"/>
      <c r="IG690" s="13"/>
      <c r="IH690" s="13"/>
      <c r="II690" s="13"/>
      <c r="IJ690" s="13"/>
      <c r="IK690" s="13"/>
      <c r="IL690" s="13"/>
      <c r="IM690" s="13"/>
      <c r="IN690" s="13"/>
      <c r="IO690" s="13"/>
    </row>
    <row r="691" spans="1:249">
      <c r="A691" s="2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2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c r="CA691" s="13"/>
      <c r="CB691" s="13"/>
      <c r="CC691" s="13"/>
      <c r="CD691" s="13"/>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c r="GR691" s="13"/>
      <c r="GS691" s="13"/>
      <c r="GT691" s="13"/>
      <c r="GU691" s="13"/>
      <c r="GV691" s="13"/>
      <c r="GW691" s="13"/>
      <c r="GX691" s="13"/>
      <c r="GY691" s="13"/>
      <c r="GZ691" s="13"/>
      <c r="HA691" s="13"/>
      <c r="HB691" s="13"/>
      <c r="HC691" s="13"/>
      <c r="HD691" s="13"/>
      <c r="HE691" s="13"/>
      <c r="HF691" s="13"/>
      <c r="HG691" s="13"/>
      <c r="HH691" s="13"/>
      <c r="HI691" s="13"/>
      <c r="HJ691" s="13"/>
      <c r="HK691" s="13"/>
      <c r="HL691" s="13"/>
      <c r="HM691" s="13"/>
      <c r="HN691" s="13"/>
      <c r="HO691" s="13"/>
      <c r="HP691" s="13"/>
      <c r="HQ691" s="13"/>
      <c r="HR691" s="13"/>
      <c r="HS691" s="13"/>
      <c r="HT691" s="13"/>
      <c r="HU691" s="13"/>
      <c r="HV691" s="13"/>
      <c r="HW691" s="13"/>
      <c r="HX691" s="13"/>
      <c r="HY691" s="13"/>
      <c r="HZ691" s="13"/>
      <c r="IA691" s="13"/>
      <c r="IB691" s="13"/>
      <c r="IC691" s="13"/>
      <c r="ID691" s="13"/>
      <c r="IE691" s="13"/>
      <c r="IF691" s="13"/>
      <c r="IG691" s="13"/>
      <c r="IH691" s="13"/>
      <c r="II691" s="13"/>
      <c r="IJ691" s="13"/>
      <c r="IK691" s="13"/>
      <c r="IL691" s="13"/>
      <c r="IM691" s="13"/>
      <c r="IN691" s="13"/>
      <c r="IO691" s="13"/>
    </row>
    <row r="692" spans="1:249">
      <c r="A692" s="2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2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c r="CA692" s="13"/>
      <c r="CB692" s="13"/>
      <c r="CC692" s="13"/>
      <c r="CD692" s="13"/>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c r="GR692" s="13"/>
      <c r="GS692" s="13"/>
      <c r="GT692" s="13"/>
      <c r="GU692" s="13"/>
      <c r="GV692" s="13"/>
      <c r="GW692" s="13"/>
      <c r="GX692" s="13"/>
      <c r="GY692" s="13"/>
      <c r="GZ692" s="13"/>
      <c r="HA692" s="13"/>
      <c r="HB692" s="13"/>
      <c r="HC692" s="13"/>
      <c r="HD692" s="13"/>
      <c r="HE692" s="13"/>
      <c r="HF692" s="13"/>
      <c r="HG692" s="13"/>
      <c r="HH692" s="13"/>
      <c r="HI692" s="13"/>
      <c r="HJ692" s="13"/>
      <c r="HK692" s="13"/>
      <c r="HL692" s="13"/>
      <c r="HM692" s="13"/>
      <c r="HN692" s="13"/>
      <c r="HO692" s="13"/>
      <c r="HP692" s="13"/>
      <c r="HQ692" s="13"/>
      <c r="HR692" s="13"/>
      <c r="HS692" s="13"/>
      <c r="HT692" s="13"/>
      <c r="HU692" s="13"/>
      <c r="HV692" s="13"/>
      <c r="HW692" s="13"/>
      <c r="HX692" s="13"/>
      <c r="HY692" s="13"/>
      <c r="HZ692" s="13"/>
      <c r="IA692" s="13"/>
      <c r="IB692" s="13"/>
      <c r="IC692" s="13"/>
      <c r="ID692" s="13"/>
      <c r="IE692" s="13"/>
      <c r="IF692" s="13"/>
      <c r="IG692" s="13"/>
      <c r="IH692" s="13"/>
      <c r="II692" s="13"/>
      <c r="IJ692" s="13"/>
      <c r="IK692" s="13"/>
      <c r="IL692" s="13"/>
      <c r="IM692" s="13"/>
      <c r="IN692" s="13"/>
      <c r="IO692" s="13"/>
    </row>
    <row r="693" spans="1:249">
      <c r="A693" s="2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2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c r="CA693" s="13"/>
      <c r="CB693" s="13"/>
      <c r="CC693" s="13"/>
      <c r="CD693" s="13"/>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c r="GR693" s="13"/>
      <c r="GS693" s="13"/>
      <c r="GT693" s="13"/>
      <c r="GU693" s="13"/>
      <c r="GV693" s="13"/>
      <c r="GW693" s="13"/>
      <c r="GX693" s="13"/>
      <c r="GY693" s="13"/>
      <c r="GZ693" s="13"/>
      <c r="HA693" s="13"/>
      <c r="HB693" s="13"/>
      <c r="HC693" s="13"/>
      <c r="HD693" s="13"/>
      <c r="HE693" s="13"/>
      <c r="HF693" s="13"/>
      <c r="HG693" s="13"/>
      <c r="HH693" s="13"/>
      <c r="HI693" s="13"/>
      <c r="HJ693" s="13"/>
      <c r="HK693" s="13"/>
      <c r="HL693" s="13"/>
      <c r="HM693" s="13"/>
      <c r="HN693" s="13"/>
      <c r="HO693" s="13"/>
      <c r="HP693" s="13"/>
      <c r="HQ693" s="13"/>
      <c r="HR693" s="13"/>
      <c r="HS693" s="13"/>
      <c r="HT693" s="13"/>
      <c r="HU693" s="13"/>
      <c r="HV693" s="13"/>
      <c r="HW693" s="13"/>
      <c r="HX693" s="13"/>
      <c r="HY693" s="13"/>
      <c r="HZ693" s="13"/>
      <c r="IA693" s="13"/>
      <c r="IB693" s="13"/>
      <c r="IC693" s="13"/>
      <c r="ID693" s="13"/>
      <c r="IE693" s="13"/>
      <c r="IF693" s="13"/>
      <c r="IG693" s="13"/>
      <c r="IH693" s="13"/>
      <c r="II693" s="13"/>
      <c r="IJ693" s="13"/>
      <c r="IK693" s="13"/>
      <c r="IL693" s="13"/>
      <c r="IM693" s="13"/>
      <c r="IN693" s="13"/>
      <c r="IO693" s="13"/>
    </row>
    <row r="694" spans="1:249">
      <c r="A694" s="2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2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c r="CA694" s="13"/>
      <c r="CB694" s="13"/>
      <c r="CC694" s="13"/>
      <c r="CD694" s="13"/>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c r="GR694" s="13"/>
      <c r="GS694" s="13"/>
      <c r="GT694" s="13"/>
      <c r="GU694" s="13"/>
      <c r="GV694" s="13"/>
      <c r="GW694" s="13"/>
      <c r="GX694" s="13"/>
      <c r="GY694" s="13"/>
      <c r="GZ694" s="13"/>
      <c r="HA694" s="13"/>
      <c r="HB694" s="13"/>
      <c r="HC694" s="13"/>
      <c r="HD694" s="13"/>
      <c r="HE694" s="13"/>
      <c r="HF694" s="13"/>
      <c r="HG694" s="13"/>
      <c r="HH694" s="13"/>
      <c r="HI694" s="13"/>
      <c r="HJ694" s="13"/>
      <c r="HK694" s="13"/>
      <c r="HL694" s="13"/>
      <c r="HM694" s="13"/>
      <c r="HN694" s="13"/>
      <c r="HO694" s="13"/>
      <c r="HP694" s="13"/>
      <c r="HQ694" s="13"/>
      <c r="HR694" s="13"/>
      <c r="HS694" s="13"/>
      <c r="HT694" s="13"/>
      <c r="HU694" s="13"/>
      <c r="HV694" s="13"/>
      <c r="HW694" s="13"/>
      <c r="HX694" s="13"/>
      <c r="HY694" s="13"/>
      <c r="HZ694" s="13"/>
      <c r="IA694" s="13"/>
      <c r="IB694" s="13"/>
      <c r="IC694" s="13"/>
      <c r="ID694" s="13"/>
      <c r="IE694" s="13"/>
      <c r="IF694" s="13"/>
      <c r="IG694" s="13"/>
      <c r="IH694" s="13"/>
      <c r="II694" s="13"/>
      <c r="IJ694" s="13"/>
      <c r="IK694" s="13"/>
      <c r="IL694" s="13"/>
      <c r="IM694" s="13"/>
      <c r="IN694" s="13"/>
      <c r="IO694" s="13"/>
    </row>
    <row r="695" spans="1:249">
      <c r="A695" s="2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2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3"/>
      <c r="CA695" s="13"/>
      <c r="CB695" s="13"/>
      <c r="CC695" s="13"/>
      <c r="CD695" s="13"/>
      <c r="CE695" s="13"/>
      <c r="CF695" s="13"/>
      <c r="CG695" s="13"/>
      <c r="CH695" s="13"/>
      <c r="CI695" s="13"/>
      <c r="CJ695" s="13"/>
      <c r="CK695" s="13"/>
      <c r="CL695" s="13"/>
      <c r="CM695" s="13"/>
      <c r="CN695" s="13"/>
      <c r="CO695" s="13"/>
      <c r="CP695" s="13"/>
      <c r="CQ695" s="13"/>
      <c r="CR695" s="13"/>
      <c r="CS695" s="13"/>
      <c r="CT695" s="13"/>
      <c r="CU695" s="13"/>
      <c r="CV695" s="13"/>
      <c r="CW695" s="13"/>
      <c r="CX695" s="13"/>
      <c r="CY695" s="13"/>
      <c r="CZ695" s="13"/>
      <c r="DA695" s="13"/>
      <c r="DB695" s="13"/>
      <c r="DC695" s="13"/>
      <c r="DD695" s="13"/>
      <c r="DE695" s="13"/>
      <c r="DF695" s="13"/>
      <c r="DG695" s="13"/>
      <c r="DH695" s="13"/>
      <c r="DI695" s="13"/>
      <c r="DJ695" s="13"/>
      <c r="DK695" s="13"/>
      <c r="DL695" s="13"/>
      <c r="DM695" s="13"/>
      <c r="DN695" s="13"/>
      <c r="DO695" s="13"/>
      <c r="DP695" s="13"/>
      <c r="DQ695" s="13"/>
      <c r="DR695" s="13"/>
      <c r="DS695" s="13"/>
      <c r="DT695" s="13"/>
      <c r="DU695" s="13"/>
      <c r="DV695" s="13"/>
      <c r="DW695" s="13"/>
      <c r="DX695" s="13"/>
      <c r="DY695" s="13"/>
      <c r="DZ695" s="13"/>
      <c r="EA695" s="13"/>
      <c r="EB695" s="13"/>
      <c r="EC695" s="13"/>
      <c r="ED695" s="13"/>
      <c r="EE695" s="13"/>
      <c r="EF695" s="13"/>
      <c r="EG695" s="13"/>
      <c r="EH695" s="13"/>
      <c r="EI695" s="13"/>
      <c r="EJ695" s="13"/>
      <c r="EK695" s="13"/>
      <c r="EL695" s="13"/>
      <c r="EM695" s="13"/>
      <c r="EN695" s="13"/>
      <c r="EO695" s="13"/>
      <c r="EP695" s="13"/>
      <c r="EQ695" s="13"/>
      <c r="ER695" s="13"/>
      <c r="ES695" s="13"/>
      <c r="ET695" s="13"/>
      <c r="EU695" s="13"/>
      <c r="EV695" s="13"/>
      <c r="EW695" s="13"/>
      <c r="EX695" s="13"/>
      <c r="EY695" s="13"/>
      <c r="EZ695" s="13"/>
      <c r="FA695" s="13"/>
      <c r="FB695" s="13"/>
      <c r="FC695" s="13"/>
      <c r="FD695" s="13"/>
      <c r="FE695" s="13"/>
      <c r="FF695" s="13"/>
      <c r="FG695" s="13"/>
      <c r="FH695" s="13"/>
      <c r="FI695" s="13"/>
      <c r="FJ695" s="13"/>
      <c r="FK695" s="13"/>
      <c r="FL695" s="13"/>
      <c r="FM695" s="13"/>
      <c r="FN695" s="13"/>
      <c r="FO695" s="13"/>
      <c r="FP695" s="13"/>
      <c r="FQ695" s="13"/>
      <c r="FR695" s="13"/>
      <c r="FS695" s="13"/>
      <c r="FT695" s="13"/>
      <c r="FU695" s="13"/>
      <c r="FV695" s="13"/>
      <c r="FW695" s="13"/>
      <c r="FX695" s="13"/>
      <c r="FY695" s="13"/>
      <c r="FZ695" s="13"/>
      <c r="GA695" s="13"/>
      <c r="GB695" s="13"/>
      <c r="GC695" s="13"/>
      <c r="GD695" s="13"/>
      <c r="GE695" s="13"/>
      <c r="GF695" s="13"/>
      <c r="GG695" s="13"/>
      <c r="GH695" s="13"/>
      <c r="GI695" s="13"/>
      <c r="GJ695" s="13"/>
      <c r="GK695" s="13"/>
      <c r="GL695" s="13"/>
      <c r="GM695" s="13"/>
      <c r="GN695" s="13"/>
      <c r="GO695" s="13"/>
      <c r="GP695" s="13"/>
      <c r="GQ695" s="13"/>
      <c r="GR695" s="13"/>
      <c r="GS695" s="13"/>
      <c r="GT695" s="13"/>
      <c r="GU695" s="13"/>
      <c r="GV695" s="13"/>
      <c r="GW695" s="13"/>
      <c r="GX695" s="13"/>
      <c r="GY695" s="13"/>
      <c r="GZ695" s="13"/>
      <c r="HA695" s="13"/>
      <c r="HB695" s="13"/>
      <c r="HC695" s="13"/>
      <c r="HD695" s="13"/>
      <c r="HE695" s="13"/>
      <c r="HF695" s="13"/>
      <c r="HG695" s="13"/>
      <c r="HH695" s="13"/>
      <c r="HI695" s="13"/>
      <c r="HJ695" s="13"/>
      <c r="HK695" s="13"/>
      <c r="HL695" s="13"/>
      <c r="HM695" s="13"/>
      <c r="HN695" s="13"/>
      <c r="HO695" s="13"/>
      <c r="HP695" s="13"/>
      <c r="HQ695" s="13"/>
      <c r="HR695" s="13"/>
      <c r="HS695" s="13"/>
      <c r="HT695" s="13"/>
      <c r="HU695" s="13"/>
      <c r="HV695" s="13"/>
      <c r="HW695" s="13"/>
      <c r="HX695" s="13"/>
      <c r="HY695" s="13"/>
      <c r="HZ695" s="13"/>
      <c r="IA695" s="13"/>
      <c r="IB695" s="13"/>
      <c r="IC695" s="13"/>
      <c r="ID695" s="13"/>
      <c r="IE695" s="13"/>
      <c r="IF695" s="13"/>
      <c r="IG695" s="13"/>
      <c r="IH695" s="13"/>
      <c r="II695" s="13"/>
      <c r="IJ695" s="13"/>
      <c r="IK695" s="13"/>
      <c r="IL695" s="13"/>
      <c r="IM695" s="13"/>
      <c r="IN695" s="13"/>
      <c r="IO695" s="13"/>
    </row>
    <row r="696" spans="1:249">
      <c r="A696" s="2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2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3"/>
      <c r="CA696" s="13"/>
      <c r="CB696" s="13"/>
      <c r="CC696" s="13"/>
      <c r="CD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c r="EU696" s="13"/>
      <c r="EV696" s="13"/>
      <c r="EW696" s="13"/>
      <c r="EX696" s="13"/>
      <c r="EY696" s="13"/>
      <c r="EZ696" s="13"/>
      <c r="FA696" s="13"/>
      <c r="FB696" s="13"/>
      <c r="FC696" s="13"/>
      <c r="FD696" s="13"/>
      <c r="FE696" s="13"/>
      <c r="FF696" s="13"/>
      <c r="FG696" s="13"/>
      <c r="FH696" s="13"/>
      <c r="FI696" s="13"/>
      <c r="FJ696" s="13"/>
      <c r="FK696" s="13"/>
      <c r="FL696" s="13"/>
      <c r="FM696" s="13"/>
      <c r="FN696" s="13"/>
      <c r="FO696" s="13"/>
      <c r="FP696" s="13"/>
      <c r="FQ696" s="13"/>
      <c r="FR696" s="13"/>
      <c r="FS696" s="13"/>
      <c r="FT696" s="13"/>
      <c r="FU696" s="13"/>
      <c r="FV696" s="13"/>
      <c r="FW696" s="13"/>
      <c r="FX696" s="13"/>
      <c r="FY696" s="13"/>
      <c r="FZ696" s="13"/>
      <c r="GA696" s="13"/>
      <c r="GB696" s="13"/>
      <c r="GC696" s="13"/>
      <c r="GD696" s="13"/>
      <c r="GE696" s="13"/>
      <c r="GF696" s="13"/>
      <c r="GG696" s="13"/>
      <c r="GH696" s="13"/>
      <c r="GI696" s="13"/>
      <c r="GJ696" s="13"/>
      <c r="GK696" s="13"/>
      <c r="GL696" s="13"/>
      <c r="GM696" s="13"/>
      <c r="GN696" s="13"/>
      <c r="GO696" s="13"/>
      <c r="GP696" s="13"/>
      <c r="GQ696" s="13"/>
      <c r="GR696" s="13"/>
      <c r="GS696" s="13"/>
      <c r="GT696" s="13"/>
      <c r="GU696" s="13"/>
      <c r="GV696" s="13"/>
      <c r="GW696" s="13"/>
      <c r="GX696" s="13"/>
      <c r="GY696" s="13"/>
      <c r="GZ696" s="13"/>
      <c r="HA696" s="13"/>
      <c r="HB696" s="13"/>
      <c r="HC696" s="13"/>
      <c r="HD696" s="13"/>
      <c r="HE696" s="13"/>
      <c r="HF696" s="13"/>
      <c r="HG696" s="13"/>
      <c r="HH696" s="13"/>
      <c r="HI696" s="13"/>
      <c r="HJ696" s="13"/>
      <c r="HK696" s="13"/>
      <c r="HL696" s="13"/>
      <c r="HM696" s="13"/>
      <c r="HN696" s="13"/>
      <c r="HO696" s="13"/>
      <c r="HP696" s="13"/>
      <c r="HQ696" s="13"/>
      <c r="HR696" s="13"/>
      <c r="HS696" s="13"/>
      <c r="HT696" s="13"/>
      <c r="HU696" s="13"/>
      <c r="HV696" s="13"/>
      <c r="HW696" s="13"/>
      <c r="HX696" s="13"/>
      <c r="HY696" s="13"/>
      <c r="HZ696" s="13"/>
      <c r="IA696" s="13"/>
      <c r="IB696" s="13"/>
      <c r="IC696" s="13"/>
      <c r="ID696" s="13"/>
      <c r="IE696" s="13"/>
      <c r="IF696" s="13"/>
      <c r="IG696" s="13"/>
      <c r="IH696" s="13"/>
      <c r="II696" s="13"/>
      <c r="IJ696" s="13"/>
      <c r="IK696" s="13"/>
      <c r="IL696" s="13"/>
      <c r="IM696" s="13"/>
      <c r="IN696" s="13"/>
      <c r="IO696" s="13"/>
    </row>
    <row r="697" spans="1:249">
      <c r="A697" s="2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2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3"/>
      <c r="CA697" s="13"/>
      <c r="CB697" s="13"/>
      <c r="CC697" s="13"/>
      <c r="CD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c r="EU697" s="13"/>
      <c r="EV697" s="13"/>
      <c r="EW697" s="13"/>
      <c r="EX697" s="13"/>
      <c r="EY697" s="13"/>
      <c r="EZ697" s="13"/>
      <c r="FA697" s="13"/>
      <c r="FB697" s="13"/>
      <c r="FC697" s="13"/>
      <c r="FD697" s="13"/>
      <c r="FE697" s="13"/>
      <c r="FF697" s="13"/>
      <c r="FG697" s="13"/>
      <c r="FH697" s="13"/>
      <c r="FI697" s="13"/>
      <c r="FJ697" s="13"/>
      <c r="FK697" s="13"/>
      <c r="FL697" s="13"/>
      <c r="FM697" s="13"/>
      <c r="FN697" s="13"/>
      <c r="FO697" s="13"/>
      <c r="FP697" s="13"/>
      <c r="FQ697" s="13"/>
      <c r="FR697" s="13"/>
      <c r="FS697" s="13"/>
      <c r="FT697" s="13"/>
      <c r="FU697" s="13"/>
      <c r="FV697" s="13"/>
      <c r="FW697" s="13"/>
      <c r="FX697" s="13"/>
      <c r="FY697" s="13"/>
      <c r="FZ697" s="13"/>
      <c r="GA697" s="13"/>
      <c r="GB697" s="13"/>
      <c r="GC697" s="13"/>
      <c r="GD697" s="13"/>
      <c r="GE697" s="13"/>
      <c r="GF697" s="13"/>
      <c r="GG697" s="13"/>
      <c r="GH697" s="13"/>
      <c r="GI697" s="13"/>
      <c r="GJ697" s="13"/>
      <c r="GK697" s="13"/>
      <c r="GL697" s="13"/>
      <c r="GM697" s="13"/>
      <c r="GN697" s="13"/>
      <c r="GO697" s="13"/>
      <c r="GP697" s="13"/>
      <c r="GQ697" s="13"/>
      <c r="GR697" s="13"/>
      <c r="GS697" s="13"/>
      <c r="GT697" s="13"/>
      <c r="GU697" s="13"/>
      <c r="GV697" s="13"/>
      <c r="GW697" s="13"/>
      <c r="GX697" s="13"/>
      <c r="GY697" s="13"/>
      <c r="GZ697" s="13"/>
      <c r="HA697" s="13"/>
      <c r="HB697" s="13"/>
      <c r="HC697" s="13"/>
      <c r="HD697" s="13"/>
      <c r="HE697" s="13"/>
      <c r="HF697" s="13"/>
      <c r="HG697" s="13"/>
      <c r="HH697" s="13"/>
      <c r="HI697" s="13"/>
      <c r="HJ697" s="13"/>
      <c r="HK697" s="13"/>
      <c r="HL697" s="13"/>
      <c r="HM697" s="13"/>
      <c r="HN697" s="13"/>
      <c r="HO697" s="13"/>
      <c r="HP697" s="13"/>
      <c r="HQ697" s="13"/>
      <c r="HR697" s="13"/>
      <c r="HS697" s="13"/>
      <c r="HT697" s="13"/>
      <c r="HU697" s="13"/>
      <c r="HV697" s="13"/>
      <c r="HW697" s="13"/>
      <c r="HX697" s="13"/>
      <c r="HY697" s="13"/>
      <c r="HZ697" s="13"/>
      <c r="IA697" s="13"/>
      <c r="IB697" s="13"/>
      <c r="IC697" s="13"/>
      <c r="ID697" s="13"/>
      <c r="IE697" s="13"/>
      <c r="IF697" s="13"/>
      <c r="IG697" s="13"/>
      <c r="IH697" s="13"/>
      <c r="II697" s="13"/>
      <c r="IJ697" s="13"/>
      <c r="IK697" s="13"/>
      <c r="IL697" s="13"/>
      <c r="IM697" s="13"/>
      <c r="IN697" s="13"/>
      <c r="IO697" s="13"/>
    </row>
    <row r="698" spans="1:249">
      <c r="A698" s="2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2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3"/>
      <c r="CA698" s="13"/>
      <c r="CB698" s="13"/>
      <c r="CC698" s="13"/>
      <c r="CD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c r="EU698" s="13"/>
      <c r="EV698" s="13"/>
      <c r="EW698" s="13"/>
      <c r="EX698" s="13"/>
      <c r="EY698" s="13"/>
      <c r="EZ698" s="13"/>
      <c r="FA698" s="13"/>
      <c r="FB698" s="13"/>
      <c r="FC698" s="13"/>
      <c r="FD698" s="13"/>
      <c r="FE698" s="13"/>
      <c r="FF698" s="13"/>
      <c r="FG698" s="13"/>
      <c r="FH698" s="13"/>
      <c r="FI698" s="13"/>
      <c r="FJ698" s="13"/>
      <c r="FK698" s="13"/>
      <c r="FL698" s="13"/>
      <c r="FM698" s="13"/>
      <c r="FN698" s="13"/>
      <c r="FO698" s="13"/>
      <c r="FP698" s="13"/>
      <c r="FQ698" s="13"/>
      <c r="FR698" s="13"/>
      <c r="FS698" s="13"/>
      <c r="FT698" s="13"/>
      <c r="FU698" s="13"/>
      <c r="FV698" s="13"/>
      <c r="FW698" s="13"/>
      <c r="FX698" s="13"/>
      <c r="FY698" s="13"/>
      <c r="FZ698" s="13"/>
      <c r="GA698" s="13"/>
      <c r="GB698" s="13"/>
      <c r="GC698" s="13"/>
      <c r="GD698" s="13"/>
      <c r="GE698" s="13"/>
      <c r="GF698" s="13"/>
      <c r="GG698" s="13"/>
      <c r="GH698" s="13"/>
      <c r="GI698" s="13"/>
      <c r="GJ698" s="13"/>
      <c r="GK698" s="13"/>
      <c r="GL698" s="13"/>
      <c r="GM698" s="13"/>
      <c r="GN698" s="13"/>
      <c r="GO698" s="13"/>
      <c r="GP698" s="13"/>
      <c r="GQ698" s="13"/>
      <c r="GR698" s="13"/>
      <c r="GS698" s="13"/>
      <c r="GT698" s="13"/>
      <c r="GU698" s="13"/>
      <c r="GV698" s="13"/>
      <c r="GW698" s="13"/>
      <c r="GX698" s="13"/>
      <c r="GY698" s="13"/>
      <c r="GZ698" s="13"/>
      <c r="HA698" s="13"/>
      <c r="HB698" s="13"/>
      <c r="HC698" s="13"/>
      <c r="HD698" s="13"/>
      <c r="HE698" s="13"/>
      <c r="HF698" s="13"/>
      <c r="HG698" s="13"/>
      <c r="HH698" s="13"/>
      <c r="HI698" s="13"/>
      <c r="HJ698" s="13"/>
      <c r="HK698" s="13"/>
      <c r="HL698" s="13"/>
      <c r="HM698" s="13"/>
      <c r="HN698" s="13"/>
      <c r="HO698" s="13"/>
      <c r="HP698" s="13"/>
      <c r="HQ698" s="13"/>
      <c r="HR698" s="13"/>
      <c r="HS698" s="13"/>
      <c r="HT698" s="13"/>
      <c r="HU698" s="13"/>
      <c r="HV698" s="13"/>
      <c r="HW698" s="13"/>
      <c r="HX698" s="13"/>
      <c r="HY698" s="13"/>
      <c r="HZ698" s="13"/>
      <c r="IA698" s="13"/>
      <c r="IB698" s="13"/>
      <c r="IC698" s="13"/>
      <c r="ID698" s="13"/>
      <c r="IE698" s="13"/>
      <c r="IF698" s="13"/>
      <c r="IG698" s="13"/>
      <c r="IH698" s="13"/>
      <c r="II698" s="13"/>
      <c r="IJ698" s="13"/>
      <c r="IK698" s="13"/>
      <c r="IL698" s="13"/>
      <c r="IM698" s="13"/>
      <c r="IN698" s="13"/>
      <c r="IO698" s="13"/>
    </row>
    <row r="699" spans="1:249">
      <c r="A699" s="2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2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c r="EU699" s="13"/>
      <c r="EV699" s="13"/>
      <c r="EW699" s="13"/>
      <c r="EX699" s="13"/>
      <c r="EY699" s="13"/>
      <c r="EZ699" s="13"/>
      <c r="FA699" s="13"/>
      <c r="FB699" s="13"/>
      <c r="FC699" s="13"/>
      <c r="FD699" s="13"/>
      <c r="FE699" s="13"/>
      <c r="FF699" s="13"/>
      <c r="FG699" s="13"/>
      <c r="FH699" s="13"/>
      <c r="FI699" s="13"/>
      <c r="FJ699" s="13"/>
      <c r="FK699" s="13"/>
      <c r="FL699" s="13"/>
      <c r="FM699" s="13"/>
      <c r="FN699" s="13"/>
      <c r="FO699" s="13"/>
      <c r="FP699" s="13"/>
      <c r="FQ699" s="13"/>
      <c r="FR699" s="13"/>
      <c r="FS699" s="13"/>
      <c r="FT699" s="13"/>
      <c r="FU699" s="13"/>
      <c r="FV699" s="13"/>
      <c r="FW699" s="13"/>
      <c r="FX699" s="13"/>
      <c r="FY699" s="13"/>
      <c r="FZ699" s="13"/>
      <c r="GA699" s="13"/>
      <c r="GB699" s="13"/>
      <c r="GC699" s="13"/>
      <c r="GD699" s="13"/>
      <c r="GE699" s="13"/>
      <c r="GF699" s="13"/>
      <c r="GG699" s="13"/>
      <c r="GH699" s="13"/>
      <c r="GI699" s="13"/>
      <c r="GJ699" s="13"/>
      <c r="GK699" s="13"/>
      <c r="GL699" s="13"/>
      <c r="GM699" s="13"/>
      <c r="GN699" s="13"/>
      <c r="GO699" s="13"/>
      <c r="GP699" s="13"/>
      <c r="GQ699" s="13"/>
      <c r="GR699" s="13"/>
      <c r="GS699" s="13"/>
      <c r="GT699" s="13"/>
      <c r="GU699" s="13"/>
      <c r="GV699" s="13"/>
      <c r="GW699" s="13"/>
      <c r="GX699" s="13"/>
      <c r="GY699" s="13"/>
      <c r="GZ699" s="13"/>
      <c r="HA699" s="13"/>
      <c r="HB699" s="13"/>
      <c r="HC699" s="13"/>
      <c r="HD699" s="13"/>
      <c r="HE699" s="13"/>
      <c r="HF699" s="13"/>
      <c r="HG699" s="13"/>
      <c r="HH699" s="13"/>
      <c r="HI699" s="13"/>
      <c r="HJ699" s="13"/>
      <c r="HK699" s="13"/>
      <c r="HL699" s="13"/>
      <c r="HM699" s="13"/>
      <c r="HN699" s="13"/>
      <c r="HO699" s="13"/>
      <c r="HP699" s="13"/>
      <c r="HQ699" s="13"/>
      <c r="HR699" s="13"/>
      <c r="HS699" s="13"/>
      <c r="HT699" s="13"/>
      <c r="HU699" s="13"/>
      <c r="HV699" s="13"/>
      <c r="HW699" s="13"/>
      <c r="HX699" s="13"/>
      <c r="HY699" s="13"/>
      <c r="HZ699" s="13"/>
      <c r="IA699" s="13"/>
      <c r="IB699" s="13"/>
      <c r="IC699" s="13"/>
      <c r="ID699" s="13"/>
      <c r="IE699" s="13"/>
      <c r="IF699" s="13"/>
      <c r="IG699" s="13"/>
      <c r="IH699" s="13"/>
      <c r="II699" s="13"/>
      <c r="IJ699" s="13"/>
      <c r="IK699" s="13"/>
      <c r="IL699" s="13"/>
      <c r="IM699" s="13"/>
      <c r="IN699" s="13"/>
      <c r="IO699" s="13"/>
    </row>
    <row r="700" spans="1:249">
      <c r="A700" s="2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2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c r="GX700" s="13"/>
      <c r="GY700" s="13"/>
      <c r="GZ700" s="13"/>
      <c r="HA700" s="13"/>
      <c r="HB700" s="13"/>
      <c r="HC700" s="13"/>
      <c r="HD700" s="13"/>
      <c r="HE700" s="13"/>
      <c r="HF700" s="13"/>
      <c r="HG700" s="13"/>
      <c r="HH700" s="13"/>
      <c r="HI700" s="13"/>
      <c r="HJ700" s="13"/>
      <c r="HK700" s="13"/>
      <c r="HL700" s="13"/>
      <c r="HM700" s="13"/>
      <c r="HN700" s="13"/>
      <c r="HO700" s="13"/>
      <c r="HP700" s="13"/>
      <c r="HQ700" s="13"/>
      <c r="HR700" s="13"/>
      <c r="HS700" s="13"/>
      <c r="HT700" s="13"/>
      <c r="HU700" s="13"/>
      <c r="HV700" s="13"/>
      <c r="HW700" s="13"/>
      <c r="HX700" s="13"/>
      <c r="HY700" s="13"/>
      <c r="HZ700" s="13"/>
      <c r="IA700" s="13"/>
      <c r="IB700" s="13"/>
      <c r="IC700" s="13"/>
      <c r="ID700" s="13"/>
      <c r="IE700" s="13"/>
      <c r="IF700" s="13"/>
      <c r="IG700" s="13"/>
      <c r="IH700" s="13"/>
      <c r="II700" s="13"/>
      <c r="IJ700" s="13"/>
      <c r="IK700" s="13"/>
      <c r="IL700" s="13"/>
      <c r="IM700" s="13"/>
      <c r="IN700" s="13"/>
      <c r="IO700" s="13"/>
    </row>
    <row r="701" spans="1:249">
      <c r="A701" s="2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2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c r="GX701" s="13"/>
      <c r="GY701" s="13"/>
      <c r="GZ701" s="13"/>
      <c r="HA701" s="13"/>
      <c r="HB701" s="13"/>
      <c r="HC701" s="13"/>
      <c r="HD701" s="13"/>
      <c r="HE701" s="13"/>
      <c r="HF701" s="13"/>
      <c r="HG701" s="13"/>
      <c r="HH701" s="13"/>
      <c r="HI701" s="13"/>
      <c r="HJ701" s="13"/>
      <c r="HK701" s="13"/>
      <c r="HL701" s="13"/>
      <c r="HM701" s="13"/>
      <c r="HN701" s="13"/>
      <c r="HO701" s="13"/>
      <c r="HP701" s="13"/>
      <c r="HQ701" s="13"/>
      <c r="HR701" s="13"/>
      <c r="HS701" s="13"/>
      <c r="HT701" s="13"/>
      <c r="HU701" s="13"/>
      <c r="HV701" s="13"/>
      <c r="HW701" s="13"/>
      <c r="HX701" s="13"/>
      <c r="HY701" s="13"/>
      <c r="HZ701" s="13"/>
      <c r="IA701" s="13"/>
      <c r="IB701" s="13"/>
      <c r="IC701" s="13"/>
      <c r="ID701" s="13"/>
      <c r="IE701" s="13"/>
      <c r="IF701" s="13"/>
      <c r="IG701" s="13"/>
      <c r="IH701" s="13"/>
      <c r="II701" s="13"/>
      <c r="IJ701" s="13"/>
      <c r="IK701" s="13"/>
      <c r="IL701" s="13"/>
      <c r="IM701" s="13"/>
      <c r="IN701" s="13"/>
      <c r="IO701" s="13"/>
    </row>
    <row r="702" spans="1:249">
      <c r="A702" s="2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2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c r="GX702" s="13"/>
      <c r="GY702" s="13"/>
      <c r="GZ702" s="13"/>
      <c r="HA702" s="13"/>
      <c r="HB702" s="13"/>
      <c r="HC702" s="13"/>
      <c r="HD702" s="13"/>
      <c r="HE702" s="13"/>
      <c r="HF702" s="13"/>
      <c r="HG702" s="13"/>
      <c r="HH702" s="13"/>
      <c r="HI702" s="13"/>
      <c r="HJ702" s="13"/>
      <c r="HK702" s="13"/>
      <c r="HL702" s="13"/>
      <c r="HM702" s="13"/>
      <c r="HN702" s="13"/>
      <c r="HO702" s="13"/>
      <c r="HP702" s="13"/>
      <c r="HQ702" s="13"/>
      <c r="HR702" s="13"/>
      <c r="HS702" s="13"/>
      <c r="HT702" s="13"/>
      <c r="HU702" s="13"/>
      <c r="HV702" s="13"/>
      <c r="HW702" s="13"/>
      <c r="HX702" s="13"/>
      <c r="HY702" s="13"/>
      <c r="HZ702" s="13"/>
      <c r="IA702" s="13"/>
      <c r="IB702" s="13"/>
      <c r="IC702" s="13"/>
      <c r="ID702" s="13"/>
      <c r="IE702" s="13"/>
      <c r="IF702" s="13"/>
      <c r="IG702" s="13"/>
      <c r="IH702" s="13"/>
      <c r="II702" s="13"/>
      <c r="IJ702" s="13"/>
      <c r="IK702" s="13"/>
      <c r="IL702" s="13"/>
      <c r="IM702" s="13"/>
      <c r="IN702" s="13"/>
      <c r="IO702" s="13"/>
    </row>
    <row r="703" spans="1:249">
      <c r="A703" s="2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2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c r="GX703" s="13"/>
      <c r="GY703" s="13"/>
      <c r="GZ703" s="13"/>
      <c r="HA703" s="13"/>
      <c r="HB703" s="13"/>
      <c r="HC703" s="13"/>
      <c r="HD703" s="13"/>
      <c r="HE703" s="13"/>
      <c r="HF703" s="13"/>
      <c r="HG703" s="13"/>
      <c r="HH703" s="13"/>
      <c r="HI703" s="13"/>
      <c r="HJ703" s="13"/>
      <c r="HK703" s="13"/>
      <c r="HL703" s="13"/>
      <c r="HM703" s="13"/>
      <c r="HN703" s="13"/>
      <c r="HO703" s="13"/>
      <c r="HP703" s="13"/>
      <c r="HQ703" s="13"/>
      <c r="HR703" s="13"/>
      <c r="HS703" s="13"/>
      <c r="HT703" s="13"/>
      <c r="HU703" s="13"/>
      <c r="HV703" s="13"/>
      <c r="HW703" s="13"/>
      <c r="HX703" s="13"/>
      <c r="HY703" s="13"/>
      <c r="HZ703" s="13"/>
      <c r="IA703" s="13"/>
      <c r="IB703" s="13"/>
      <c r="IC703" s="13"/>
      <c r="ID703" s="13"/>
      <c r="IE703" s="13"/>
      <c r="IF703" s="13"/>
      <c r="IG703" s="13"/>
      <c r="IH703" s="13"/>
      <c r="II703" s="13"/>
      <c r="IJ703" s="13"/>
      <c r="IK703" s="13"/>
      <c r="IL703" s="13"/>
      <c r="IM703" s="13"/>
      <c r="IN703" s="13"/>
      <c r="IO703" s="13"/>
    </row>
    <row r="704" spans="1:249">
      <c r="A704" s="2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2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c r="GX704" s="13"/>
      <c r="GY704" s="13"/>
      <c r="GZ704" s="13"/>
      <c r="HA704" s="13"/>
      <c r="HB704" s="13"/>
      <c r="HC704" s="13"/>
      <c r="HD704" s="13"/>
      <c r="HE704" s="13"/>
      <c r="HF704" s="13"/>
      <c r="HG704" s="13"/>
      <c r="HH704" s="13"/>
      <c r="HI704" s="13"/>
      <c r="HJ704" s="13"/>
      <c r="HK704" s="13"/>
      <c r="HL704" s="13"/>
      <c r="HM704" s="13"/>
      <c r="HN704" s="13"/>
      <c r="HO704" s="13"/>
      <c r="HP704" s="13"/>
      <c r="HQ704" s="13"/>
      <c r="HR704" s="13"/>
      <c r="HS704" s="13"/>
      <c r="HT704" s="13"/>
      <c r="HU704" s="13"/>
      <c r="HV704" s="13"/>
      <c r="HW704" s="13"/>
      <c r="HX704" s="13"/>
      <c r="HY704" s="13"/>
      <c r="HZ704" s="13"/>
      <c r="IA704" s="13"/>
      <c r="IB704" s="13"/>
      <c r="IC704" s="13"/>
      <c r="ID704" s="13"/>
      <c r="IE704" s="13"/>
      <c r="IF704" s="13"/>
      <c r="IG704" s="13"/>
      <c r="IH704" s="13"/>
      <c r="II704" s="13"/>
      <c r="IJ704" s="13"/>
      <c r="IK704" s="13"/>
      <c r="IL704" s="13"/>
      <c r="IM704" s="13"/>
      <c r="IN704" s="13"/>
      <c r="IO704" s="13"/>
    </row>
    <row r="705" spans="1:249">
      <c r="A705" s="2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2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c r="IK705" s="13"/>
      <c r="IL705" s="13"/>
      <c r="IM705" s="13"/>
      <c r="IN705" s="13"/>
      <c r="IO705" s="13"/>
    </row>
    <row r="706" spans="1:249">
      <c r="A706" s="2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2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c r="IK706" s="13"/>
      <c r="IL706" s="13"/>
      <c r="IM706" s="13"/>
      <c r="IN706" s="13"/>
      <c r="IO706" s="13"/>
    </row>
    <row r="707" spans="1:249">
      <c r="A707" s="2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2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c r="IK707" s="13"/>
      <c r="IL707" s="13"/>
      <c r="IM707" s="13"/>
      <c r="IN707" s="13"/>
      <c r="IO707" s="13"/>
    </row>
    <row r="708" spans="1:249">
      <c r="A708" s="2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2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c r="IK708" s="13"/>
      <c r="IL708" s="13"/>
      <c r="IM708" s="13"/>
      <c r="IN708" s="13"/>
      <c r="IO708" s="13"/>
    </row>
    <row r="709" spans="1:249">
      <c r="A709" s="2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2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c r="IK709" s="13"/>
      <c r="IL709" s="13"/>
      <c r="IM709" s="13"/>
      <c r="IN709" s="13"/>
      <c r="IO709" s="13"/>
    </row>
    <row r="710" spans="1:249">
      <c r="A710" s="2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2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c r="GX710" s="13"/>
      <c r="GY710" s="13"/>
      <c r="GZ710" s="13"/>
      <c r="HA710" s="13"/>
      <c r="HB710" s="13"/>
      <c r="HC710" s="13"/>
      <c r="HD710" s="13"/>
      <c r="HE710" s="13"/>
      <c r="HF710" s="13"/>
      <c r="HG710" s="13"/>
      <c r="HH710" s="13"/>
      <c r="HI710" s="13"/>
      <c r="HJ710" s="13"/>
      <c r="HK710" s="13"/>
      <c r="HL710" s="13"/>
      <c r="HM710" s="13"/>
      <c r="HN710" s="13"/>
      <c r="HO710" s="13"/>
      <c r="HP710" s="13"/>
      <c r="HQ710" s="13"/>
      <c r="HR710" s="13"/>
      <c r="HS710" s="13"/>
      <c r="HT710" s="13"/>
      <c r="HU710" s="13"/>
      <c r="HV710" s="13"/>
      <c r="HW710" s="13"/>
      <c r="HX710" s="13"/>
      <c r="HY710" s="13"/>
      <c r="HZ710" s="13"/>
      <c r="IA710" s="13"/>
      <c r="IB710" s="13"/>
      <c r="IC710" s="13"/>
      <c r="ID710" s="13"/>
      <c r="IE710" s="13"/>
      <c r="IF710" s="13"/>
      <c r="IG710" s="13"/>
      <c r="IH710" s="13"/>
      <c r="II710" s="13"/>
      <c r="IJ710" s="13"/>
      <c r="IK710" s="13"/>
      <c r="IL710" s="13"/>
      <c r="IM710" s="13"/>
      <c r="IN710" s="13"/>
      <c r="IO710" s="13"/>
    </row>
    <row r="711" spans="1:249">
      <c r="A711" s="2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2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c r="GX711" s="13"/>
      <c r="GY711" s="13"/>
      <c r="GZ711" s="13"/>
      <c r="HA711" s="13"/>
      <c r="HB711" s="13"/>
      <c r="HC711" s="13"/>
      <c r="HD711" s="13"/>
      <c r="HE711" s="13"/>
      <c r="HF711" s="13"/>
      <c r="HG711" s="13"/>
      <c r="HH711" s="13"/>
      <c r="HI711" s="13"/>
      <c r="HJ711" s="13"/>
      <c r="HK711" s="13"/>
      <c r="HL711" s="13"/>
      <c r="HM711" s="13"/>
      <c r="HN711" s="13"/>
      <c r="HO711" s="13"/>
      <c r="HP711" s="13"/>
      <c r="HQ711" s="13"/>
      <c r="HR711" s="13"/>
      <c r="HS711" s="13"/>
      <c r="HT711" s="13"/>
      <c r="HU711" s="13"/>
      <c r="HV711" s="13"/>
      <c r="HW711" s="13"/>
      <c r="HX711" s="13"/>
      <c r="HY711" s="13"/>
      <c r="HZ711" s="13"/>
      <c r="IA711" s="13"/>
      <c r="IB711" s="13"/>
      <c r="IC711" s="13"/>
      <c r="ID711" s="13"/>
      <c r="IE711" s="13"/>
      <c r="IF711" s="13"/>
      <c r="IG711" s="13"/>
      <c r="IH711" s="13"/>
      <c r="II711" s="13"/>
      <c r="IJ711" s="13"/>
      <c r="IK711" s="13"/>
      <c r="IL711" s="13"/>
      <c r="IM711" s="13"/>
      <c r="IN711" s="13"/>
      <c r="IO711" s="13"/>
    </row>
    <row r="712" spans="1:249">
      <c r="A712" s="2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2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row>
    <row r="713" spans="1:249">
      <c r="A713" s="2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2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c r="GX713" s="13"/>
      <c r="GY713" s="13"/>
      <c r="GZ713" s="13"/>
      <c r="HA713" s="13"/>
      <c r="HB713" s="13"/>
      <c r="HC713" s="13"/>
      <c r="HD713" s="13"/>
      <c r="HE713" s="13"/>
      <c r="HF713" s="13"/>
      <c r="HG713" s="13"/>
      <c r="HH713" s="13"/>
      <c r="HI713" s="13"/>
      <c r="HJ713" s="13"/>
      <c r="HK713" s="13"/>
      <c r="HL713" s="13"/>
      <c r="HM713" s="13"/>
      <c r="HN713" s="13"/>
      <c r="HO713" s="13"/>
      <c r="HP713" s="13"/>
      <c r="HQ713" s="13"/>
      <c r="HR713" s="13"/>
      <c r="HS713" s="13"/>
      <c r="HT713" s="13"/>
      <c r="HU713" s="13"/>
      <c r="HV713" s="13"/>
      <c r="HW713" s="13"/>
      <c r="HX713" s="13"/>
      <c r="HY713" s="13"/>
      <c r="HZ713" s="13"/>
      <c r="IA713" s="13"/>
      <c r="IB713" s="13"/>
      <c r="IC713" s="13"/>
      <c r="ID713" s="13"/>
      <c r="IE713" s="13"/>
      <c r="IF713" s="13"/>
      <c r="IG713" s="13"/>
      <c r="IH713" s="13"/>
      <c r="II713" s="13"/>
      <c r="IJ713" s="13"/>
      <c r="IK713" s="13"/>
      <c r="IL713" s="13"/>
      <c r="IM713" s="13"/>
      <c r="IN713" s="13"/>
      <c r="IO713" s="13"/>
    </row>
    <row r="714" spans="1:249">
      <c r="A714" s="2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2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c r="GX714" s="13"/>
      <c r="GY714" s="13"/>
      <c r="GZ714" s="13"/>
      <c r="HA714" s="13"/>
      <c r="HB714" s="13"/>
      <c r="HC714" s="13"/>
      <c r="HD714" s="13"/>
      <c r="HE714" s="13"/>
      <c r="HF714" s="13"/>
      <c r="HG714" s="13"/>
      <c r="HH714" s="13"/>
      <c r="HI714" s="13"/>
      <c r="HJ714" s="13"/>
      <c r="HK714" s="13"/>
      <c r="HL714" s="13"/>
      <c r="HM714" s="13"/>
      <c r="HN714" s="13"/>
      <c r="HO714" s="13"/>
      <c r="HP714" s="13"/>
      <c r="HQ714" s="13"/>
      <c r="HR714" s="13"/>
      <c r="HS714" s="13"/>
      <c r="HT714" s="13"/>
      <c r="HU714" s="13"/>
      <c r="HV714" s="13"/>
      <c r="HW714" s="13"/>
      <c r="HX714" s="13"/>
      <c r="HY714" s="13"/>
      <c r="HZ714" s="13"/>
      <c r="IA714" s="13"/>
      <c r="IB714" s="13"/>
      <c r="IC714" s="13"/>
      <c r="ID714" s="13"/>
      <c r="IE714" s="13"/>
      <c r="IF714" s="13"/>
      <c r="IG714" s="13"/>
      <c r="IH714" s="13"/>
      <c r="II714" s="13"/>
      <c r="IJ714" s="13"/>
      <c r="IK714" s="13"/>
      <c r="IL714" s="13"/>
      <c r="IM714" s="13"/>
      <c r="IN714" s="13"/>
      <c r="IO714" s="13"/>
    </row>
    <row r="715" spans="1:249">
      <c r="A715" s="2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2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c r="GX715" s="13"/>
      <c r="GY715" s="13"/>
      <c r="GZ715" s="13"/>
      <c r="HA715" s="13"/>
      <c r="HB715" s="13"/>
      <c r="HC715" s="13"/>
      <c r="HD715" s="13"/>
      <c r="HE715" s="13"/>
      <c r="HF715" s="13"/>
      <c r="HG715" s="13"/>
      <c r="HH715" s="13"/>
      <c r="HI715" s="13"/>
      <c r="HJ715" s="13"/>
      <c r="HK715" s="13"/>
      <c r="HL715" s="13"/>
      <c r="HM715" s="13"/>
      <c r="HN715" s="13"/>
      <c r="HO715" s="13"/>
      <c r="HP715" s="13"/>
      <c r="HQ715" s="13"/>
      <c r="HR715" s="13"/>
      <c r="HS715" s="13"/>
      <c r="HT715" s="13"/>
      <c r="HU715" s="13"/>
      <c r="HV715" s="13"/>
      <c r="HW715" s="13"/>
      <c r="HX715" s="13"/>
      <c r="HY715" s="13"/>
      <c r="HZ715" s="13"/>
      <c r="IA715" s="13"/>
      <c r="IB715" s="13"/>
      <c r="IC715" s="13"/>
      <c r="ID715" s="13"/>
      <c r="IE715" s="13"/>
      <c r="IF715" s="13"/>
      <c r="IG715" s="13"/>
      <c r="IH715" s="13"/>
      <c r="II715" s="13"/>
      <c r="IJ715" s="13"/>
      <c r="IK715" s="13"/>
      <c r="IL715" s="13"/>
      <c r="IM715" s="13"/>
      <c r="IN715" s="13"/>
      <c r="IO715" s="13"/>
    </row>
    <row r="716" spans="1:249">
      <c r="A716" s="2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2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c r="GX716" s="13"/>
      <c r="GY716" s="13"/>
      <c r="GZ716" s="13"/>
      <c r="HA716" s="13"/>
      <c r="HB716" s="13"/>
      <c r="HC716" s="13"/>
      <c r="HD716" s="13"/>
      <c r="HE716" s="13"/>
      <c r="HF716" s="13"/>
      <c r="HG716" s="13"/>
      <c r="HH716" s="13"/>
      <c r="HI716" s="13"/>
      <c r="HJ716" s="13"/>
      <c r="HK716" s="13"/>
      <c r="HL716" s="13"/>
      <c r="HM716" s="13"/>
      <c r="HN716" s="13"/>
      <c r="HO716" s="13"/>
      <c r="HP716" s="13"/>
      <c r="HQ716" s="13"/>
      <c r="HR716" s="13"/>
      <c r="HS716" s="13"/>
      <c r="HT716" s="13"/>
      <c r="HU716" s="13"/>
      <c r="HV716" s="13"/>
      <c r="HW716" s="13"/>
      <c r="HX716" s="13"/>
      <c r="HY716" s="13"/>
      <c r="HZ716" s="13"/>
      <c r="IA716" s="13"/>
      <c r="IB716" s="13"/>
      <c r="IC716" s="13"/>
      <c r="ID716" s="13"/>
      <c r="IE716" s="13"/>
      <c r="IF716" s="13"/>
      <c r="IG716" s="13"/>
      <c r="IH716" s="13"/>
      <c r="II716" s="13"/>
      <c r="IJ716" s="13"/>
      <c r="IK716" s="13"/>
      <c r="IL716" s="13"/>
      <c r="IM716" s="13"/>
      <c r="IN716" s="13"/>
      <c r="IO716" s="13"/>
    </row>
    <row r="717" spans="1:249">
      <c r="A717" s="2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2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c r="EU717" s="13"/>
      <c r="EV717" s="13"/>
      <c r="EW717" s="13"/>
      <c r="EX717" s="13"/>
      <c r="EY717" s="13"/>
      <c r="EZ717" s="13"/>
      <c r="FA717" s="13"/>
      <c r="FB717" s="13"/>
      <c r="FC717" s="13"/>
      <c r="FD717" s="13"/>
      <c r="FE717" s="13"/>
      <c r="FF717" s="13"/>
      <c r="FG717" s="13"/>
      <c r="FH717" s="13"/>
      <c r="FI717" s="13"/>
      <c r="FJ717" s="13"/>
      <c r="FK717" s="13"/>
      <c r="FL717" s="13"/>
      <c r="FM717" s="13"/>
      <c r="FN717" s="13"/>
      <c r="FO717" s="13"/>
      <c r="FP717" s="13"/>
      <c r="FQ717" s="13"/>
      <c r="FR717" s="13"/>
      <c r="FS717" s="13"/>
      <c r="FT717" s="13"/>
      <c r="FU717" s="13"/>
      <c r="FV717" s="13"/>
      <c r="FW717" s="13"/>
      <c r="FX717" s="13"/>
      <c r="FY717" s="13"/>
      <c r="FZ717" s="13"/>
      <c r="GA717" s="13"/>
      <c r="GB717" s="13"/>
      <c r="GC717" s="13"/>
      <c r="GD717" s="13"/>
      <c r="GE717" s="13"/>
      <c r="GF717" s="13"/>
      <c r="GG717" s="13"/>
      <c r="GH717" s="13"/>
      <c r="GI717" s="13"/>
      <c r="GJ717" s="13"/>
      <c r="GK717" s="13"/>
      <c r="GL717" s="13"/>
      <c r="GM717" s="13"/>
      <c r="GN717" s="13"/>
      <c r="GO717" s="13"/>
      <c r="GP717" s="13"/>
      <c r="GQ717" s="13"/>
      <c r="GR717" s="13"/>
      <c r="GS717" s="13"/>
      <c r="GT717" s="13"/>
      <c r="GU717" s="13"/>
      <c r="GV717" s="13"/>
      <c r="GW717" s="13"/>
      <c r="GX717" s="13"/>
      <c r="GY717" s="13"/>
      <c r="GZ717" s="13"/>
      <c r="HA717" s="13"/>
      <c r="HB717" s="13"/>
      <c r="HC717" s="13"/>
      <c r="HD717" s="13"/>
      <c r="HE717" s="13"/>
      <c r="HF717" s="13"/>
      <c r="HG717" s="13"/>
      <c r="HH717" s="13"/>
      <c r="HI717" s="13"/>
      <c r="HJ717" s="13"/>
      <c r="HK717" s="13"/>
      <c r="HL717" s="13"/>
      <c r="HM717" s="13"/>
      <c r="HN717" s="13"/>
      <c r="HO717" s="13"/>
      <c r="HP717" s="13"/>
      <c r="HQ717" s="13"/>
      <c r="HR717" s="13"/>
      <c r="HS717" s="13"/>
      <c r="HT717" s="13"/>
      <c r="HU717" s="13"/>
      <c r="HV717" s="13"/>
      <c r="HW717" s="13"/>
      <c r="HX717" s="13"/>
      <c r="HY717" s="13"/>
      <c r="HZ717" s="13"/>
      <c r="IA717" s="13"/>
      <c r="IB717" s="13"/>
      <c r="IC717" s="13"/>
      <c r="ID717" s="13"/>
      <c r="IE717" s="13"/>
      <c r="IF717" s="13"/>
      <c r="IG717" s="13"/>
      <c r="IH717" s="13"/>
      <c r="II717" s="13"/>
      <c r="IJ717" s="13"/>
      <c r="IK717" s="13"/>
      <c r="IL717" s="13"/>
      <c r="IM717" s="13"/>
      <c r="IN717" s="13"/>
      <c r="IO717" s="13"/>
    </row>
    <row r="718" spans="1:249">
      <c r="A718" s="2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2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c r="FF718" s="13"/>
      <c r="FG718" s="13"/>
      <c r="FH718" s="13"/>
      <c r="FI718" s="13"/>
      <c r="FJ718" s="13"/>
      <c r="FK718" s="13"/>
      <c r="FL718" s="13"/>
      <c r="FM718" s="13"/>
      <c r="FN718" s="13"/>
      <c r="FO718" s="13"/>
      <c r="FP718" s="13"/>
      <c r="FQ718" s="13"/>
      <c r="FR718" s="13"/>
      <c r="FS718" s="13"/>
      <c r="FT718" s="13"/>
      <c r="FU718" s="13"/>
      <c r="FV718" s="13"/>
      <c r="FW718" s="13"/>
      <c r="FX718" s="13"/>
      <c r="FY718" s="13"/>
      <c r="FZ718" s="13"/>
      <c r="GA718" s="13"/>
      <c r="GB718" s="13"/>
      <c r="GC718" s="13"/>
      <c r="GD718" s="13"/>
      <c r="GE718" s="13"/>
      <c r="GF718" s="13"/>
      <c r="GG718" s="13"/>
      <c r="GH718" s="13"/>
      <c r="GI718" s="13"/>
      <c r="GJ718" s="13"/>
      <c r="GK718" s="13"/>
      <c r="GL718" s="13"/>
      <c r="GM718" s="13"/>
      <c r="GN718" s="13"/>
      <c r="GO718" s="13"/>
      <c r="GP718" s="13"/>
      <c r="GQ718" s="13"/>
      <c r="GR718" s="13"/>
      <c r="GS718" s="13"/>
      <c r="GT718" s="13"/>
      <c r="GU718" s="13"/>
      <c r="GV718" s="13"/>
      <c r="GW718" s="13"/>
      <c r="GX718" s="13"/>
      <c r="GY718" s="13"/>
      <c r="GZ718" s="13"/>
      <c r="HA718" s="13"/>
      <c r="HB718" s="13"/>
      <c r="HC718" s="13"/>
      <c r="HD718" s="13"/>
      <c r="HE718" s="13"/>
      <c r="HF718" s="13"/>
      <c r="HG718" s="13"/>
      <c r="HH718" s="13"/>
      <c r="HI718" s="13"/>
      <c r="HJ718" s="13"/>
      <c r="HK718" s="13"/>
      <c r="HL718" s="13"/>
      <c r="HM718" s="13"/>
      <c r="HN718" s="13"/>
      <c r="HO718" s="13"/>
      <c r="HP718" s="13"/>
      <c r="HQ718" s="13"/>
      <c r="HR718" s="13"/>
      <c r="HS718" s="13"/>
      <c r="HT718" s="13"/>
      <c r="HU718" s="13"/>
      <c r="HV718" s="13"/>
      <c r="HW718" s="13"/>
      <c r="HX718" s="13"/>
      <c r="HY718" s="13"/>
      <c r="HZ718" s="13"/>
      <c r="IA718" s="13"/>
      <c r="IB718" s="13"/>
      <c r="IC718" s="13"/>
      <c r="ID718" s="13"/>
      <c r="IE718" s="13"/>
      <c r="IF718" s="13"/>
      <c r="IG718" s="13"/>
      <c r="IH718" s="13"/>
      <c r="II718" s="13"/>
      <c r="IJ718" s="13"/>
      <c r="IK718" s="13"/>
      <c r="IL718" s="13"/>
      <c r="IM718" s="13"/>
      <c r="IN718" s="13"/>
      <c r="IO718" s="13"/>
    </row>
    <row r="719" spans="1:249">
      <c r="A719" s="2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2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c r="EU719" s="13"/>
      <c r="EV719" s="13"/>
      <c r="EW719" s="13"/>
      <c r="EX719" s="13"/>
      <c r="EY719" s="13"/>
      <c r="EZ719" s="13"/>
      <c r="FA719" s="13"/>
      <c r="FB719" s="13"/>
      <c r="FC719" s="13"/>
      <c r="FD719" s="13"/>
      <c r="FE719" s="13"/>
      <c r="FF719" s="13"/>
      <c r="FG719" s="13"/>
      <c r="FH719" s="13"/>
      <c r="FI719" s="13"/>
      <c r="FJ719" s="13"/>
      <c r="FK719" s="13"/>
      <c r="FL719" s="13"/>
      <c r="FM719" s="13"/>
      <c r="FN719" s="13"/>
      <c r="FO719" s="13"/>
      <c r="FP719" s="13"/>
      <c r="FQ719" s="13"/>
      <c r="FR719" s="13"/>
      <c r="FS719" s="13"/>
      <c r="FT719" s="13"/>
      <c r="FU719" s="13"/>
      <c r="FV719" s="13"/>
      <c r="FW719" s="13"/>
      <c r="FX719" s="13"/>
      <c r="FY719" s="13"/>
      <c r="FZ719" s="13"/>
      <c r="GA719" s="13"/>
      <c r="GB719" s="13"/>
      <c r="GC719" s="13"/>
      <c r="GD719" s="13"/>
      <c r="GE719" s="13"/>
      <c r="GF719" s="13"/>
      <c r="GG719" s="13"/>
      <c r="GH719" s="13"/>
      <c r="GI719" s="13"/>
      <c r="GJ719" s="13"/>
      <c r="GK719" s="13"/>
      <c r="GL719" s="13"/>
      <c r="GM719" s="13"/>
      <c r="GN719" s="13"/>
      <c r="GO719" s="13"/>
      <c r="GP719" s="13"/>
      <c r="GQ719" s="13"/>
      <c r="GR719" s="13"/>
      <c r="GS719" s="13"/>
      <c r="GT719" s="13"/>
      <c r="GU719" s="13"/>
      <c r="GV719" s="13"/>
      <c r="GW719" s="13"/>
      <c r="GX719" s="13"/>
      <c r="GY719" s="13"/>
      <c r="GZ719" s="13"/>
      <c r="HA719" s="13"/>
      <c r="HB719" s="13"/>
      <c r="HC719" s="13"/>
      <c r="HD719" s="13"/>
      <c r="HE719" s="13"/>
      <c r="HF719" s="13"/>
      <c r="HG719" s="13"/>
      <c r="HH719" s="13"/>
      <c r="HI719" s="13"/>
      <c r="HJ719" s="13"/>
      <c r="HK719" s="13"/>
      <c r="HL719" s="13"/>
      <c r="HM719" s="13"/>
      <c r="HN719" s="13"/>
      <c r="HO719" s="13"/>
      <c r="HP719" s="13"/>
      <c r="HQ719" s="13"/>
      <c r="HR719" s="13"/>
      <c r="HS719" s="13"/>
      <c r="HT719" s="13"/>
      <c r="HU719" s="13"/>
      <c r="HV719" s="13"/>
      <c r="HW719" s="13"/>
      <c r="HX719" s="13"/>
      <c r="HY719" s="13"/>
      <c r="HZ719" s="13"/>
      <c r="IA719" s="13"/>
      <c r="IB719" s="13"/>
      <c r="IC719" s="13"/>
      <c r="ID719" s="13"/>
      <c r="IE719" s="13"/>
      <c r="IF719" s="13"/>
      <c r="IG719" s="13"/>
      <c r="IH719" s="13"/>
      <c r="II719" s="13"/>
      <c r="IJ719" s="13"/>
      <c r="IK719" s="13"/>
      <c r="IL719" s="13"/>
      <c r="IM719" s="13"/>
      <c r="IN719" s="13"/>
      <c r="IO719" s="13"/>
    </row>
    <row r="720" spans="1:249">
      <c r="A720" s="2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2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c r="EU720" s="13"/>
      <c r="EV720" s="13"/>
      <c r="EW720" s="13"/>
      <c r="EX720" s="13"/>
      <c r="EY720" s="13"/>
      <c r="EZ720" s="13"/>
      <c r="FA720" s="13"/>
      <c r="FB720" s="13"/>
      <c r="FC720" s="13"/>
      <c r="FD720" s="13"/>
      <c r="FE720" s="13"/>
      <c r="FF720" s="13"/>
      <c r="FG720" s="13"/>
      <c r="FH720" s="13"/>
      <c r="FI720" s="13"/>
      <c r="FJ720" s="13"/>
      <c r="FK720" s="13"/>
      <c r="FL720" s="13"/>
      <c r="FM720" s="13"/>
      <c r="FN720" s="13"/>
      <c r="FO720" s="13"/>
      <c r="FP720" s="13"/>
      <c r="FQ720" s="13"/>
      <c r="FR720" s="13"/>
      <c r="FS720" s="13"/>
      <c r="FT720" s="13"/>
      <c r="FU720" s="13"/>
      <c r="FV720" s="13"/>
      <c r="FW720" s="13"/>
      <c r="FX720" s="13"/>
      <c r="FY720" s="13"/>
      <c r="FZ720" s="13"/>
      <c r="GA720" s="13"/>
      <c r="GB720" s="13"/>
      <c r="GC720" s="13"/>
      <c r="GD720" s="13"/>
      <c r="GE720" s="13"/>
      <c r="GF720" s="13"/>
      <c r="GG720" s="13"/>
      <c r="GH720" s="13"/>
      <c r="GI720" s="13"/>
      <c r="GJ720" s="13"/>
      <c r="GK720" s="13"/>
      <c r="GL720" s="13"/>
      <c r="GM720" s="13"/>
      <c r="GN720" s="13"/>
      <c r="GO720" s="13"/>
      <c r="GP720" s="13"/>
      <c r="GQ720" s="13"/>
      <c r="GR720" s="13"/>
      <c r="GS720" s="13"/>
      <c r="GT720" s="13"/>
      <c r="GU720" s="13"/>
      <c r="GV720" s="13"/>
      <c r="GW720" s="13"/>
      <c r="GX720" s="13"/>
      <c r="GY720" s="13"/>
      <c r="GZ720" s="13"/>
      <c r="HA720" s="13"/>
      <c r="HB720" s="13"/>
      <c r="HC720" s="13"/>
      <c r="HD720" s="13"/>
      <c r="HE720" s="13"/>
      <c r="HF720" s="13"/>
      <c r="HG720" s="13"/>
      <c r="HH720" s="13"/>
      <c r="HI720" s="13"/>
      <c r="HJ720" s="13"/>
      <c r="HK720" s="13"/>
      <c r="HL720" s="13"/>
      <c r="HM720" s="13"/>
      <c r="HN720" s="13"/>
      <c r="HO720" s="13"/>
      <c r="HP720" s="13"/>
      <c r="HQ720" s="13"/>
      <c r="HR720" s="13"/>
      <c r="HS720" s="13"/>
      <c r="HT720" s="13"/>
      <c r="HU720" s="13"/>
      <c r="HV720" s="13"/>
      <c r="HW720" s="13"/>
      <c r="HX720" s="13"/>
      <c r="HY720" s="13"/>
      <c r="HZ720" s="13"/>
      <c r="IA720" s="13"/>
      <c r="IB720" s="13"/>
      <c r="IC720" s="13"/>
      <c r="ID720" s="13"/>
      <c r="IE720" s="13"/>
      <c r="IF720" s="13"/>
      <c r="IG720" s="13"/>
      <c r="IH720" s="13"/>
      <c r="II720" s="13"/>
      <c r="IJ720" s="13"/>
      <c r="IK720" s="13"/>
      <c r="IL720" s="13"/>
      <c r="IM720" s="13"/>
      <c r="IN720" s="13"/>
      <c r="IO720" s="13"/>
    </row>
    <row r="721" spans="1:249">
      <c r="A721" s="2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2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c r="EU721" s="13"/>
      <c r="EV721" s="13"/>
      <c r="EW721" s="13"/>
      <c r="EX721" s="13"/>
      <c r="EY721" s="13"/>
      <c r="EZ721" s="13"/>
      <c r="FA721" s="13"/>
      <c r="FB721" s="13"/>
      <c r="FC721" s="13"/>
      <c r="FD721" s="13"/>
      <c r="FE721" s="13"/>
      <c r="FF721" s="13"/>
      <c r="FG721" s="13"/>
      <c r="FH721" s="13"/>
      <c r="FI721" s="13"/>
      <c r="FJ721" s="13"/>
      <c r="FK721" s="13"/>
      <c r="FL721" s="13"/>
      <c r="FM721" s="13"/>
      <c r="FN721" s="13"/>
      <c r="FO721" s="13"/>
      <c r="FP721" s="13"/>
      <c r="FQ721" s="13"/>
      <c r="FR721" s="13"/>
      <c r="FS721" s="13"/>
      <c r="FT721" s="13"/>
      <c r="FU721" s="13"/>
      <c r="FV721" s="13"/>
      <c r="FW721" s="13"/>
      <c r="FX721" s="13"/>
      <c r="FY721" s="13"/>
      <c r="FZ721" s="13"/>
      <c r="GA721" s="13"/>
      <c r="GB721" s="13"/>
      <c r="GC721" s="13"/>
      <c r="GD721" s="13"/>
      <c r="GE721" s="13"/>
      <c r="GF721" s="13"/>
      <c r="GG721" s="13"/>
      <c r="GH721" s="13"/>
      <c r="GI721" s="13"/>
      <c r="GJ721" s="13"/>
      <c r="GK721" s="13"/>
      <c r="GL721" s="13"/>
      <c r="GM721" s="13"/>
      <c r="GN721" s="13"/>
      <c r="GO721" s="13"/>
      <c r="GP721" s="13"/>
      <c r="GQ721" s="13"/>
      <c r="GR721" s="13"/>
      <c r="GS721" s="13"/>
      <c r="GT721" s="13"/>
      <c r="GU721" s="13"/>
      <c r="GV721" s="13"/>
      <c r="GW721" s="13"/>
      <c r="GX721" s="13"/>
      <c r="GY721" s="13"/>
      <c r="GZ721" s="13"/>
      <c r="HA721" s="13"/>
      <c r="HB721" s="13"/>
      <c r="HC721" s="13"/>
      <c r="HD721" s="13"/>
      <c r="HE721" s="13"/>
      <c r="HF721" s="13"/>
      <c r="HG721" s="13"/>
      <c r="HH721" s="13"/>
      <c r="HI721" s="13"/>
      <c r="HJ721" s="13"/>
      <c r="HK721" s="13"/>
      <c r="HL721" s="13"/>
      <c r="HM721" s="13"/>
      <c r="HN721" s="13"/>
      <c r="HO721" s="13"/>
      <c r="HP721" s="13"/>
      <c r="HQ721" s="13"/>
      <c r="HR721" s="13"/>
      <c r="HS721" s="13"/>
      <c r="HT721" s="13"/>
      <c r="HU721" s="13"/>
      <c r="HV721" s="13"/>
      <c r="HW721" s="13"/>
      <c r="HX721" s="13"/>
      <c r="HY721" s="13"/>
      <c r="HZ721" s="13"/>
      <c r="IA721" s="13"/>
      <c r="IB721" s="13"/>
      <c r="IC721" s="13"/>
      <c r="ID721" s="13"/>
      <c r="IE721" s="13"/>
      <c r="IF721" s="13"/>
      <c r="IG721" s="13"/>
      <c r="IH721" s="13"/>
      <c r="II721" s="13"/>
      <c r="IJ721" s="13"/>
      <c r="IK721" s="13"/>
      <c r="IL721" s="13"/>
      <c r="IM721" s="13"/>
      <c r="IN721" s="13"/>
      <c r="IO721" s="13"/>
    </row>
    <row r="722" spans="1:249">
      <c r="A722" s="2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2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3"/>
      <c r="FZ722" s="13"/>
      <c r="GA722" s="13"/>
      <c r="GB722" s="13"/>
      <c r="GC722" s="13"/>
      <c r="GD722" s="13"/>
      <c r="GE722" s="13"/>
      <c r="GF722" s="13"/>
      <c r="GG722" s="13"/>
      <c r="GH722" s="13"/>
      <c r="GI722" s="13"/>
      <c r="GJ722" s="13"/>
      <c r="GK722" s="13"/>
      <c r="GL722" s="13"/>
      <c r="GM722" s="13"/>
      <c r="GN722" s="13"/>
      <c r="GO722" s="13"/>
      <c r="GP722" s="13"/>
      <c r="GQ722" s="13"/>
      <c r="GR722" s="13"/>
      <c r="GS722" s="13"/>
      <c r="GT722" s="13"/>
      <c r="GU722" s="13"/>
      <c r="GV722" s="13"/>
      <c r="GW722" s="13"/>
      <c r="GX722" s="13"/>
      <c r="GY722" s="13"/>
      <c r="GZ722" s="13"/>
      <c r="HA722" s="13"/>
      <c r="HB722" s="13"/>
      <c r="HC722" s="13"/>
      <c r="HD722" s="13"/>
      <c r="HE722" s="13"/>
      <c r="HF722" s="13"/>
      <c r="HG722" s="13"/>
      <c r="HH722" s="13"/>
      <c r="HI722" s="13"/>
      <c r="HJ722" s="13"/>
      <c r="HK722" s="13"/>
      <c r="HL722" s="13"/>
      <c r="HM722" s="13"/>
      <c r="HN722" s="13"/>
      <c r="HO722" s="13"/>
      <c r="HP722" s="13"/>
      <c r="HQ722" s="13"/>
      <c r="HR722" s="13"/>
      <c r="HS722" s="13"/>
      <c r="HT722" s="13"/>
      <c r="HU722" s="13"/>
      <c r="HV722" s="13"/>
      <c r="HW722" s="13"/>
      <c r="HX722" s="13"/>
      <c r="HY722" s="13"/>
      <c r="HZ722" s="13"/>
      <c r="IA722" s="13"/>
      <c r="IB722" s="13"/>
      <c r="IC722" s="13"/>
      <c r="ID722" s="13"/>
      <c r="IE722" s="13"/>
      <c r="IF722" s="13"/>
      <c r="IG722" s="13"/>
      <c r="IH722" s="13"/>
      <c r="II722" s="13"/>
      <c r="IJ722" s="13"/>
      <c r="IK722" s="13"/>
      <c r="IL722" s="13"/>
      <c r="IM722" s="13"/>
      <c r="IN722" s="13"/>
      <c r="IO722" s="13"/>
    </row>
    <row r="723" spans="1:249">
      <c r="A723" s="2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2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c r="EU723" s="13"/>
      <c r="EV723" s="13"/>
      <c r="EW723" s="13"/>
      <c r="EX723" s="13"/>
      <c r="EY723" s="13"/>
      <c r="EZ723" s="13"/>
      <c r="FA723" s="13"/>
      <c r="FB723" s="13"/>
      <c r="FC723" s="13"/>
      <c r="FD723" s="13"/>
      <c r="FE723" s="13"/>
      <c r="FF723" s="13"/>
      <c r="FG723" s="13"/>
      <c r="FH723" s="13"/>
      <c r="FI723" s="13"/>
      <c r="FJ723" s="13"/>
      <c r="FK723" s="13"/>
      <c r="FL723" s="13"/>
      <c r="FM723" s="13"/>
      <c r="FN723" s="13"/>
      <c r="FO723" s="13"/>
      <c r="FP723" s="13"/>
      <c r="FQ723" s="13"/>
      <c r="FR723" s="13"/>
      <c r="FS723" s="13"/>
      <c r="FT723" s="13"/>
      <c r="FU723" s="13"/>
      <c r="FV723" s="13"/>
      <c r="FW723" s="13"/>
      <c r="FX723" s="13"/>
      <c r="FY723" s="13"/>
      <c r="FZ723" s="13"/>
      <c r="GA723" s="13"/>
      <c r="GB723" s="13"/>
      <c r="GC723" s="13"/>
      <c r="GD723" s="13"/>
      <c r="GE723" s="13"/>
      <c r="GF723" s="13"/>
      <c r="GG723" s="13"/>
      <c r="GH723" s="13"/>
      <c r="GI723" s="13"/>
      <c r="GJ723" s="13"/>
      <c r="GK723" s="13"/>
      <c r="GL723" s="13"/>
      <c r="GM723" s="13"/>
      <c r="GN723" s="13"/>
      <c r="GO723" s="13"/>
      <c r="GP723" s="13"/>
      <c r="GQ723" s="13"/>
      <c r="GR723" s="13"/>
      <c r="GS723" s="13"/>
      <c r="GT723" s="13"/>
      <c r="GU723" s="13"/>
      <c r="GV723" s="13"/>
      <c r="GW723" s="13"/>
      <c r="GX723" s="13"/>
      <c r="GY723" s="13"/>
      <c r="GZ723" s="13"/>
      <c r="HA723" s="13"/>
      <c r="HB723" s="13"/>
      <c r="HC723" s="13"/>
      <c r="HD723" s="13"/>
      <c r="HE723" s="13"/>
      <c r="HF723" s="13"/>
      <c r="HG723" s="13"/>
      <c r="HH723" s="13"/>
      <c r="HI723" s="13"/>
      <c r="HJ723" s="13"/>
      <c r="HK723" s="13"/>
      <c r="HL723" s="13"/>
      <c r="HM723" s="13"/>
      <c r="HN723" s="13"/>
      <c r="HO723" s="13"/>
      <c r="HP723" s="13"/>
      <c r="HQ723" s="13"/>
      <c r="HR723" s="13"/>
      <c r="HS723" s="13"/>
      <c r="HT723" s="13"/>
      <c r="HU723" s="13"/>
      <c r="HV723" s="13"/>
      <c r="HW723" s="13"/>
      <c r="HX723" s="13"/>
      <c r="HY723" s="13"/>
      <c r="HZ723" s="13"/>
      <c r="IA723" s="13"/>
      <c r="IB723" s="13"/>
      <c r="IC723" s="13"/>
      <c r="ID723" s="13"/>
      <c r="IE723" s="13"/>
      <c r="IF723" s="13"/>
      <c r="IG723" s="13"/>
      <c r="IH723" s="13"/>
      <c r="II723" s="13"/>
      <c r="IJ723" s="13"/>
      <c r="IK723" s="13"/>
      <c r="IL723" s="13"/>
      <c r="IM723" s="13"/>
      <c r="IN723" s="13"/>
      <c r="IO723" s="13"/>
    </row>
    <row r="724" spans="1:249">
      <c r="A724" s="2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2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3"/>
      <c r="FZ724" s="13"/>
      <c r="GA724" s="13"/>
      <c r="GB724" s="13"/>
      <c r="GC724" s="13"/>
      <c r="GD724" s="13"/>
      <c r="GE724" s="13"/>
      <c r="GF724" s="13"/>
      <c r="GG724" s="13"/>
      <c r="GH724" s="13"/>
      <c r="GI724" s="13"/>
      <c r="GJ724" s="13"/>
      <c r="GK724" s="13"/>
      <c r="GL724" s="13"/>
      <c r="GM724" s="13"/>
      <c r="GN724" s="13"/>
      <c r="GO724" s="13"/>
      <c r="GP724" s="13"/>
      <c r="GQ724" s="13"/>
      <c r="GR724" s="13"/>
      <c r="GS724" s="13"/>
      <c r="GT724" s="13"/>
      <c r="GU724" s="13"/>
      <c r="GV724" s="13"/>
      <c r="GW724" s="13"/>
      <c r="GX724" s="13"/>
      <c r="GY724" s="13"/>
      <c r="GZ724" s="13"/>
      <c r="HA724" s="13"/>
      <c r="HB724" s="13"/>
      <c r="HC724" s="13"/>
      <c r="HD724" s="13"/>
      <c r="HE724" s="13"/>
      <c r="HF724" s="13"/>
      <c r="HG724" s="13"/>
      <c r="HH724" s="13"/>
      <c r="HI724" s="13"/>
      <c r="HJ724" s="13"/>
      <c r="HK724" s="13"/>
      <c r="HL724" s="13"/>
      <c r="HM724" s="13"/>
      <c r="HN724" s="13"/>
      <c r="HO724" s="13"/>
      <c r="HP724" s="13"/>
      <c r="HQ724" s="13"/>
      <c r="HR724" s="13"/>
      <c r="HS724" s="13"/>
      <c r="HT724" s="13"/>
      <c r="HU724" s="13"/>
      <c r="HV724" s="13"/>
      <c r="HW724" s="13"/>
      <c r="HX724" s="13"/>
      <c r="HY724" s="13"/>
      <c r="HZ724" s="13"/>
      <c r="IA724" s="13"/>
      <c r="IB724" s="13"/>
      <c r="IC724" s="13"/>
      <c r="ID724" s="13"/>
      <c r="IE724" s="13"/>
      <c r="IF724" s="13"/>
      <c r="IG724" s="13"/>
      <c r="IH724" s="13"/>
      <c r="II724" s="13"/>
      <c r="IJ724" s="13"/>
      <c r="IK724" s="13"/>
      <c r="IL724" s="13"/>
      <c r="IM724" s="13"/>
      <c r="IN724" s="13"/>
      <c r="IO724" s="13"/>
    </row>
    <row r="725" spans="1:249">
      <c r="A725" s="2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2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c r="EU725" s="13"/>
      <c r="EV725" s="13"/>
      <c r="EW725" s="13"/>
      <c r="EX725" s="13"/>
      <c r="EY725" s="13"/>
      <c r="EZ725" s="13"/>
      <c r="FA725" s="13"/>
      <c r="FB725" s="13"/>
      <c r="FC725" s="13"/>
      <c r="FD725" s="13"/>
      <c r="FE725" s="13"/>
      <c r="FF725" s="13"/>
      <c r="FG725" s="13"/>
      <c r="FH725" s="13"/>
      <c r="FI725" s="13"/>
      <c r="FJ725" s="13"/>
      <c r="FK725" s="13"/>
      <c r="FL725" s="13"/>
      <c r="FM725" s="13"/>
      <c r="FN725" s="13"/>
      <c r="FO725" s="13"/>
      <c r="FP725" s="13"/>
      <c r="FQ725" s="13"/>
      <c r="FR725" s="13"/>
      <c r="FS725" s="13"/>
      <c r="FT725" s="13"/>
      <c r="FU725" s="13"/>
      <c r="FV725" s="13"/>
      <c r="FW725" s="13"/>
      <c r="FX725" s="13"/>
      <c r="FY725" s="13"/>
      <c r="FZ725" s="13"/>
      <c r="GA725" s="13"/>
      <c r="GB725" s="13"/>
      <c r="GC725" s="13"/>
      <c r="GD725" s="13"/>
      <c r="GE725" s="13"/>
      <c r="GF725" s="13"/>
      <c r="GG725" s="13"/>
      <c r="GH725" s="13"/>
      <c r="GI725" s="13"/>
      <c r="GJ725" s="13"/>
      <c r="GK725" s="13"/>
      <c r="GL725" s="13"/>
      <c r="GM725" s="13"/>
      <c r="GN725" s="13"/>
      <c r="GO725" s="13"/>
      <c r="GP725" s="13"/>
      <c r="GQ725" s="13"/>
      <c r="GR725" s="13"/>
      <c r="GS725" s="13"/>
      <c r="GT725" s="13"/>
      <c r="GU725" s="13"/>
      <c r="GV725" s="13"/>
      <c r="GW725" s="13"/>
      <c r="GX725" s="13"/>
      <c r="GY725" s="13"/>
      <c r="GZ725" s="13"/>
      <c r="HA725" s="13"/>
      <c r="HB725" s="13"/>
      <c r="HC725" s="13"/>
      <c r="HD725" s="13"/>
      <c r="HE725" s="13"/>
      <c r="HF725" s="13"/>
      <c r="HG725" s="13"/>
      <c r="HH725" s="13"/>
      <c r="HI725" s="13"/>
      <c r="HJ725" s="13"/>
      <c r="HK725" s="13"/>
      <c r="HL725" s="13"/>
      <c r="HM725" s="13"/>
      <c r="HN725" s="13"/>
      <c r="HO725" s="13"/>
      <c r="HP725" s="13"/>
      <c r="HQ725" s="13"/>
      <c r="HR725" s="13"/>
      <c r="HS725" s="13"/>
      <c r="HT725" s="13"/>
      <c r="HU725" s="13"/>
      <c r="HV725" s="13"/>
      <c r="HW725" s="13"/>
      <c r="HX725" s="13"/>
      <c r="HY725" s="13"/>
      <c r="HZ725" s="13"/>
      <c r="IA725" s="13"/>
      <c r="IB725" s="13"/>
      <c r="IC725" s="13"/>
      <c r="ID725" s="13"/>
      <c r="IE725" s="13"/>
      <c r="IF725" s="13"/>
      <c r="IG725" s="13"/>
      <c r="IH725" s="13"/>
      <c r="II725" s="13"/>
      <c r="IJ725" s="13"/>
      <c r="IK725" s="13"/>
      <c r="IL725" s="13"/>
      <c r="IM725" s="13"/>
      <c r="IN725" s="13"/>
      <c r="IO725" s="13"/>
    </row>
    <row r="726" spans="1:249">
      <c r="A726" s="2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2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c r="EU726" s="13"/>
      <c r="EV726" s="13"/>
      <c r="EW726" s="13"/>
      <c r="EX726" s="13"/>
      <c r="EY726" s="13"/>
      <c r="EZ726" s="13"/>
      <c r="FA726" s="13"/>
      <c r="FB726" s="13"/>
      <c r="FC726" s="13"/>
      <c r="FD726" s="13"/>
      <c r="FE726" s="13"/>
      <c r="FF726" s="13"/>
      <c r="FG726" s="13"/>
      <c r="FH726" s="13"/>
      <c r="FI726" s="13"/>
      <c r="FJ726" s="13"/>
      <c r="FK726" s="13"/>
      <c r="FL726" s="13"/>
      <c r="FM726" s="13"/>
      <c r="FN726" s="13"/>
      <c r="FO726" s="13"/>
      <c r="FP726" s="13"/>
      <c r="FQ726" s="13"/>
      <c r="FR726" s="13"/>
      <c r="FS726" s="13"/>
      <c r="FT726" s="13"/>
      <c r="FU726" s="13"/>
      <c r="FV726" s="13"/>
      <c r="FW726" s="13"/>
      <c r="FX726" s="13"/>
      <c r="FY726" s="13"/>
      <c r="FZ726" s="13"/>
      <c r="GA726" s="13"/>
      <c r="GB726" s="13"/>
      <c r="GC726" s="13"/>
      <c r="GD726" s="13"/>
      <c r="GE726" s="13"/>
      <c r="GF726" s="13"/>
      <c r="GG726" s="13"/>
      <c r="GH726" s="13"/>
      <c r="GI726" s="13"/>
      <c r="GJ726" s="13"/>
      <c r="GK726" s="13"/>
      <c r="GL726" s="13"/>
      <c r="GM726" s="13"/>
      <c r="GN726" s="13"/>
      <c r="GO726" s="13"/>
      <c r="GP726" s="13"/>
      <c r="GQ726" s="13"/>
      <c r="GR726" s="13"/>
      <c r="GS726" s="13"/>
      <c r="GT726" s="13"/>
      <c r="GU726" s="13"/>
      <c r="GV726" s="13"/>
      <c r="GW726" s="13"/>
      <c r="GX726" s="13"/>
      <c r="GY726" s="13"/>
      <c r="GZ726" s="13"/>
      <c r="HA726" s="13"/>
      <c r="HB726" s="13"/>
      <c r="HC726" s="13"/>
      <c r="HD726" s="13"/>
      <c r="HE726" s="13"/>
      <c r="HF726" s="13"/>
      <c r="HG726" s="13"/>
      <c r="HH726" s="13"/>
      <c r="HI726" s="13"/>
      <c r="HJ726" s="13"/>
      <c r="HK726" s="13"/>
      <c r="HL726" s="13"/>
      <c r="HM726" s="13"/>
      <c r="HN726" s="13"/>
      <c r="HO726" s="13"/>
      <c r="HP726" s="13"/>
      <c r="HQ726" s="13"/>
      <c r="HR726" s="13"/>
      <c r="HS726" s="13"/>
      <c r="HT726" s="13"/>
      <c r="HU726" s="13"/>
      <c r="HV726" s="13"/>
      <c r="HW726" s="13"/>
      <c r="HX726" s="13"/>
      <c r="HY726" s="13"/>
      <c r="HZ726" s="13"/>
      <c r="IA726" s="13"/>
      <c r="IB726" s="13"/>
      <c r="IC726" s="13"/>
      <c r="ID726" s="13"/>
      <c r="IE726" s="13"/>
      <c r="IF726" s="13"/>
      <c r="IG726" s="13"/>
      <c r="IH726" s="13"/>
      <c r="II726" s="13"/>
      <c r="IJ726" s="13"/>
      <c r="IK726" s="13"/>
      <c r="IL726" s="13"/>
      <c r="IM726" s="13"/>
      <c r="IN726" s="13"/>
      <c r="IO726" s="13"/>
    </row>
    <row r="727" spans="1:249">
      <c r="A727" s="2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2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c r="EU727" s="13"/>
      <c r="EV727" s="13"/>
      <c r="EW727" s="13"/>
      <c r="EX727" s="13"/>
      <c r="EY727" s="13"/>
      <c r="EZ727" s="13"/>
      <c r="FA727" s="13"/>
      <c r="FB727" s="13"/>
      <c r="FC727" s="13"/>
      <c r="FD727" s="13"/>
      <c r="FE727" s="13"/>
      <c r="FF727" s="13"/>
      <c r="FG727" s="13"/>
      <c r="FH727" s="13"/>
      <c r="FI727" s="13"/>
      <c r="FJ727" s="13"/>
      <c r="FK727" s="13"/>
      <c r="FL727" s="13"/>
      <c r="FM727" s="13"/>
      <c r="FN727" s="13"/>
      <c r="FO727" s="13"/>
      <c r="FP727" s="13"/>
      <c r="FQ727" s="13"/>
      <c r="FR727" s="13"/>
      <c r="FS727" s="13"/>
      <c r="FT727" s="13"/>
      <c r="FU727" s="13"/>
      <c r="FV727" s="13"/>
      <c r="FW727" s="13"/>
      <c r="FX727" s="13"/>
      <c r="FY727" s="13"/>
      <c r="FZ727" s="13"/>
      <c r="GA727" s="13"/>
      <c r="GB727" s="13"/>
      <c r="GC727" s="13"/>
      <c r="GD727" s="13"/>
      <c r="GE727" s="13"/>
      <c r="GF727" s="13"/>
      <c r="GG727" s="13"/>
      <c r="GH727" s="13"/>
      <c r="GI727" s="13"/>
      <c r="GJ727" s="13"/>
      <c r="GK727" s="13"/>
      <c r="GL727" s="13"/>
      <c r="GM727" s="13"/>
      <c r="GN727" s="13"/>
      <c r="GO727" s="13"/>
      <c r="GP727" s="13"/>
      <c r="GQ727" s="13"/>
      <c r="GR727" s="13"/>
      <c r="GS727" s="13"/>
      <c r="GT727" s="13"/>
      <c r="GU727" s="13"/>
      <c r="GV727" s="13"/>
      <c r="GW727" s="13"/>
      <c r="GX727" s="13"/>
      <c r="GY727" s="13"/>
      <c r="GZ727" s="13"/>
      <c r="HA727" s="13"/>
      <c r="HB727" s="13"/>
      <c r="HC727" s="13"/>
      <c r="HD727" s="13"/>
      <c r="HE727" s="13"/>
      <c r="HF727" s="13"/>
      <c r="HG727" s="13"/>
      <c r="HH727" s="13"/>
      <c r="HI727" s="13"/>
      <c r="HJ727" s="13"/>
      <c r="HK727" s="13"/>
      <c r="HL727" s="13"/>
      <c r="HM727" s="13"/>
      <c r="HN727" s="13"/>
      <c r="HO727" s="13"/>
      <c r="HP727" s="13"/>
      <c r="HQ727" s="13"/>
      <c r="HR727" s="13"/>
      <c r="HS727" s="13"/>
      <c r="HT727" s="13"/>
      <c r="HU727" s="13"/>
      <c r="HV727" s="13"/>
      <c r="HW727" s="13"/>
      <c r="HX727" s="13"/>
      <c r="HY727" s="13"/>
      <c r="HZ727" s="13"/>
      <c r="IA727" s="13"/>
      <c r="IB727" s="13"/>
      <c r="IC727" s="13"/>
      <c r="ID727" s="13"/>
      <c r="IE727" s="13"/>
      <c r="IF727" s="13"/>
      <c r="IG727" s="13"/>
      <c r="IH727" s="13"/>
      <c r="II727" s="13"/>
      <c r="IJ727" s="13"/>
      <c r="IK727" s="13"/>
      <c r="IL727" s="13"/>
      <c r="IM727" s="13"/>
      <c r="IN727" s="13"/>
      <c r="IO727" s="13"/>
    </row>
    <row r="728" spans="1:249">
      <c r="A728" s="2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2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c r="EU728" s="13"/>
      <c r="EV728" s="13"/>
      <c r="EW728" s="13"/>
      <c r="EX728" s="13"/>
      <c r="EY728" s="13"/>
      <c r="EZ728" s="13"/>
      <c r="FA728" s="13"/>
      <c r="FB728" s="13"/>
      <c r="FC728" s="13"/>
      <c r="FD728" s="13"/>
      <c r="FE728" s="13"/>
      <c r="FF728" s="13"/>
      <c r="FG728" s="13"/>
      <c r="FH728" s="13"/>
      <c r="FI728" s="13"/>
      <c r="FJ728" s="13"/>
      <c r="FK728" s="13"/>
      <c r="FL728" s="13"/>
      <c r="FM728" s="13"/>
      <c r="FN728" s="13"/>
      <c r="FO728" s="13"/>
      <c r="FP728" s="13"/>
      <c r="FQ728" s="13"/>
      <c r="FR728" s="13"/>
      <c r="FS728" s="13"/>
      <c r="FT728" s="13"/>
      <c r="FU728" s="13"/>
      <c r="FV728" s="13"/>
      <c r="FW728" s="13"/>
      <c r="FX728" s="13"/>
      <c r="FY728" s="13"/>
      <c r="FZ728" s="13"/>
      <c r="GA728" s="13"/>
      <c r="GB728" s="13"/>
      <c r="GC728" s="13"/>
      <c r="GD728" s="13"/>
      <c r="GE728" s="13"/>
      <c r="GF728" s="13"/>
      <c r="GG728" s="13"/>
      <c r="GH728" s="13"/>
      <c r="GI728" s="13"/>
      <c r="GJ728" s="13"/>
      <c r="GK728" s="13"/>
      <c r="GL728" s="13"/>
      <c r="GM728" s="13"/>
      <c r="GN728" s="13"/>
      <c r="GO728" s="13"/>
      <c r="GP728" s="13"/>
      <c r="GQ728" s="13"/>
      <c r="GR728" s="13"/>
      <c r="GS728" s="13"/>
      <c r="GT728" s="13"/>
      <c r="GU728" s="13"/>
      <c r="GV728" s="13"/>
      <c r="GW728" s="13"/>
      <c r="GX728" s="13"/>
      <c r="GY728" s="13"/>
      <c r="GZ728" s="13"/>
      <c r="HA728" s="13"/>
      <c r="HB728" s="13"/>
      <c r="HC728" s="13"/>
      <c r="HD728" s="13"/>
      <c r="HE728" s="13"/>
      <c r="HF728" s="13"/>
      <c r="HG728" s="13"/>
      <c r="HH728" s="13"/>
      <c r="HI728" s="13"/>
      <c r="HJ728" s="13"/>
      <c r="HK728" s="13"/>
      <c r="HL728" s="13"/>
      <c r="HM728" s="13"/>
      <c r="HN728" s="13"/>
      <c r="HO728" s="13"/>
      <c r="HP728" s="13"/>
      <c r="HQ728" s="13"/>
      <c r="HR728" s="13"/>
      <c r="HS728" s="13"/>
      <c r="HT728" s="13"/>
      <c r="HU728" s="13"/>
      <c r="HV728" s="13"/>
      <c r="HW728" s="13"/>
      <c r="HX728" s="13"/>
      <c r="HY728" s="13"/>
      <c r="HZ728" s="13"/>
      <c r="IA728" s="13"/>
      <c r="IB728" s="13"/>
      <c r="IC728" s="13"/>
      <c r="ID728" s="13"/>
      <c r="IE728" s="13"/>
      <c r="IF728" s="13"/>
      <c r="IG728" s="13"/>
      <c r="IH728" s="13"/>
      <c r="II728" s="13"/>
      <c r="IJ728" s="13"/>
      <c r="IK728" s="13"/>
      <c r="IL728" s="13"/>
      <c r="IM728" s="13"/>
      <c r="IN728" s="13"/>
      <c r="IO728" s="13"/>
    </row>
    <row r="729" spans="1:249">
      <c r="A729" s="2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2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c r="EU729" s="13"/>
      <c r="EV729" s="13"/>
      <c r="EW729" s="13"/>
      <c r="EX729" s="13"/>
      <c r="EY729" s="13"/>
      <c r="EZ729" s="13"/>
      <c r="FA729" s="13"/>
      <c r="FB729" s="13"/>
      <c r="FC729" s="13"/>
      <c r="FD729" s="13"/>
      <c r="FE729" s="13"/>
      <c r="FF729" s="13"/>
      <c r="FG729" s="13"/>
      <c r="FH729" s="13"/>
      <c r="FI729" s="13"/>
      <c r="FJ729" s="13"/>
      <c r="FK729" s="13"/>
      <c r="FL729" s="13"/>
      <c r="FM729" s="13"/>
      <c r="FN729" s="13"/>
      <c r="FO729" s="13"/>
      <c r="FP729" s="13"/>
      <c r="FQ729" s="13"/>
      <c r="FR729" s="13"/>
      <c r="FS729" s="13"/>
      <c r="FT729" s="13"/>
      <c r="FU729" s="13"/>
      <c r="FV729" s="13"/>
      <c r="FW729" s="13"/>
      <c r="FX729" s="13"/>
      <c r="FY729" s="13"/>
      <c r="FZ729" s="13"/>
      <c r="GA729" s="13"/>
      <c r="GB729" s="13"/>
      <c r="GC729" s="13"/>
      <c r="GD729" s="13"/>
      <c r="GE729" s="13"/>
      <c r="GF729" s="13"/>
      <c r="GG729" s="13"/>
      <c r="GH729" s="13"/>
      <c r="GI729" s="13"/>
      <c r="GJ729" s="13"/>
      <c r="GK729" s="13"/>
      <c r="GL729" s="13"/>
      <c r="GM729" s="13"/>
      <c r="GN729" s="13"/>
      <c r="GO729" s="13"/>
      <c r="GP729" s="13"/>
      <c r="GQ729" s="13"/>
      <c r="GR729" s="13"/>
      <c r="GS729" s="13"/>
      <c r="GT729" s="13"/>
      <c r="GU729" s="13"/>
      <c r="GV729" s="13"/>
      <c r="GW729" s="13"/>
      <c r="GX729" s="13"/>
      <c r="GY729" s="13"/>
      <c r="GZ729" s="13"/>
      <c r="HA729" s="13"/>
      <c r="HB729" s="13"/>
      <c r="HC729" s="13"/>
      <c r="HD729" s="13"/>
      <c r="HE729" s="13"/>
      <c r="HF729" s="13"/>
      <c r="HG729" s="13"/>
      <c r="HH729" s="13"/>
      <c r="HI729" s="13"/>
      <c r="HJ729" s="13"/>
      <c r="HK729" s="13"/>
      <c r="HL729" s="13"/>
      <c r="HM729" s="13"/>
      <c r="HN729" s="13"/>
      <c r="HO729" s="13"/>
      <c r="HP729" s="13"/>
      <c r="HQ729" s="13"/>
      <c r="HR729" s="13"/>
      <c r="HS729" s="13"/>
      <c r="HT729" s="13"/>
      <c r="HU729" s="13"/>
      <c r="HV729" s="13"/>
      <c r="HW729" s="13"/>
      <c r="HX729" s="13"/>
      <c r="HY729" s="13"/>
      <c r="HZ729" s="13"/>
      <c r="IA729" s="13"/>
      <c r="IB729" s="13"/>
      <c r="IC729" s="13"/>
      <c r="ID729" s="13"/>
      <c r="IE729" s="13"/>
      <c r="IF729" s="13"/>
      <c r="IG729" s="13"/>
      <c r="IH729" s="13"/>
      <c r="II729" s="13"/>
      <c r="IJ729" s="13"/>
      <c r="IK729" s="13"/>
      <c r="IL729" s="13"/>
      <c r="IM729" s="13"/>
      <c r="IN729" s="13"/>
      <c r="IO729" s="13"/>
    </row>
    <row r="730" spans="1:249">
      <c r="A730" s="2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2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c r="FR730" s="13"/>
      <c r="FS730" s="13"/>
      <c r="FT730" s="13"/>
      <c r="FU730" s="13"/>
      <c r="FV730" s="13"/>
      <c r="FW730" s="13"/>
      <c r="FX730" s="13"/>
      <c r="FY730" s="13"/>
      <c r="FZ730" s="13"/>
      <c r="GA730" s="13"/>
      <c r="GB730" s="13"/>
      <c r="GC730" s="13"/>
      <c r="GD730" s="13"/>
      <c r="GE730" s="13"/>
      <c r="GF730" s="13"/>
      <c r="GG730" s="13"/>
      <c r="GH730" s="13"/>
      <c r="GI730" s="13"/>
      <c r="GJ730" s="13"/>
      <c r="GK730" s="13"/>
      <c r="GL730" s="13"/>
      <c r="GM730" s="13"/>
      <c r="GN730" s="13"/>
      <c r="GO730" s="13"/>
      <c r="GP730" s="13"/>
      <c r="GQ730" s="13"/>
      <c r="GR730" s="13"/>
      <c r="GS730" s="13"/>
      <c r="GT730" s="13"/>
      <c r="GU730" s="13"/>
      <c r="GV730" s="13"/>
      <c r="GW730" s="13"/>
      <c r="GX730" s="13"/>
      <c r="GY730" s="13"/>
      <c r="GZ730" s="13"/>
      <c r="HA730" s="13"/>
      <c r="HB730" s="13"/>
      <c r="HC730" s="13"/>
      <c r="HD730" s="13"/>
      <c r="HE730" s="13"/>
      <c r="HF730" s="13"/>
      <c r="HG730" s="13"/>
      <c r="HH730" s="13"/>
      <c r="HI730" s="13"/>
      <c r="HJ730" s="13"/>
      <c r="HK730" s="13"/>
      <c r="HL730" s="13"/>
      <c r="HM730" s="13"/>
      <c r="HN730" s="13"/>
      <c r="HO730" s="13"/>
      <c r="HP730" s="13"/>
      <c r="HQ730" s="13"/>
      <c r="HR730" s="13"/>
      <c r="HS730" s="13"/>
      <c r="HT730" s="13"/>
      <c r="HU730" s="13"/>
      <c r="HV730" s="13"/>
      <c r="HW730" s="13"/>
      <c r="HX730" s="13"/>
      <c r="HY730" s="13"/>
      <c r="HZ730" s="13"/>
      <c r="IA730" s="13"/>
      <c r="IB730" s="13"/>
      <c r="IC730" s="13"/>
      <c r="ID730" s="13"/>
      <c r="IE730" s="13"/>
      <c r="IF730" s="13"/>
      <c r="IG730" s="13"/>
      <c r="IH730" s="13"/>
      <c r="II730" s="13"/>
      <c r="IJ730" s="13"/>
      <c r="IK730" s="13"/>
      <c r="IL730" s="13"/>
      <c r="IM730" s="13"/>
      <c r="IN730" s="13"/>
      <c r="IO730" s="13"/>
    </row>
    <row r="731" spans="1:249">
      <c r="A731" s="2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2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c r="EU731" s="13"/>
      <c r="EV731" s="13"/>
      <c r="EW731" s="13"/>
      <c r="EX731" s="13"/>
      <c r="EY731" s="13"/>
      <c r="EZ731" s="13"/>
      <c r="FA731" s="13"/>
      <c r="FB731" s="13"/>
      <c r="FC731" s="13"/>
      <c r="FD731" s="13"/>
      <c r="FE731" s="13"/>
      <c r="FF731" s="13"/>
      <c r="FG731" s="13"/>
      <c r="FH731" s="13"/>
      <c r="FI731" s="13"/>
      <c r="FJ731" s="13"/>
      <c r="FK731" s="13"/>
      <c r="FL731" s="13"/>
      <c r="FM731" s="13"/>
      <c r="FN731" s="13"/>
      <c r="FO731" s="13"/>
      <c r="FP731" s="13"/>
      <c r="FQ731" s="13"/>
      <c r="FR731" s="13"/>
      <c r="FS731" s="13"/>
      <c r="FT731" s="13"/>
      <c r="FU731" s="13"/>
      <c r="FV731" s="13"/>
      <c r="FW731" s="13"/>
      <c r="FX731" s="13"/>
      <c r="FY731" s="13"/>
      <c r="FZ731" s="13"/>
      <c r="GA731" s="13"/>
      <c r="GB731" s="13"/>
      <c r="GC731" s="13"/>
      <c r="GD731" s="13"/>
      <c r="GE731" s="13"/>
      <c r="GF731" s="13"/>
      <c r="GG731" s="13"/>
      <c r="GH731" s="13"/>
      <c r="GI731" s="13"/>
      <c r="GJ731" s="13"/>
      <c r="GK731" s="13"/>
      <c r="GL731" s="13"/>
      <c r="GM731" s="13"/>
      <c r="GN731" s="13"/>
      <c r="GO731" s="13"/>
      <c r="GP731" s="13"/>
      <c r="GQ731" s="13"/>
      <c r="GR731" s="13"/>
      <c r="GS731" s="13"/>
      <c r="GT731" s="13"/>
      <c r="GU731" s="13"/>
      <c r="GV731" s="13"/>
      <c r="GW731" s="13"/>
      <c r="GX731" s="13"/>
      <c r="GY731" s="13"/>
      <c r="GZ731" s="13"/>
      <c r="HA731" s="13"/>
      <c r="HB731" s="13"/>
      <c r="HC731" s="13"/>
      <c r="HD731" s="13"/>
      <c r="HE731" s="13"/>
      <c r="HF731" s="13"/>
      <c r="HG731" s="13"/>
      <c r="HH731" s="13"/>
      <c r="HI731" s="13"/>
      <c r="HJ731" s="13"/>
      <c r="HK731" s="13"/>
      <c r="HL731" s="13"/>
      <c r="HM731" s="13"/>
      <c r="HN731" s="13"/>
      <c r="HO731" s="13"/>
      <c r="HP731" s="13"/>
      <c r="HQ731" s="13"/>
      <c r="HR731" s="13"/>
      <c r="HS731" s="13"/>
      <c r="HT731" s="13"/>
      <c r="HU731" s="13"/>
      <c r="HV731" s="13"/>
      <c r="HW731" s="13"/>
      <c r="HX731" s="13"/>
      <c r="HY731" s="13"/>
      <c r="HZ731" s="13"/>
      <c r="IA731" s="13"/>
      <c r="IB731" s="13"/>
      <c r="IC731" s="13"/>
      <c r="ID731" s="13"/>
      <c r="IE731" s="13"/>
      <c r="IF731" s="13"/>
      <c r="IG731" s="13"/>
      <c r="IH731" s="13"/>
      <c r="II731" s="13"/>
      <c r="IJ731" s="13"/>
      <c r="IK731" s="13"/>
      <c r="IL731" s="13"/>
      <c r="IM731" s="13"/>
      <c r="IN731" s="13"/>
      <c r="IO731" s="13"/>
    </row>
    <row r="732" spans="1:249">
      <c r="A732" s="2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2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c r="FB732" s="13"/>
      <c r="FC732" s="13"/>
      <c r="FD732" s="13"/>
      <c r="FE732" s="13"/>
      <c r="FF732" s="13"/>
      <c r="FG732" s="13"/>
      <c r="FH732" s="13"/>
      <c r="FI732" s="13"/>
      <c r="FJ732" s="13"/>
      <c r="FK732" s="13"/>
      <c r="FL732" s="13"/>
      <c r="FM732" s="13"/>
      <c r="FN732" s="13"/>
      <c r="FO732" s="13"/>
      <c r="FP732" s="13"/>
      <c r="FQ732" s="13"/>
      <c r="FR732" s="13"/>
      <c r="FS732" s="13"/>
      <c r="FT732" s="13"/>
      <c r="FU732" s="13"/>
      <c r="FV732" s="13"/>
      <c r="FW732" s="13"/>
      <c r="FX732" s="13"/>
      <c r="FY732" s="13"/>
      <c r="FZ732" s="13"/>
      <c r="GA732" s="13"/>
      <c r="GB732" s="13"/>
      <c r="GC732" s="13"/>
      <c r="GD732" s="13"/>
      <c r="GE732" s="13"/>
      <c r="GF732" s="13"/>
      <c r="GG732" s="13"/>
      <c r="GH732" s="13"/>
      <c r="GI732" s="13"/>
      <c r="GJ732" s="13"/>
      <c r="GK732" s="13"/>
      <c r="GL732" s="13"/>
      <c r="GM732" s="13"/>
      <c r="GN732" s="13"/>
      <c r="GO732" s="13"/>
      <c r="GP732" s="13"/>
      <c r="GQ732" s="13"/>
      <c r="GR732" s="13"/>
      <c r="GS732" s="13"/>
      <c r="GT732" s="13"/>
      <c r="GU732" s="13"/>
      <c r="GV732" s="13"/>
      <c r="GW732" s="13"/>
      <c r="GX732" s="13"/>
      <c r="GY732" s="13"/>
      <c r="GZ732" s="13"/>
      <c r="HA732" s="13"/>
      <c r="HB732" s="13"/>
      <c r="HC732" s="13"/>
      <c r="HD732" s="13"/>
      <c r="HE732" s="13"/>
      <c r="HF732" s="13"/>
      <c r="HG732" s="13"/>
      <c r="HH732" s="13"/>
      <c r="HI732" s="13"/>
      <c r="HJ732" s="13"/>
      <c r="HK732" s="13"/>
      <c r="HL732" s="13"/>
      <c r="HM732" s="13"/>
      <c r="HN732" s="13"/>
      <c r="HO732" s="13"/>
      <c r="HP732" s="13"/>
      <c r="HQ732" s="13"/>
      <c r="HR732" s="13"/>
      <c r="HS732" s="13"/>
      <c r="HT732" s="13"/>
      <c r="HU732" s="13"/>
      <c r="HV732" s="13"/>
      <c r="HW732" s="13"/>
      <c r="HX732" s="13"/>
      <c r="HY732" s="13"/>
      <c r="HZ732" s="13"/>
      <c r="IA732" s="13"/>
      <c r="IB732" s="13"/>
      <c r="IC732" s="13"/>
      <c r="ID732" s="13"/>
      <c r="IE732" s="13"/>
      <c r="IF732" s="13"/>
      <c r="IG732" s="13"/>
      <c r="IH732" s="13"/>
      <c r="II732" s="13"/>
      <c r="IJ732" s="13"/>
      <c r="IK732" s="13"/>
      <c r="IL732" s="13"/>
      <c r="IM732" s="13"/>
      <c r="IN732" s="13"/>
      <c r="IO732" s="13"/>
    </row>
    <row r="733" spans="1:249">
      <c r="A733" s="2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2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c r="EU733" s="13"/>
      <c r="EV733" s="13"/>
      <c r="EW733" s="13"/>
      <c r="EX733" s="13"/>
      <c r="EY733" s="13"/>
      <c r="EZ733" s="13"/>
      <c r="FA733" s="13"/>
      <c r="FB733" s="13"/>
      <c r="FC733" s="13"/>
      <c r="FD733" s="13"/>
      <c r="FE733" s="13"/>
      <c r="FF733" s="13"/>
      <c r="FG733" s="13"/>
      <c r="FH733" s="13"/>
      <c r="FI733" s="13"/>
      <c r="FJ733" s="13"/>
      <c r="FK733" s="13"/>
      <c r="FL733" s="13"/>
      <c r="FM733" s="13"/>
      <c r="FN733" s="13"/>
      <c r="FO733" s="13"/>
      <c r="FP733" s="13"/>
      <c r="FQ733" s="13"/>
      <c r="FR733" s="13"/>
      <c r="FS733" s="13"/>
      <c r="FT733" s="13"/>
      <c r="FU733" s="13"/>
      <c r="FV733" s="13"/>
      <c r="FW733" s="13"/>
      <c r="FX733" s="13"/>
      <c r="FY733" s="13"/>
      <c r="FZ733" s="13"/>
      <c r="GA733" s="13"/>
      <c r="GB733" s="13"/>
      <c r="GC733" s="13"/>
      <c r="GD733" s="13"/>
      <c r="GE733" s="13"/>
      <c r="GF733" s="13"/>
      <c r="GG733" s="13"/>
      <c r="GH733" s="13"/>
      <c r="GI733" s="13"/>
      <c r="GJ733" s="13"/>
      <c r="GK733" s="13"/>
      <c r="GL733" s="13"/>
      <c r="GM733" s="13"/>
      <c r="GN733" s="13"/>
      <c r="GO733" s="13"/>
      <c r="GP733" s="13"/>
      <c r="GQ733" s="13"/>
      <c r="GR733" s="13"/>
      <c r="GS733" s="13"/>
      <c r="GT733" s="13"/>
      <c r="GU733" s="13"/>
      <c r="GV733" s="13"/>
      <c r="GW733" s="13"/>
      <c r="GX733" s="13"/>
      <c r="GY733" s="13"/>
      <c r="GZ733" s="13"/>
      <c r="HA733" s="13"/>
      <c r="HB733" s="13"/>
      <c r="HC733" s="13"/>
      <c r="HD733" s="13"/>
      <c r="HE733" s="13"/>
      <c r="HF733" s="13"/>
      <c r="HG733" s="13"/>
      <c r="HH733" s="13"/>
      <c r="HI733" s="13"/>
      <c r="HJ733" s="13"/>
      <c r="HK733" s="13"/>
      <c r="HL733" s="13"/>
      <c r="HM733" s="13"/>
      <c r="HN733" s="13"/>
      <c r="HO733" s="13"/>
      <c r="HP733" s="13"/>
      <c r="HQ733" s="13"/>
      <c r="HR733" s="13"/>
      <c r="HS733" s="13"/>
      <c r="HT733" s="13"/>
      <c r="HU733" s="13"/>
      <c r="HV733" s="13"/>
      <c r="HW733" s="13"/>
      <c r="HX733" s="13"/>
      <c r="HY733" s="13"/>
      <c r="HZ733" s="13"/>
      <c r="IA733" s="13"/>
      <c r="IB733" s="13"/>
      <c r="IC733" s="13"/>
      <c r="ID733" s="13"/>
      <c r="IE733" s="13"/>
      <c r="IF733" s="13"/>
      <c r="IG733" s="13"/>
      <c r="IH733" s="13"/>
      <c r="II733" s="13"/>
      <c r="IJ733" s="13"/>
      <c r="IK733" s="13"/>
      <c r="IL733" s="13"/>
      <c r="IM733" s="13"/>
      <c r="IN733" s="13"/>
      <c r="IO733" s="13"/>
    </row>
    <row r="734" spans="1:249">
      <c r="A734" s="2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2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c r="EU734" s="13"/>
      <c r="EV734" s="13"/>
      <c r="EW734" s="13"/>
      <c r="EX734" s="13"/>
      <c r="EY734" s="13"/>
      <c r="EZ734" s="13"/>
      <c r="FA734" s="13"/>
      <c r="FB734" s="13"/>
      <c r="FC734" s="13"/>
      <c r="FD734" s="13"/>
      <c r="FE734" s="13"/>
      <c r="FF734" s="13"/>
      <c r="FG734" s="13"/>
      <c r="FH734" s="13"/>
      <c r="FI734" s="13"/>
      <c r="FJ734" s="13"/>
      <c r="FK734" s="13"/>
      <c r="FL734" s="13"/>
      <c r="FM734" s="13"/>
      <c r="FN734" s="13"/>
      <c r="FO734" s="13"/>
      <c r="FP734" s="13"/>
      <c r="FQ734" s="13"/>
      <c r="FR734" s="13"/>
      <c r="FS734" s="13"/>
      <c r="FT734" s="13"/>
      <c r="FU734" s="13"/>
      <c r="FV734" s="13"/>
      <c r="FW734" s="13"/>
      <c r="FX734" s="13"/>
      <c r="FY734" s="13"/>
      <c r="FZ734" s="13"/>
      <c r="GA734" s="13"/>
      <c r="GB734" s="13"/>
      <c r="GC734" s="13"/>
      <c r="GD734" s="13"/>
      <c r="GE734" s="13"/>
      <c r="GF734" s="13"/>
      <c r="GG734" s="13"/>
      <c r="GH734" s="13"/>
      <c r="GI734" s="13"/>
      <c r="GJ734" s="13"/>
      <c r="GK734" s="13"/>
      <c r="GL734" s="13"/>
      <c r="GM734" s="13"/>
      <c r="GN734" s="13"/>
      <c r="GO734" s="13"/>
      <c r="GP734" s="13"/>
      <c r="GQ734" s="13"/>
      <c r="GR734" s="13"/>
      <c r="GS734" s="13"/>
      <c r="GT734" s="13"/>
      <c r="GU734" s="13"/>
      <c r="GV734" s="13"/>
      <c r="GW734" s="13"/>
      <c r="GX734" s="13"/>
      <c r="GY734" s="13"/>
      <c r="GZ734" s="13"/>
      <c r="HA734" s="13"/>
      <c r="HB734" s="13"/>
      <c r="HC734" s="13"/>
      <c r="HD734" s="13"/>
      <c r="HE734" s="13"/>
      <c r="HF734" s="13"/>
      <c r="HG734" s="13"/>
      <c r="HH734" s="13"/>
      <c r="HI734" s="13"/>
      <c r="HJ734" s="13"/>
      <c r="HK734" s="13"/>
      <c r="HL734" s="13"/>
      <c r="HM734" s="13"/>
      <c r="HN734" s="13"/>
      <c r="HO734" s="13"/>
      <c r="HP734" s="13"/>
      <c r="HQ734" s="13"/>
      <c r="HR734" s="13"/>
      <c r="HS734" s="13"/>
      <c r="HT734" s="13"/>
      <c r="HU734" s="13"/>
      <c r="HV734" s="13"/>
      <c r="HW734" s="13"/>
      <c r="HX734" s="13"/>
      <c r="HY734" s="13"/>
      <c r="HZ734" s="13"/>
      <c r="IA734" s="13"/>
      <c r="IB734" s="13"/>
      <c r="IC734" s="13"/>
      <c r="ID734" s="13"/>
      <c r="IE734" s="13"/>
      <c r="IF734" s="13"/>
      <c r="IG734" s="13"/>
      <c r="IH734" s="13"/>
      <c r="II734" s="13"/>
      <c r="IJ734" s="13"/>
      <c r="IK734" s="13"/>
      <c r="IL734" s="13"/>
      <c r="IM734" s="13"/>
      <c r="IN734" s="13"/>
      <c r="IO734" s="13"/>
    </row>
    <row r="735" spans="1:249">
      <c r="A735" s="2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2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c r="EU735" s="13"/>
      <c r="EV735" s="13"/>
      <c r="EW735" s="13"/>
      <c r="EX735" s="13"/>
      <c r="EY735" s="13"/>
      <c r="EZ735" s="13"/>
      <c r="FA735" s="13"/>
      <c r="FB735" s="13"/>
      <c r="FC735" s="13"/>
      <c r="FD735" s="13"/>
      <c r="FE735" s="13"/>
      <c r="FF735" s="13"/>
      <c r="FG735" s="13"/>
      <c r="FH735" s="13"/>
      <c r="FI735" s="13"/>
      <c r="FJ735" s="13"/>
      <c r="FK735" s="13"/>
      <c r="FL735" s="13"/>
      <c r="FM735" s="13"/>
      <c r="FN735" s="13"/>
      <c r="FO735" s="13"/>
      <c r="FP735" s="13"/>
      <c r="FQ735" s="13"/>
      <c r="FR735" s="13"/>
      <c r="FS735" s="13"/>
      <c r="FT735" s="13"/>
      <c r="FU735" s="13"/>
      <c r="FV735" s="13"/>
      <c r="FW735" s="13"/>
      <c r="FX735" s="13"/>
      <c r="FY735" s="13"/>
      <c r="FZ735" s="13"/>
      <c r="GA735" s="13"/>
      <c r="GB735" s="13"/>
      <c r="GC735" s="13"/>
      <c r="GD735" s="13"/>
      <c r="GE735" s="13"/>
      <c r="GF735" s="13"/>
      <c r="GG735" s="13"/>
      <c r="GH735" s="13"/>
      <c r="GI735" s="13"/>
      <c r="GJ735" s="13"/>
      <c r="GK735" s="13"/>
      <c r="GL735" s="13"/>
      <c r="GM735" s="13"/>
      <c r="GN735" s="13"/>
      <c r="GO735" s="13"/>
      <c r="GP735" s="13"/>
      <c r="GQ735" s="13"/>
      <c r="GR735" s="13"/>
      <c r="GS735" s="13"/>
      <c r="GT735" s="13"/>
      <c r="GU735" s="13"/>
      <c r="GV735" s="13"/>
      <c r="GW735" s="13"/>
      <c r="GX735" s="13"/>
      <c r="GY735" s="13"/>
      <c r="GZ735" s="13"/>
      <c r="HA735" s="13"/>
      <c r="HB735" s="13"/>
      <c r="HC735" s="13"/>
      <c r="HD735" s="13"/>
      <c r="HE735" s="13"/>
      <c r="HF735" s="13"/>
      <c r="HG735" s="13"/>
      <c r="HH735" s="13"/>
      <c r="HI735" s="13"/>
      <c r="HJ735" s="13"/>
      <c r="HK735" s="13"/>
      <c r="HL735" s="13"/>
      <c r="HM735" s="13"/>
      <c r="HN735" s="13"/>
      <c r="HO735" s="13"/>
      <c r="HP735" s="13"/>
      <c r="HQ735" s="13"/>
      <c r="HR735" s="13"/>
      <c r="HS735" s="13"/>
      <c r="HT735" s="13"/>
      <c r="HU735" s="13"/>
      <c r="HV735" s="13"/>
      <c r="HW735" s="13"/>
      <c r="HX735" s="13"/>
      <c r="HY735" s="13"/>
      <c r="HZ735" s="13"/>
      <c r="IA735" s="13"/>
      <c r="IB735" s="13"/>
      <c r="IC735" s="13"/>
      <c r="ID735" s="13"/>
      <c r="IE735" s="13"/>
      <c r="IF735" s="13"/>
      <c r="IG735" s="13"/>
      <c r="IH735" s="13"/>
      <c r="II735" s="13"/>
      <c r="IJ735" s="13"/>
      <c r="IK735" s="13"/>
      <c r="IL735" s="13"/>
      <c r="IM735" s="13"/>
      <c r="IN735" s="13"/>
      <c r="IO735" s="13"/>
    </row>
    <row r="736" spans="1:249">
      <c r="A736" s="2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2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c r="EU736" s="13"/>
      <c r="EV736" s="13"/>
      <c r="EW736" s="13"/>
      <c r="EX736" s="13"/>
      <c r="EY736" s="13"/>
      <c r="EZ736" s="13"/>
      <c r="FA736" s="13"/>
      <c r="FB736" s="13"/>
      <c r="FC736" s="13"/>
      <c r="FD736" s="13"/>
      <c r="FE736" s="13"/>
      <c r="FF736" s="13"/>
      <c r="FG736" s="13"/>
      <c r="FH736" s="13"/>
      <c r="FI736" s="13"/>
      <c r="FJ736" s="13"/>
      <c r="FK736" s="13"/>
      <c r="FL736" s="13"/>
      <c r="FM736" s="13"/>
      <c r="FN736" s="13"/>
      <c r="FO736" s="13"/>
      <c r="FP736" s="13"/>
      <c r="FQ736" s="13"/>
      <c r="FR736" s="13"/>
      <c r="FS736" s="13"/>
      <c r="FT736" s="13"/>
      <c r="FU736" s="13"/>
      <c r="FV736" s="13"/>
      <c r="FW736" s="13"/>
      <c r="FX736" s="13"/>
      <c r="FY736" s="13"/>
      <c r="FZ736" s="13"/>
      <c r="GA736" s="13"/>
      <c r="GB736" s="13"/>
      <c r="GC736" s="13"/>
      <c r="GD736" s="13"/>
      <c r="GE736" s="13"/>
      <c r="GF736" s="13"/>
      <c r="GG736" s="13"/>
      <c r="GH736" s="13"/>
      <c r="GI736" s="13"/>
      <c r="GJ736" s="13"/>
      <c r="GK736" s="13"/>
      <c r="GL736" s="13"/>
      <c r="GM736" s="13"/>
      <c r="GN736" s="13"/>
      <c r="GO736" s="13"/>
      <c r="GP736" s="13"/>
      <c r="GQ736" s="13"/>
      <c r="GR736" s="13"/>
      <c r="GS736" s="13"/>
      <c r="GT736" s="13"/>
      <c r="GU736" s="13"/>
      <c r="GV736" s="13"/>
      <c r="GW736" s="13"/>
      <c r="GX736" s="13"/>
      <c r="GY736" s="13"/>
      <c r="GZ736" s="13"/>
      <c r="HA736" s="13"/>
      <c r="HB736" s="13"/>
      <c r="HC736" s="13"/>
      <c r="HD736" s="13"/>
      <c r="HE736" s="13"/>
      <c r="HF736" s="13"/>
      <c r="HG736" s="13"/>
      <c r="HH736" s="13"/>
      <c r="HI736" s="13"/>
      <c r="HJ736" s="13"/>
      <c r="HK736" s="13"/>
      <c r="HL736" s="13"/>
      <c r="HM736" s="13"/>
      <c r="HN736" s="13"/>
      <c r="HO736" s="13"/>
      <c r="HP736" s="13"/>
      <c r="HQ736" s="13"/>
      <c r="HR736" s="13"/>
      <c r="HS736" s="13"/>
      <c r="HT736" s="13"/>
      <c r="HU736" s="13"/>
      <c r="HV736" s="13"/>
      <c r="HW736" s="13"/>
      <c r="HX736" s="13"/>
      <c r="HY736" s="13"/>
      <c r="HZ736" s="13"/>
      <c r="IA736" s="13"/>
      <c r="IB736" s="13"/>
      <c r="IC736" s="13"/>
      <c r="ID736" s="13"/>
      <c r="IE736" s="13"/>
      <c r="IF736" s="13"/>
      <c r="IG736" s="13"/>
      <c r="IH736" s="13"/>
      <c r="II736" s="13"/>
      <c r="IJ736" s="13"/>
      <c r="IK736" s="13"/>
      <c r="IL736" s="13"/>
      <c r="IM736" s="13"/>
      <c r="IN736" s="13"/>
      <c r="IO736" s="13"/>
    </row>
    <row r="737" spans="1:249">
      <c r="A737" s="2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2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c r="EU737" s="13"/>
      <c r="EV737" s="13"/>
      <c r="EW737" s="13"/>
      <c r="EX737" s="13"/>
      <c r="EY737" s="13"/>
      <c r="EZ737" s="13"/>
      <c r="FA737" s="13"/>
      <c r="FB737" s="13"/>
      <c r="FC737" s="13"/>
      <c r="FD737" s="13"/>
      <c r="FE737" s="13"/>
      <c r="FF737" s="13"/>
      <c r="FG737" s="13"/>
      <c r="FH737" s="13"/>
      <c r="FI737" s="13"/>
      <c r="FJ737" s="13"/>
      <c r="FK737" s="13"/>
      <c r="FL737" s="13"/>
      <c r="FM737" s="13"/>
      <c r="FN737" s="13"/>
      <c r="FO737" s="13"/>
      <c r="FP737" s="13"/>
      <c r="FQ737" s="13"/>
      <c r="FR737" s="13"/>
      <c r="FS737" s="13"/>
      <c r="FT737" s="13"/>
      <c r="FU737" s="13"/>
      <c r="FV737" s="13"/>
      <c r="FW737" s="13"/>
      <c r="FX737" s="13"/>
      <c r="FY737" s="13"/>
      <c r="FZ737" s="13"/>
      <c r="GA737" s="13"/>
      <c r="GB737" s="13"/>
      <c r="GC737" s="13"/>
      <c r="GD737" s="13"/>
      <c r="GE737" s="13"/>
      <c r="GF737" s="13"/>
      <c r="GG737" s="13"/>
      <c r="GH737" s="13"/>
      <c r="GI737" s="13"/>
      <c r="GJ737" s="13"/>
      <c r="GK737" s="13"/>
      <c r="GL737" s="13"/>
      <c r="GM737" s="13"/>
      <c r="GN737" s="13"/>
      <c r="GO737" s="13"/>
      <c r="GP737" s="13"/>
      <c r="GQ737" s="13"/>
      <c r="GR737" s="13"/>
      <c r="GS737" s="13"/>
      <c r="GT737" s="13"/>
      <c r="GU737" s="13"/>
      <c r="GV737" s="13"/>
      <c r="GW737" s="13"/>
      <c r="GX737" s="13"/>
      <c r="GY737" s="13"/>
      <c r="GZ737" s="13"/>
      <c r="HA737" s="13"/>
      <c r="HB737" s="13"/>
      <c r="HC737" s="13"/>
      <c r="HD737" s="13"/>
      <c r="HE737" s="13"/>
      <c r="HF737" s="13"/>
      <c r="HG737" s="13"/>
      <c r="HH737" s="13"/>
      <c r="HI737" s="13"/>
      <c r="HJ737" s="13"/>
      <c r="HK737" s="13"/>
      <c r="HL737" s="13"/>
      <c r="HM737" s="13"/>
      <c r="HN737" s="13"/>
      <c r="HO737" s="13"/>
      <c r="HP737" s="13"/>
      <c r="HQ737" s="13"/>
      <c r="HR737" s="13"/>
      <c r="HS737" s="13"/>
      <c r="HT737" s="13"/>
      <c r="HU737" s="13"/>
      <c r="HV737" s="13"/>
      <c r="HW737" s="13"/>
      <c r="HX737" s="13"/>
      <c r="HY737" s="13"/>
      <c r="HZ737" s="13"/>
      <c r="IA737" s="13"/>
      <c r="IB737" s="13"/>
      <c r="IC737" s="13"/>
      <c r="ID737" s="13"/>
      <c r="IE737" s="13"/>
      <c r="IF737" s="13"/>
      <c r="IG737" s="13"/>
      <c r="IH737" s="13"/>
      <c r="II737" s="13"/>
      <c r="IJ737" s="13"/>
      <c r="IK737" s="13"/>
      <c r="IL737" s="13"/>
      <c r="IM737" s="13"/>
      <c r="IN737" s="13"/>
      <c r="IO737" s="13"/>
    </row>
    <row r="738" spans="1:249">
      <c r="A738" s="2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2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3"/>
      <c r="FZ738" s="13"/>
      <c r="GA738" s="13"/>
      <c r="GB738" s="13"/>
      <c r="GC738" s="13"/>
      <c r="GD738" s="13"/>
      <c r="GE738" s="13"/>
      <c r="GF738" s="13"/>
      <c r="GG738" s="13"/>
      <c r="GH738" s="13"/>
      <c r="GI738" s="13"/>
      <c r="GJ738" s="13"/>
      <c r="GK738" s="13"/>
      <c r="GL738" s="13"/>
      <c r="GM738" s="13"/>
      <c r="GN738" s="13"/>
      <c r="GO738" s="13"/>
      <c r="GP738" s="13"/>
      <c r="GQ738" s="13"/>
      <c r="GR738" s="13"/>
      <c r="GS738" s="13"/>
      <c r="GT738" s="13"/>
      <c r="GU738" s="13"/>
      <c r="GV738" s="13"/>
      <c r="GW738" s="13"/>
      <c r="GX738" s="13"/>
      <c r="GY738" s="13"/>
      <c r="GZ738" s="13"/>
      <c r="HA738" s="13"/>
      <c r="HB738" s="13"/>
      <c r="HC738" s="13"/>
      <c r="HD738" s="13"/>
      <c r="HE738" s="13"/>
      <c r="HF738" s="13"/>
      <c r="HG738" s="13"/>
      <c r="HH738" s="13"/>
      <c r="HI738" s="13"/>
      <c r="HJ738" s="13"/>
      <c r="HK738" s="13"/>
      <c r="HL738" s="13"/>
      <c r="HM738" s="13"/>
      <c r="HN738" s="13"/>
      <c r="HO738" s="13"/>
      <c r="HP738" s="13"/>
      <c r="HQ738" s="13"/>
      <c r="HR738" s="13"/>
      <c r="HS738" s="13"/>
      <c r="HT738" s="13"/>
      <c r="HU738" s="13"/>
      <c r="HV738" s="13"/>
      <c r="HW738" s="13"/>
      <c r="HX738" s="13"/>
      <c r="HY738" s="13"/>
      <c r="HZ738" s="13"/>
      <c r="IA738" s="13"/>
      <c r="IB738" s="13"/>
      <c r="IC738" s="13"/>
      <c r="ID738" s="13"/>
      <c r="IE738" s="13"/>
      <c r="IF738" s="13"/>
      <c r="IG738" s="13"/>
      <c r="IH738" s="13"/>
      <c r="II738" s="13"/>
      <c r="IJ738" s="13"/>
      <c r="IK738" s="13"/>
      <c r="IL738" s="13"/>
      <c r="IM738" s="13"/>
      <c r="IN738" s="13"/>
      <c r="IO738" s="13"/>
    </row>
    <row r="739" spans="1:249">
      <c r="A739" s="2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2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3"/>
      <c r="CA739" s="13"/>
      <c r="CB739" s="13"/>
      <c r="CC739" s="13"/>
      <c r="CD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c r="EU739" s="13"/>
      <c r="EV739" s="13"/>
      <c r="EW739" s="13"/>
      <c r="EX739" s="13"/>
      <c r="EY739" s="13"/>
      <c r="EZ739" s="13"/>
      <c r="FA739" s="13"/>
      <c r="FB739" s="13"/>
      <c r="FC739" s="13"/>
      <c r="FD739" s="13"/>
      <c r="FE739" s="13"/>
      <c r="FF739" s="13"/>
      <c r="FG739" s="13"/>
      <c r="FH739" s="13"/>
      <c r="FI739" s="13"/>
      <c r="FJ739" s="13"/>
      <c r="FK739" s="13"/>
      <c r="FL739" s="13"/>
      <c r="FM739" s="13"/>
      <c r="FN739" s="13"/>
      <c r="FO739" s="13"/>
      <c r="FP739" s="13"/>
      <c r="FQ739" s="13"/>
      <c r="FR739" s="13"/>
      <c r="FS739" s="13"/>
      <c r="FT739" s="13"/>
      <c r="FU739" s="13"/>
      <c r="FV739" s="13"/>
      <c r="FW739" s="13"/>
      <c r="FX739" s="13"/>
      <c r="FY739" s="13"/>
      <c r="FZ739" s="13"/>
      <c r="GA739" s="13"/>
      <c r="GB739" s="13"/>
      <c r="GC739" s="13"/>
      <c r="GD739" s="13"/>
      <c r="GE739" s="13"/>
      <c r="GF739" s="13"/>
      <c r="GG739" s="13"/>
      <c r="GH739" s="13"/>
      <c r="GI739" s="13"/>
      <c r="GJ739" s="13"/>
      <c r="GK739" s="13"/>
      <c r="GL739" s="13"/>
      <c r="GM739" s="13"/>
      <c r="GN739" s="13"/>
      <c r="GO739" s="13"/>
      <c r="GP739" s="13"/>
      <c r="GQ739" s="13"/>
      <c r="GR739" s="13"/>
      <c r="GS739" s="13"/>
      <c r="GT739" s="13"/>
      <c r="GU739" s="13"/>
      <c r="GV739" s="13"/>
      <c r="GW739" s="13"/>
      <c r="GX739" s="13"/>
      <c r="GY739" s="13"/>
      <c r="GZ739" s="13"/>
      <c r="HA739" s="13"/>
      <c r="HB739" s="13"/>
      <c r="HC739" s="13"/>
      <c r="HD739" s="13"/>
      <c r="HE739" s="13"/>
      <c r="HF739" s="13"/>
      <c r="HG739" s="13"/>
      <c r="HH739" s="13"/>
      <c r="HI739" s="13"/>
      <c r="HJ739" s="13"/>
      <c r="HK739" s="13"/>
      <c r="HL739" s="13"/>
      <c r="HM739" s="13"/>
      <c r="HN739" s="13"/>
      <c r="HO739" s="13"/>
      <c r="HP739" s="13"/>
      <c r="HQ739" s="13"/>
      <c r="HR739" s="13"/>
      <c r="HS739" s="13"/>
      <c r="HT739" s="13"/>
      <c r="HU739" s="13"/>
      <c r="HV739" s="13"/>
      <c r="HW739" s="13"/>
      <c r="HX739" s="13"/>
      <c r="HY739" s="13"/>
      <c r="HZ739" s="13"/>
      <c r="IA739" s="13"/>
      <c r="IB739" s="13"/>
      <c r="IC739" s="13"/>
      <c r="ID739" s="13"/>
      <c r="IE739" s="13"/>
      <c r="IF739" s="13"/>
      <c r="IG739" s="13"/>
      <c r="IH739" s="13"/>
      <c r="II739" s="13"/>
      <c r="IJ739" s="13"/>
      <c r="IK739" s="13"/>
      <c r="IL739" s="13"/>
      <c r="IM739" s="13"/>
      <c r="IN739" s="13"/>
      <c r="IO739" s="13"/>
    </row>
    <row r="740" spans="1:249">
      <c r="A740" s="2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2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3"/>
      <c r="CA740" s="13"/>
      <c r="CB740" s="13"/>
      <c r="CC740" s="13"/>
      <c r="CD740" s="13"/>
      <c r="CE740" s="13"/>
      <c r="CF740" s="13"/>
      <c r="CG740" s="13"/>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c r="DG740" s="13"/>
      <c r="DH740" s="13"/>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c r="ET740" s="13"/>
      <c r="EU740" s="13"/>
      <c r="EV740" s="13"/>
      <c r="EW740" s="13"/>
      <c r="EX740" s="13"/>
      <c r="EY740" s="13"/>
      <c r="EZ740" s="13"/>
      <c r="FA740" s="13"/>
      <c r="FB740" s="13"/>
      <c r="FC740" s="13"/>
      <c r="FD740" s="13"/>
      <c r="FE740" s="13"/>
      <c r="FF740" s="13"/>
      <c r="FG740" s="13"/>
      <c r="FH740" s="13"/>
      <c r="FI740" s="13"/>
      <c r="FJ740" s="13"/>
      <c r="FK740" s="13"/>
      <c r="FL740" s="13"/>
      <c r="FM740" s="13"/>
      <c r="FN740" s="13"/>
      <c r="FO740" s="13"/>
      <c r="FP740" s="13"/>
      <c r="FQ740" s="13"/>
      <c r="FR740" s="13"/>
      <c r="FS740" s="13"/>
      <c r="FT740" s="13"/>
      <c r="FU740" s="13"/>
      <c r="FV740" s="13"/>
      <c r="FW740" s="13"/>
      <c r="FX740" s="13"/>
      <c r="FY740" s="13"/>
      <c r="FZ740" s="13"/>
      <c r="GA740" s="13"/>
      <c r="GB740" s="13"/>
      <c r="GC740" s="13"/>
      <c r="GD740" s="13"/>
      <c r="GE740" s="13"/>
      <c r="GF740" s="13"/>
      <c r="GG740" s="13"/>
      <c r="GH740" s="13"/>
      <c r="GI740" s="13"/>
      <c r="GJ740" s="13"/>
      <c r="GK740" s="13"/>
      <c r="GL740" s="13"/>
      <c r="GM740" s="13"/>
      <c r="GN740" s="13"/>
      <c r="GO740" s="13"/>
      <c r="GP740" s="13"/>
      <c r="GQ740" s="13"/>
      <c r="GR740" s="13"/>
      <c r="GS740" s="13"/>
      <c r="GT740" s="13"/>
      <c r="GU740" s="13"/>
      <c r="GV740" s="13"/>
      <c r="GW740" s="13"/>
      <c r="GX740" s="13"/>
      <c r="GY740" s="13"/>
      <c r="GZ740" s="13"/>
      <c r="HA740" s="13"/>
      <c r="HB740" s="13"/>
      <c r="HC740" s="13"/>
      <c r="HD740" s="13"/>
      <c r="HE740" s="13"/>
      <c r="HF740" s="13"/>
      <c r="HG740" s="13"/>
      <c r="HH740" s="13"/>
      <c r="HI740" s="13"/>
      <c r="HJ740" s="13"/>
      <c r="HK740" s="13"/>
      <c r="HL740" s="13"/>
      <c r="HM740" s="13"/>
      <c r="HN740" s="13"/>
      <c r="HO740" s="13"/>
      <c r="HP740" s="13"/>
      <c r="HQ740" s="13"/>
      <c r="HR740" s="13"/>
      <c r="HS740" s="13"/>
      <c r="HT740" s="13"/>
      <c r="HU740" s="13"/>
      <c r="HV740" s="13"/>
      <c r="HW740" s="13"/>
      <c r="HX740" s="13"/>
      <c r="HY740" s="13"/>
      <c r="HZ740" s="13"/>
      <c r="IA740" s="13"/>
      <c r="IB740" s="13"/>
      <c r="IC740" s="13"/>
      <c r="ID740" s="13"/>
      <c r="IE740" s="13"/>
      <c r="IF740" s="13"/>
      <c r="IG740" s="13"/>
      <c r="IH740" s="13"/>
      <c r="II740" s="13"/>
      <c r="IJ740" s="13"/>
      <c r="IK740" s="13"/>
      <c r="IL740" s="13"/>
      <c r="IM740" s="13"/>
      <c r="IN740" s="13"/>
      <c r="IO740" s="13"/>
    </row>
    <row r="741" spans="1:249">
      <c r="A741" s="2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2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3"/>
      <c r="CA741" s="13"/>
      <c r="CB741" s="13"/>
      <c r="CC741" s="13"/>
      <c r="CD741" s="13"/>
      <c r="CE741" s="13"/>
      <c r="CF741" s="13"/>
      <c r="CG741" s="13"/>
      <c r="CH741" s="13"/>
      <c r="CI741" s="13"/>
      <c r="CJ741" s="13"/>
      <c r="CK741" s="13"/>
      <c r="CL741" s="13"/>
      <c r="CM741" s="13"/>
      <c r="CN741" s="13"/>
      <c r="CO741" s="13"/>
      <c r="CP741" s="13"/>
      <c r="CQ741" s="13"/>
      <c r="CR741" s="13"/>
      <c r="CS741" s="13"/>
      <c r="CT741" s="13"/>
      <c r="CU741" s="13"/>
      <c r="CV741" s="13"/>
      <c r="CW741" s="13"/>
      <c r="CX741" s="13"/>
      <c r="CY741" s="13"/>
      <c r="CZ741" s="13"/>
      <c r="DA741" s="13"/>
      <c r="DB741" s="13"/>
      <c r="DC741" s="13"/>
      <c r="DD741" s="13"/>
      <c r="DE741" s="13"/>
      <c r="DF741" s="13"/>
      <c r="DG741" s="13"/>
      <c r="DH741" s="13"/>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c r="ET741" s="13"/>
      <c r="EU741" s="13"/>
      <c r="EV741" s="13"/>
      <c r="EW741" s="13"/>
      <c r="EX741" s="13"/>
      <c r="EY741" s="13"/>
      <c r="EZ741" s="13"/>
      <c r="FA741" s="13"/>
      <c r="FB741" s="13"/>
      <c r="FC741" s="13"/>
      <c r="FD741" s="13"/>
      <c r="FE741" s="13"/>
      <c r="FF741" s="13"/>
      <c r="FG741" s="13"/>
      <c r="FH741" s="13"/>
      <c r="FI741" s="13"/>
      <c r="FJ741" s="13"/>
      <c r="FK741" s="13"/>
      <c r="FL741" s="13"/>
      <c r="FM741" s="13"/>
      <c r="FN741" s="13"/>
      <c r="FO741" s="13"/>
      <c r="FP741" s="13"/>
      <c r="FQ741" s="13"/>
      <c r="FR741" s="13"/>
      <c r="FS741" s="13"/>
      <c r="FT741" s="13"/>
      <c r="FU741" s="13"/>
      <c r="FV741" s="13"/>
      <c r="FW741" s="13"/>
      <c r="FX741" s="13"/>
      <c r="FY741" s="13"/>
      <c r="FZ741" s="13"/>
      <c r="GA741" s="13"/>
      <c r="GB741" s="13"/>
      <c r="GC741" s="13"/>
      <c r="GD741" s="13"/>
      <c r="GE741" s="13"/>
      <c r="GF741" s="13"/>
      <c r="GG741" s="13"/>
      <c r="GH741" s="13"/>
      <c r="GI741" s="13"/>
      <c r="GJ741" s="13"/>
      <c r="GK741" s="13"/>
      <c r="GL741" s="13"/>
      <c r="GM741" s="13"/>
      <c r="GN741" s="13"/>
      <c r="GO741" s="13"/>
      <c r="GP741" s="13"/>
      <c r="GQ741" s="13"/>
      <c r="GR741" s="13"/>
      <c r="GS741" s="13"/>
      <c r="GT741" s="13"/>
      <c r="GU741" s="13"/>
      <c r="GV741" s="13"/>
      <c r="GW741" s="13"/>
      <c r="GX741" s="13"/>
      <c r="GY741" s="13"/>
      <c r="GZ741" s="13"/>
      <c r="HA741" s="13"/>
      <c r="HB741" s="13"/>
      <c r="HC741" s="13"/>
      <c r="HD741" s="13"/>
      <c r="HE741" s="13"/>
      <c r="HF741" s="13"/>
      <c r="HG741" s="13"/>
      <c r="HH741" s="13"/>
      <c r="HI741" s="13"/>
      <c r="HJ741" s="13"/>
      <c r="HK741" s="13"/>
      <c r="HL741" s="13"/>
      <c r="HM741" s="13"/>
      <c r="HN741" s="13"/>
      <c r="HO741" s="13"/>
      <c r="HP741" s="13"/>
      <c r="HQ741" s="13"/>
      <c r="HR741" s="13"/>
      <c r="HS741" s="13"/>
      <c r="HT741" s="13"/>
      <c r="HU741" s="13"/>
      <c r="HV741" s="13"/>
      <c r="HW741" s="13"/>
      <c r="HX741" s="13"/>
      <c r="HY741" s="13"/>
      <c r="HZ741" s="13"/>
      <c r="IA741" s="13"/>
      <c r="IB741" s="13"/>
      <c r="IC741" s="13"/>
      <c r="ID741" s="13"/>
      <c r="IE741" s="13"/>
      <c r="IF741" s="13"/>
      <c r="IG741" s="13"/>
      <c r="IH741" s="13"/>
      <c r="II741" s="13"/>
      <c r="IJ741" s="13"/>
      <c r="IK741" s="13"/>
      <c r="IL741" s="13"/>
      <c r="IM741" s="13"/>
      <c r="IN741" s="13"/>
      <c r="IO741" s="13"/>
    </row>
    <row r="742" spans="1:249">
      <c r="A742" s="2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2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3"/>
      <c r="CA742" s="13"/>
      <c r="CB742" s="13"/>
      <c r="CC742" s="13"/>
      <c r="CD742" s="13"/>
      <c r="CE742" s="13"/>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3"/>
      <c r="FZ742" s="13"/>
      <c r="GA742" s="13"/>
      <c r="GB742" s="13"/>
      <c r="GC742" s="13"/>
      <c r="GD742" s="13"/>
      <c r="GE742" s="13"/>
      <c r="GF742" s="13"/>
      <c r="GG742" s="13"/>
      <c r="GH742" s="13"/>
      <c r="GI742" s="13"/>
      <c r="GJ742" s="13"/>
      <c r="GK742" s="13"/>
      <c r="GL742" s="13"/>
      <c r="GM742" s="13"/>
      <c r="GN742" s="13"/>
      <c r="GO742" s="13"/>
      <c r="GP742" s="13"/>
      <c r="GQ742" s="13"/>
      <c r="GR742" s="13"/>
      <c r="GS742" s="13"/>
      <c r="GT742" s="13"/>
      <c r="GU742" s="13"/>
      <c r="GV742" s="13"/>
      <c r="GW742" s="13"/>
      <c r="GX742" s="13"/>
      <c r="GY742" s="13"/>
      <c r="GZ742" s="13"/>
      <c r="HA742" s="13"/>
      <c r="HB742" s="13"/>
      <c r="HC742" s="13"/>
      <c r="HD742" s="13"/>
      <c r="HE742" s="13"/>
      <c r="HF742" s="13"/>
      <c r="HG742" s="13"/>
      <c r="HH742" s="13"/>
      <c r="HI742" s="13"/>
      <c r="HJ742" s="13"/>
      <c r="HK742" s="13"/>
      <c r="HL742" s="13"/>
      <c r="HM742" s="13"/>
      <c r="HN742" s="13"/>
      <c r="HO742" s="13"/>
      <c r="HP742" s="13"/>
      <c r="HQ742" s="13"/>
      <c r="HR742" s="13"/>
      <c r="HS742" s="13"/>
      <c r="HT742" s="13"/>
      <c r="HU742" s="13"/>
      <c r="HV742" s="13"/>
      <c r="HW742" s="13"/>
      <c r="HX742" s="13"/>
      <c r="HY742" s="13"/>
      <c r="HZ742" s="13"/>
      <c r="IA742" s="13"/>
      <c r="IB742" s="13"/>
      <c r="IC742" s="13"/>
      <c r="ID742" s="13"/>
      <c r="IE742" s="13"/>
      <c r="IF742" s="13"/>
      <c r="IG742" s="13"/>
      <c r="IH742" s="13"/>
      <c r="II742" s="13"/>
      <c r="IJ742" s="13"/>
      <c r="IK742" s="13"/>
      <c r="IL742" s="13"/>
      <c r="IM742" s="13"/>
      <c r="IN742" s="13"/>
      <c r="IO742" s="13"/>
    </row>
    <row r="743" spans="1:249">
      <c r="A743" s="2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2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3"/>
      <c r="CA743" s="13"/>
      <c r="CB743" s="13"/>
      <c r="CC743" s="13"/>
      <c r="CD743" s="13"/>
      <c r="CE743" s="13"/>
      <c r="CF743" s="13"/>
      <c r="CG743" s="13"/>
      <c r="CH743" s="13"/>
      <c r="CI743" s="13"/>
      <c r="CJ743" s="13"/>
      <c r="CK743" s="13"/>
      <c r="CL743" s="13"/>
      <c r="CM743" s="13"/>
      <c r="CN743" s="13"/>
      <c r="CO743" s="13"/>
      <c r="CP743" s="13"/>
      <c r="CQ743" s="13"/>
      <c r="CR743" s="13"/>
      <c r="CS743" s="13"/>
      <c r="CT743" s="13"/>
      <c r="CU743" s="13"/>
      <c r="CV743" s="13"/>
      <c r="CW743" s="13"/>
      <c r="CX743" s="13"/>
      <c r="CY743" s="13"/>
      <c r="CZ743" s="13"/>
      <c r="DA743" s="13"/>
      <c r="DB743" s="13"/>
      <c r="DC743" s="13"/>
      <c r="DD743" s="13"/>
      <c r="DE743" s="13"/>
      <c r="DF743" s="13"/>
      <c r="DG743" s="13"/>
      <c r="DH743" s="13"/>
      <c r="DI743" s="13"/>
      <c r="DJ743" s="13"/>
      <c r="DK743" s="13"/>
      <c r="DL743" s="13"/>
      <c r="DM743" s="13"/>
      <c r="DN743" s="13"/>
      <c r="DO743" s="13"/>
      <c r="DP743" s="13"/>
      <c r="DQ743" s="13"/>
      <c r="DR743" s="13"/>
      <c r="DS743" s="13"/>
      <c r="DT743" s="13"/>
      <c r="DU743" s="13"/>
      <c r="DV743" s="13"/>
      <c r="DW743" s="13"/>
      <c r="DX743" s="13"/>
      <c r="DY743" s="13"/>
      <c r="DZ743" s="13"/>
      <c r="EA743" s="13"/>
      <c r="EB743" s="13"/>
      <c r="EC743" s="13"/>
      <c r="ED743" s="13"/>
      <c r="EE743" s="13"/>
      <c r="EF743" s="13"/>
      <c r="EG743" s="13"/>
      <c r="EH743" s="13"/>
      <c r="EI743" s="13"/>
      <c r="EJ743" s="13"/>
      <c r="EK743" s="13"/>
      <c r="EL743" s="13"/>
      <c r="EM743" s="13"/>
      <c r="EN743" s="13"/>
      <c r="EO743" s="13"/>
      <c r="EP743" s="13"/>
      <c r="EQ743" s="13"/>
      <c r="ER743" s="13"/>
      <c r="ES743" s="13"/>
      <c r="ET743" s="13"/>
      <c r="EU743" s="13"/>
      <c r="EV743" s="13"/>
      <c r="EW743" s="13"/>
      <c r="EX743" s="13"/>
      <c r="EY743" s="13"/>
      <c r="EZ743" s="13"/>
      <c r="FA743" s="13"/>
      <c r="FB743" s="13"/>
      <c r="FC743" s="13"/>
      <c r="FD743" s="13"/>
      <c r="FE743" s="13"/>
      <c r="FF743" s="13"/>
      <c r="FG743" s="13"/>
      <c r="FH743" s="13"/>
      <c r="FI743" s="13"/>
      <c r="FJ743" s="13"/>
      <c r="FK743" s="13"/>
      <c r="FL743" s="13"/>
      <c r="FM743" s="13"/>
      <c r="FN743" s="13"/>
      <c r="FO743" s="13"/>
      <c r="FP743" s="13"/>
      <c r="FQ743" s="13"/>
      <c r="FR743" s="13"/>
      <c r="FS743" s="13"/>
      <c r="FT743" s="13"/>
      <c r="FU743" s="13"/>
      <c r="FV743" s="13"/>
      <c r="FW743" s="13"/>
      <c r="FX743" s="13"/>
      <c r="FY743" s="13"/>
      <c r="FZ743" s="13"/>
      <c r="GA743" s="13"/>
      <c r="GB743" s="13"/>
      <c r="GC743" s="13"/>
      <c r="GD743" s="13"/>
      <c r="GE743" s="13"/>
      <c r="GF743" s="13"/>
      <c r="GG743" s="13"/>
      <c r="GH743" s="13"/>
      <c r="GI743" s="13"/>
      <c r="GJ743" s="13"/>
      <c r="GK743" s="13"/>
      <c r="GL743" s="13"/>
      <c r="GM743" s="13"/>
      <c r="GN743" s="13"/>
      <c r="GO743" s="13"/>
      <c r="GP743" s="13"/>
      <c r="GQ743" s="13"/>
      <c r="GR743" s="13"/>
      <c r="GS743" s="13"/>
      <c r="GT743" s="13"/>
      <c r="GU743" s="13"/>
      <c r="GV743" s="13"/>
      <c r="GW743" s="13"/>
      <c r="GX743" s="13"/>
      <c r="GY743" s="13"/>
      <c r="GZ743" s="13"/>
      <c r="HA743" s="13"/>
      <c r="HB743" s="13"/>
      <c r="HC743" s="13"/>
      <c r="HD743" s="13"/>
      <c r="HE743" s="13"/>
      <c r="HF743" s="13"/>
      <c r="HG743" s="13"/>
      <c r="HH743" s="13"/>
      <c r="HI743" s="13"/>
      <c r="HJ743" s="13"/>
      <c r="HK743" s="13"/>
      <c r="HL743" s="13"/>
      <c r="HM743" s="13"/>
      <c r="HN743" s="13"/>
      <c r="HO743" s="13"/>
      <c r="HP743" s="13"/>
      <c r="HQ743" s="13"/>
      <c r="HR743" s="13"/>
      <c r="HS743" s="13"/>
      <c r="HT743" s="13"/>
      <c r="HU743" s="13"/>
      <c r="HV743" s="13"/>
      <c r="HW743" s="13"/>
      <c r="HX743" s="13"/>
      <c r="HY743" s="13"/>
      <c r="HZ743" s="13"/>
      <c r="IA743" s="13"/>
      <c r="IB743" s="13"/>
      <c r="IC743" s="13"/>
      <c r="ID743" s="13"/>
      <c r="IE743" s="13"/>
      <c r="IF743" s="13"/>
      <c r="IG743" s="13"/>
      <c r="IH743" s="13"/>
      <c r="II743" s="13"/>
      <c r="IJ743" s="13"/>
      <c r="IK743" s="13"/>
      <c r="IL743" s="13"/>
      <c r="IM743" s="13"/>
      <c r="IN743" s="13"/>
      <c r="IO743" s="13"/>
    </row>
    <row r="744" spans="1:249">
      <c r="A744" s="2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2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3"/>
      <c r="CA744" s="13"/>
      <c r="CB744" s="13"/>
      <c r="CC744" s="13"/>
      <c r="CD744" s="13"/>
      <c r="CE744" s="13"/>
      <c r="CF744" s="13"/>
      <c r="CG744" s="13"/>
      <c r="CH744" s="13"/>
      <c r="CI744" s="13"/>
      <c r="CJ744" s="13"/>
      <c r="CK744" s="13"/>
      <c r="CL744" s="13"/>
      <c r="CM744" s="13"/>
      <c r="CN744" s="13"/>
      <c r="CO744" s="13"/>
      <c r="CP744" s="13"/>
      <c r="CQ744" s="13"/>
      <c r="CR744" s="13"/>
      <c r="CS744" s="13"/>
      <c r="CT744" s="13"/>
      <c r="CU744" s="13"/>
      <c r="CV744" s="13"/>
      <c r="CW744" s="13"/>
      <c r="CX744" s="13"/>
      <c r="CY744" s="13"/>
      <c r="CZ744" s="13"/>
      <c r="DA744" s="13"/>
      <c r="DB744" s="13"/>
      <c r="DC744" s="13"/>
      <c r="DD744" s="13"/>
      <c r="DE744" s="13"/>
      <c r="DF744" s="13"/>
      <c r="DG744" s="13"/>
      <c r="DH744" s="13"/>
      <c r="DI744" s="13"/>
      <c r="DJ744" s="13"/>
      <c r="DK744" s="13"/>
      <c r="DL744" s="13"/>
      <c r="DM744" s="13"/>
      <c r="DN744" s="13"/>
      <c r="DO744" s="13"/>
      <c r="DP744" s="13"/>
      <c r="DQ744" s="13"/>
      <c r="DR744" s="13"/>
      <c r="DS744" s="13"/>
      <c r="DT744" s="13"/>
      <c r="DU744" s="13"/>
      <c r="DV744" s="13"/>
      <c r="DW744" s="13"/>
      <c r="DX744" s="13"/>
      <c r="DY744" s="13"/>
      <c r="DZ744" s="13"/>
      <c r="EA744" s="13"/>
      <c r="EB744" s="13"/>
      <c r="EC744" s="13"/>
      <c r="ED744" s="13"/>
      <c r="EE744" s="13"/>
      <c r="EF744" s="13"/>
      <c r="EG744" s="13"/>
      <c r="EH744" s="13"/>
      <c r="EI744" s="13"/>
      <c r="EJ744" s="13"/>
      <c r="EK744" s="13"/>
      <c r="EL744" s="13"/>
      <c r="EM744" s="13"/>
      <c r="EN744" s="13"/>
      <c r="EO744" s="13"/>
      <c r="EP744" s="13"/>
      <c r="EQ744" s="13"/>
      <c r="ER744" s="13"/>
      <c r="ES744" s="13"/>
      <c r="ET744" s="13"/>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3"/>
      <c r="FZ744" s="13"/>
      <c r="GA744" s="13"/>
      <c r="GB744" s="13"/>
      <c r="GC744" s="13"/>
      <c r="GD744" s="13"/>
      <c r="GE744" s="13"/>
      <c r="GF744" s="13"/>
      <c r="GG744" s="13"/>
      <c r="GH744" s="13"/>
      <c r="GI744" s="13"/>
      <c r="GJ744" s="13"/>
      <c r="GK744" s="13"/>
      <c r="GL744" s="13"/>
      <c r="GM744" s="13"/>
      <c r="GN744" s="13"/>
      <c r="GO744" s="13"/>
      <c r="GP744" s="13"/>
      <c r="GQ744" s="13"/>
      <c r="GR744" s="13"/>
      <c r="GS744" s="13"/>
      <c r="GT744" s="13"/>
      <c r="GU744" s="13"/>
      <c r="GV744" s="13"/>
      <c r="GW744" s="13"/>
      <c r="GX744" s="13"/>
      <c r="GY744" s="13"/>
      <c r="GZ744" s="13"/>
      <c r="HA744" s="13"/>
      <c r="HB744" s="13"/>
      <c r="HC744" s="13"/>
      <c r="HD744" s="13"/>
      <c r="HE744" s="13"/>
      <c r="HF744" s="13"/>
      <c r="HG744" s="13"/>
      <c r="HH744" s="13"/>
      <c r="HI744" s="13"/>
      <c r="HJ744" s="13"/>
      <c r="HK744" s="13"/>
      <c r="HL744" s="13"/>
      <c r="HM744" s="13"/>
      <c r="HN744" s="13"/>
      <c r="HO744" s="13"/>
      <c r="HP744" s="13"/>
      <c r="HQ744" s="13"/>
      <c r="HR744" s="13"/>
      <c r="HS744" s="13"/>
      <c r="HT744" s="13"/>
      <c r="HU744" s="13"/>
      <c r="HV744" s="13"/>
      <c r="HW744" s="13"/>
      <c r="HX744" s="13"/>
      <c r="HY744" s="13"/>
      <c r="HZ744" s="13"/>
      <c r="IA744" s="13"/>
      <c r="IB744" s="13"/>
      <c r="IC744" s="13"/>
      <c r="ID744" s="13"/>
      <c r="IE744" s="13"/>
      <c r="IF744" s="13"/>
      <c r="IG744" s="13"/>
      <c r="IH744" s="13"/>
      <c r="II744" s="13"/>
      <c r="IJ744" s="13"/>
      <c r="IK744" s="13"/>
      <c r="IL744" s="13"/>
      <c r="IM744" s="13"/>
      <c r="IN744" s="13"/>
      <c r="IO744" s="13"/>
    </row>
    <row r="745" spans="1:249">
      <c r="A745" s="2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2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3"/>
      <c r="CA745" s="13"/>
      <c r="CB745" s="13"/>
      <c r="CC745" s="13"/>
      <c r="CD745" s="13"/>
      <c r="CE745" s="13"/>
      <c r="CF745" s="13"/>
      <c r="CG745" s="13"/>
      <c r="CH745" s="13"/>
      <c r="CI745" s="13"/>
      <c r="CJ745" s="13"/>
      <c r="CK745" s="13"/>
      <c r="CL745" s="13"/>
      <c r="CM745" s="13"/>
      <c r="CN745" s="13"/>
      <c r="CO745" s="13"/>
      <c r="CP745" s="13"/>
      <c r="CQ745" s="13"/>
      <c r="CR745" s="13"/>
      <c r="CS745" s="13"/>
      <c r="CT745" s="13"/>
      <c r="CU745" s="13"/>
      <c r="CV745" s="13"/>
      <c r="CW745" s="13"/>
      <c r="CX745" s="13"/>
      <c r="CY745" s="13"/>
      <c r="CZ745" s="13"/>
      <c r="DA745" s="13"/>
      <c r="DB745" s="13"/>
      <c r="DC745" s="13"/>
      <c r="DD745" s="13"/>
      <c r="DE745" s="13"/>
      <c r="DF745" s="13"/>
      <c r="DG745" s="13"/>
      <c r="DH745" s="13"/>
      <c r="DI745" s="13"/>
      <c r="DJ745" s="13"/>
      <c r="DK745" s="13"/>
      <c r="DL745" s="13"/>
      <c r="DM745" s="13"/>
      <c r="DN745" s="13"/>
      <c r="DO745" s="13"/>
      <c r="DP745" s="13"/>
      <c r="DQ745" s="13"/>
      <c r="DR745" s="13"/>
      <c r="DS745" s="13"/>
      <c r="DT745" s="13"/>
      <c r="DU745" s="13"/>
      <c r="DV745" s="13"/>
      <c r="DW745" s="13"/>
      <c r="DX745" s="13"/>
      <c r="DY745" s="13"/>
      <c r="DZ745" s="13"/>
      <c r="EA745" s="13"/>
      <c r="EB745" s="13"/>
      <c r="EC745" s="13"/>
      <c r="ED745" s="13"/>
      <c r="EE745" s="13"/>
      <c r="EF745" s="13"/>
      <c r="EG745" s="13"/>
      <c r="EH745" s="13"/>
      <c r="EI745" s="13"/>
      <c r="EJ745" s="13"/>
      <c r="EK745" s="13"/>
      <c r="EL745" s="13"/>
      <c r="EM745" s="13"/>
      <c r="EN745" s="13"/>
      <c r="EO745" s="13"/>
      <c r="EP745" s="13"/>
      <c r="EQ745" s="13"/>
      <c r="ER745" s="13"/>
      <c r="ES745" s="13"/>
      <c r="ET745" s="13"/>
      <c r="EU745" s="13"/>
      <c r="EV745" s="13"/>
      <c r="EW745" s="13"/>
      <c r="EX745" s="13"/>
      <c r="EY745" s="13"/>
      <c r="EZ745" s="13"/>
      <c r="FA745" s="13"/>
      <c r="FB745" s="13"/>
      <c r="FC745" s="13"/>
      <c r="FD745" s="13"/>
      <c r="FE745" s="13"/>
      <c r="FF745" s="13"/>
      <c r="FG745" s="13"/>
      <c r="FH745" s="13"/>
      <c r="FI745" s="13"/>
      <c r="FJ745" s="13"/>
      <c r="FK745" s="13"/>
      <c r="FL745" s="13"/>
      <c r="FM745" s="13"/>
      <c r="FN745" s="13"/>
      <c r="FO745" s="13"/>
      <c r="FP745" s="13"/>
      <c r="FQ745" s="13"/>
      <c r="FR745" s="13"/>
      <c r="FS745" s="13"/>
      <c r="FT745" s="13"/>
      <c r="FU745" s="13"/>
      <c r="FV745" s="13"/>
      <c r="FW745" s="13"/>
      <c r="FX745" s="13"/>
      <c r="FY745" s="13"/>
      <c r="FZ745" s="13"/>
      <c r="GA745" s="13"/>
      <c r="GB745" s="13"/>
      <c r="GC745" s="13"/>
      <c r="GD745" s="13"/>
      <c r="GE745" s="13"/>
      <c r="GF745" s="13"/>
      <c r="GG745" s="13"/>
      <c r="GH745" s="13"/>
      <c r="GI745" s="13"/>
      <c r="GJ745" s="13"/>
      <c r="GK745" s="13"/>
      <c r="GL745" s="13"/>
      <c r="GM745" s="13"/>
      <c r="GN745" s="13"/>
      <c r="GO745" s="13"/>
      <c r="GP745" s="13"/>
      <c r="GQ745" s="13"/>
      <c r="GR745" s="13"/>
      <c r="GS745" s="13"/>
      <c r="GT745" s="13"/>
      <c r="GU745" s="13"/>
      <c r="GV745" s="13"/>
      <c r="GW745" s="13"/>
      <c r="GX745" s="13"/>
      <c r="GY745" s="13"/>
      <c r="GZ745" s="13"/>
      <c r="HA745" s="13"/>
      <c r="HB745" s="13"/>
      <c r="HC745" s="13"/>
      <c r="HD745" s="13"/>
      <c r="HE745" s="13"/>
      <c r="HF745" s="13"/>
      <c r="HG745" s="13"/>
      <c r="HH745" s="13"/>
      <c r="HI745" s="13"/>
      <c r="HJ745" s="13"/>
      <c r="HK745" s="13"/>
      <c r="HL745" s="13"/>
      <c r="HM745" s="13"/>
      <c r="HN745" s="13"/>
      <c r="HO745" s="13"/>
      <c r="HP745" s="13"/>
      <c r="HQ745" s="13"/>
      <c r="HR745" s="13"/>
      <c r="HS745" s="13"/>
      <c r="HT745" s="13"/>
      <c r="HU745" s="13"/>
      <c r="HV745" s="13"/>
      <c r="HW745" s="13"/>
      <c r="HX745" s="13"/>
      <c r="HY745" s="13"/>
      <c r="HZ745" s="13"/>
      <c r="IA745" s="13"/>
      <c r="IB745" s="13"/>
      <c r="IC745" s="13"/>
      <c r="ID745" s="13"/>
      <c r="IE745" s="13"/>
      <c r="IF745" s="13"/>
      <c r="IG745" s="13"/>
      <c r="IH745" s="13"/>
      <c r="II745" s="13"/>
      <c r="IJ745" s="13"/>
      <c r="IK745" s="13"/>
      <c r="IL745" s="13"/>
      <c r="IM745" s="13"/>
      <c r="IN745" s="13"/>
      <c r="IO745" s="13"/>
    </row>
    <row r="746" spans="1:249">
      <c r="A746" s="2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2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3"/>
      <c r="CA746" s="13"/>
      <c r="CB746" s="13"/>
      <c r="CC746" s="13"/>
      <c r="CD746" s="13"/>
      <c r="CE746" s="13"/>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c r="DF746" s="13"/>
      <c r="DG746" s="13"/>
      <c r="DH746" s="13"/>
      <c r="DI746" s="13"/>
      <c r="DJ746" s="13"/>
      <c r="DK746" s="13"/>
      <c r="DL746" s="13"/>
      <c r="DM746" s="13"/>
      <c r="DN746" s="13"/>
      <c r="DO746" s="13"/>
      <c r="DP746" s="13"/>
      <c r="DQ746" s="13"/>
      <c r="DR746" s="13"/>
      <c r="DS746" s="13"/>
      <c r="DT746" s="13"/>
      <c r="DU746" s="13"/>
      <c r="DV746" s="13"/>
      <c r="DW746" s="13"/>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3"/>
      <c r="FZ746" s="13"/>
      <c r="GA746" s="13"/>
      <c r="GB746" s="13"/>
      <c r="GC746" s="13"/>
      <c r="GD746" s="13"/>
      <c r="GE746" s="13"/>
      <c r="GF746" s="13"/>
      <c r="GG746" s="13"/>
      <c r="GH746" s="13"/>
      <c r="GI746" s="13"/>
      <c r="GJ746" s="13"/>
      <c r="GK746" s="13"/>
      <c r="GL746" s="13"/>
      <c r="GM746" s="13"/>
      <c r="GN746" s="13"/>
      <c r="GO746" s="13"/>
      <c r="GP746" s="13"/>
      <c r="GQ746" s="13"/>
      <c r="GR746" s="13"/>
      <c r="GS746" s="13"/>
      <c r="GT746" s="13"/>
      <c r="GU746" s="13"/>
      <c r="GV746" s="13"/>
      <c r="GW746" s="13"/>
      <c r="GX746" s="13"/>
      <c r="GY746" s="13"/>
      <c r="GZ746" s="13"/>
      <c r="HA746" s="13"/>
      <c r="HB746" s="13"/>
      <c r="HC746" s="13"/>
      <c r="HD746" s="13"/>
      <c r="HE746" s="13"/>
      <c r="HF746" s="13"/>
      <c r="HG746" s="13"/>
      <c r="HH746" s="13"/>
      <c r="HI746" s="13"/>
      <c r="HJ746" s="13"/>
      <c r="HK746" s="13"/>
      <c r="HL746" s="13"/>
      <c r="HM746" s="13"/>
      <c r="HN746" s="13"/>
      <c r="HO746" s="13"/>
      <c r="HP746" s="13"/>
      <c r="HQ746" s="13"/>
      <c r="HR746" s="13"/>
      <c r="HS746" s="13"/>
      <c r="HT746" s="13"/>
      <c r="HU746" s="13"/>
      <c r="HV746" s="13"/>
      <c r="HW746" s="13"/>
      <c r="HX746" s="13"/>
      <c r="HY746" s="13"/>
      <c r="HZ746" s="13"/>
      <c r="IA746" s="13"/>
      <c r="IB746" s="13"/>
      <c r="IC746" s="13"/>
      <c r="ID746" s="13"/>
      <c r="IE746" s="13"/>
      <c r="IF746" s="13"/>
      <c r="IG746" s="13"/>
      <c r="IH746" s="13"/>
      <c r="II746" s="13"/>
      <c r="IJ746" s="13"/>
      <c r="IK746" s="13"/>
      <c r="IL746" s="13"/>
      <c r="IM746" s="13"/>
      <c r="IN746" s="13"/>
      <c r="IO746" s="13"/>
    </row>
    <row r="747" spans="1:249">
      <c r="A747" s="2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2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3"/>
      <c r="CA747" s="13"/>
      <c r="CB747" s="13"/>
      <c r="CC747" s="13"/>
      <c r="CD747" s="13"/>
      <c r="CE747" s="13"/>
      <c r="CF747" s="13"/>
      <c r="CG747" s="13"/>
      <c r="CH747" s="13"/>
      <c r="CI747" s="13"/>
      <c r="CJ747" s="13"/>
      <c r="CK747" s="13"/>
      <c r="CL747" s="13"/>
      <c r="CM747" s="13"/>
      <c r="CN747" s="13"/>
      <c r="CO747" s="13"/>
      <c r="CP747" s="13"/>
      <c r="CQ747" s="13"/>
      <c r="CR747" s="13"/>
      <c r="CS747" s="13"/>
      <c r="CT747" s="13"/>
      <c r="CU747" s="13"/>
      <c r="CV747" s="13"/>
      <c r="CW747" s="13"/>
      <c r="CX747" s="13"/>
      <c r="CY747" s="13"/>
      <c r="CZ747" s="13"/>
      <c r="DA747" s="13"/>
      <c r="DB747" s="13"/>
      <c r="DC747" s="13"/>
      <c r="DD747" s="13"/>
      <c r="DE747" s="13"/>
      <c r="DF747" s="13"/>
      <c r="DG747" s="13"/>
      <c r="DH747" s="13"/>
      <c r="DI747" s="13"/>
      <c r="DJ747" s="13"/>
      <c r="DK747" s="13"/>
      <c r="DL747" s="13"/>
      <c r="DM747" s="13"/>
      <c r="DN747" s="13"/>
      <c r="DO747" s="13"/>
      <c r="DP747" s="13"/>
      <c r="DQ747" s="13"/>
      <c r="DR747" s="13"/>
      <c r="DS747" s="13"/>
      <c r="DT747" s="13"/>
      <c r="DU747" s="13"/>
      <c r="DV747" s="13"/>
      <c r="DW747" s="13"/>
      <c r="DX747" s="13"/>
      <c r="DY747" s="13"/>
      <c r="DZ747" s="13"/>
      <c r="EA747" s="13"/>
      <c r="EB747" s="13"/>
      <c r="EC747" s="13"/>
      <c r="ED747" s="13"/>
      <c r="EE747" s="13"/>
      <c r="EF747" s="13"/>
      <c r="EG747" s="13"/>
      <c r="EH747" s="13"/>
      <c r="EI747" s="13"/>
      <c r="EJ747" s="13"/>
      <c r="EK747" s="13"/>
      <c r="EL747" s="13"/>
      <c r="EM747" s="13"/>
      <c r="EN747" s="13"/>
      <c r="EO747" s="13"/>
      <c r="EP747" s="13"/>
      <c r="EQ747" s="13"/>
      <c r="ER747" s="13"/>
      <c r="ES747" s="13"/>
      <c r="ET747" s="13"/>
      <c r="EU747" s="13"/>
      <c r="EV747" s="13"/>
      <c r="EW747" s="13"/>
      <c r="EX747" s="13"/>
      <c r="EY747" s="13"/>
      <c r="EZ747" s="13"/>
      <c r="FA747" s="13"/>
      <c r="FB747" s="13"/>
      <c r="FC747" s="13"/>
      <c r="FD747" s="13"/>
      <c r="FE747" s="13"/>
      <c r="FF747" s="13"/>
      <c r="FG747" s="13"/>
      <c r="FH747" s="13"/>
      <c r="FI747" s="13"/>
      <c r="FJ747" s="13"/>
      <c r="FK747" s="13"/>
      <c r="FL747" s="13"/>
      <c r="FM747" s="13"/>
      <c r="FN747" s="13"/>
      <c r="FO747" s="13"/>
      <c r="FP747" s="13"/>
      <c r="FQ747" s="13"/>
      <c r="FR747" s="13"/>
      <c r="FS747" s="13"/>
      <c r="FT747" s="13"/>
      <c r="FU747" s="13"/>
      <c r="FV747" s="13"/>
      <c r="FW747" s="13"/>
      <c r="FX747" s="13"/>
      <c r="FY747" s="13"/>
      <c r="FZ747" s="13"/>
      <c r="GA747" s="13"/>
      <c r="GB747" s="13"/>
      <c r="GC747" s="13"/>
      <c r="GD747" s="13"/>
      <c r="GE747" s="13"/>
      <c r="GF747" s="13"/>
      <c r="GG747" s="13"/>
      <c r="GH747" s="13"/>
      <c r="GI747" s="13"/>
      <c r="GJ747" s="13"/>
      <c r="GK747" s="13"/>
      <c r="GL747" s="13"/>
      <c r="GM747" s="13"/>
      <c r="GN747" s="13"/>
      <c r="GO747" s="13"/>
      <c r="GP747" s="13"/>
      <c r="GQ747" s="13"/>
      <c r="GR747" s="13"/>
      <c r="GS747" s="13"/>
      <c r="GT747" s="13"/>
      <c r="GU747" s="13"/>
      <c r="GV747" s="13"/>
      <c r="GW747" s="13"/>
      <c r="GX747" s="13"/>
      <c r="GY747" s="13"/>
      <c r="GZ747" s="13"/>
      <c r="HA747" s="13"/>
      <c r="HB747" s="13"/>
      <c r="HC747" s="13"/>
      <c r="HD747" s="13"/>
      <c r="HE747" s="13"/>
      <c r="HF747" s="13"/>
      <c r="HG747" s="13"/>
      <c r="HH747" s="13"/>
      <c r="HI747" s="13"/>
      <c r="HJ747" s="13"/>
      <c r="HK747" s="13"/>
      <c r="HL747" s="13"/>
      <c r="HM747" s="13"/>
      <c r="HN747" s="13"/>
      <c r="HO747" s="13"/>
      <c r="HP747" s="13"/>
      <c r="HQ747" s="13"/>
      <c r="HR747" s="13"/>
      <c r="HS747" s="13"/>
      <c r="HT747" s="13"/>
      <c r="HU747" s="13"/>
      <c r="HV747" s="13"/>
      <c r="HW747" s="13"/>
      <c r="HX747" s="13"/>
      <c r="HY747" s="13"/>
      <c r="HZ747" s="13"/>
      <c r="IA747" s="13"/>
      <c r="IB747" s="13"/>
      <c r="IC747" s="13"/>
      <c r="ID747" s="13"/>
      <c r="IE747" s="13"/>
      <c r="IF747" s="13"/>
      <c r="IG747" s="13"/>
      <c r="IH747" s="13"/>
      <c r="II747" s="13"/>
      <c r="IJ747" s="13"/>
      <c r="IK747" s="13"/>
      <c r="IL747" s="13"/>
      <c r="IM747" s="13"/>
      <c r="IN747" s="13"/>
      <c r="IO747" s="13"/>
    </row>
    <row r="748" spans="1:249">
      <c r="A748" s="2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2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3"/>
      <c r="CA748" s="13"/>
      <c r="CB748" s="13"/>
      <c r="CC748" s="13"/>
      <c r="CD748" s="13"/>
      <c r="CE748" s="13"/>
      <c r="CF748" s="13"/>
      <c r="CG748" s="13"/>
      <c r="CH748" s="13"/>
      <c r="CI748" s="13"/>
      <c r="CJ748" s="13"/>
      <c r="CK748" s="13"/>
      <c r="CL748" s="13"/>
      <c r="CM748" s="13"/>
      <c r="CN748" s="13"/>
      <c r="CO748" s="13"/>
      <c r="CP748" s="13"/>
      <c r="CQ748" s="13"/>
      <c r="CR748" s="13"/>
      <c r="CS748" s="13"/>
      <c r="CT748" s="13"/>
      <c r="CU748" s="13"/>
      <c r="CV748" s="13"/>
      <c r="CW748" s="13"/>
      <c r="CX748" s="13"/>
      <c r="CY748" s="13"/>
      <c r="CZ748" s="13"/>
      <c r="DA748" s="13"/>
      <c r="DB748" s="13"/>
      <c r="DC748" s="13"/>
      <c r="DD748" s="13"/>
      <c r="DE748" s="13"/>
      <c r="DF748" s="13"/>
      <c r="DG748" s="13"/>
      <c r="DH748" s="13"/>
      <c r="DI748" s="13"/>
      <c r="DJ748" s="13"/>
      <c r="DK748" s="13"/>
      <c r="DL748" s="13"/>
      <c r="DM748" s="13"/>
      <c r="DN748" s="13"/>
      <c r="DO748" s="13"/>
      <c r="DP748" s="13"/>
      <c r="DQ748" s="13"/>
      <c r="DR748" s="13"/>
      <c r="DS748" s="13"/>
      <c r="DT748" s="13"/>
      <c r="DU748" s="13"/>
      <c r="DV748" s="13"/>
      <c r="DW748" s="13"/>
      <c r="DX748" s="13"/>
      <c r="DY748" s="13"/>
      <c r="DZ748" s="13"/>
      <c r="EA748" s="13"/>
      <c r="EB748" s="13"/>
      <c r="EC748" s="13"/>
      <c r="ED748" s="13"/>
      <c r="EE748" s="13"/>
      <c r="EF748" s="13"/>
      <c r="EG748" s="13"/>
      <c r="EH748" s="13"/>
      <c r="EI748" s="13"/>
      <c r="EJ748" s="13"/>
      <c r="EK748" s="13"/>
      <c r="EL748" s="13"/>
      <c r="EM748" s="13"/>
      <c r="EN748" s="13"/>
      <c r="EO748" s="13"/>
      <c r="EP748" s="13"/>
      <c r="EQ748" s="13"/>
      <c r="ER748" s="13"/>
      <c r="ES748" s="13"/>
      <c r="ET748" s="13"/>
      <c r="EU748" s="13"/>
      <c r="EV748" s="13"/>
      <c r="EW748" s="13"/>
      <c r="EX748" s="13"/>
      <c r="EY748" s="13"/>
      <c r="EZ748" s="13"/>
      <c r="FA748" s="13"/>
      <c r="FB748" s="13"/>
      <c r="FC748" s="13"/>
      <c r="FD748" s="13"/>
      <c r="FE748" s="13"/>
      <c r="FF748" s="13"/>
      <c r="FG748" s="13"/>
      <c r="FH748" s="13"/>
      <c r="FI748" s="13"/>
      <c r="FJ748" s="13"/>
      <c r="FK748" s="13"/>
      <c r="FL748" s="13"/>
      <c r="FM748" s="13"/>
      <c r="FN748" s="13"/>
      <c r="FO748" s="13"/>
      <c r="FP748" s="13"/>
      <c r="FQ748" s="13"/>
      <c r="FR748" s="13"/>
      <c r="FS748" s="13"/>
      <c r="FT748" s="13"/>
      <c r="FU748" s="13"/>
      <c r="FV748" s="13"/>
      <c r="FW748" s="13"/>
      <c r="FX748" s="13"/>
      <c r="FY748" s="13"/>
      <c r="FZ748" s="13"/>
      <c r="GA748" s="13"/>
      <c r="GB748" s="13"/>
      <c r="GC748" s="13"/>
      <c r="GD748" s="13"/>
      <c r="GE748" s="13"/>
      <c r="GF748" s="13"/>
      <c r="GG748" s="13"/>
      <c r="GH748" s="13"/>
      <c r="GI748" s="13"/>
      <c r="GJ748" s="13"/>
      <c r="GK748" s="13"/>
      <c r="GL748" s="13"/>
      <c r="GM748" s="13"/>
      <c r="GN748" s="13"/>
      <c r="GO748" s="13"/>
      <c r="GP748" s="13"/>
      <c r="GQ748" s="13"/>
      <c r="GR748" s="13"/>
      <c r="GS748" s="13"/>
      <c r="GT748" s="13"/>
      <c r="GU748" s="13"/>
      <c r="GV748" s="13"/>
      <c r="GW748" s="13"/>
      <c r="GX748" s="13"/>
      <c r="GY748" s="13"/>
      <c r="GZ748" s="13"/>
      <c r="HA748" s="13"/>
      <c r="HB748" s="13"/>
      <c r="HC748" s="13"/>
      <c r="HD748" s="13"/>
      <c r="HE748" s="13"/>
      <c r="HF748" s="13"/>
      <c r="HG748" s="13"/>
      <c r="HH748" s="13"/>
      <c r="HI748" s="13"/>
      <c r="HJ748" s="13"/>
      <c r="HK748" s="13"/>
      <c r="HL748" s="13"/>
      <c r="HM748" s="13"/>
      <c r="HN748" s="13"/>
      <c r="HO748" s="13"/>
      <c r="HP748" s="13"/>
      <c r="HQ748" s="13"/>
      <c r="HR748" s="13"/>
      <c r="HS748" s="13"/>
      <c r="HT748" s="13"/>
      <c r="HU748" s="13"/>
      <c r="HV748" s="13"/>
      <c r="HW748" s="13"/>
      <c r="HX748" s="13"/>
      <c r="HY748" s="13"/>
      <c r="HZ748" s="13"/>
      <c r="IA748" s="13"/>
      <c r="IB748" s="13"/>
      <c r="IC748" s="13"/>
      <c r="ID748" s="13"/>
      <c r="IE748" s="13"/>
      <c r="IF748" s="13"/>
      <c r="IG748" s="13"/>
      <c r="IH748" s="13"/>
      <c r="II748" s="13"/>
      <c r="IJ748" s="13"/>
      <c r="IK748" s="13"/>
      <c r="IL748" s="13"/>
      <c r="IM748" s="13"/>
      <c r="IN748" s="13"/>
      <c r="IO748" s="13"/>
    </row>
    <row r="749" spans="1:249">
      <c r="A749" s="2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2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3"/>
      <c r="CA749" s="13"/>
      <c r="CB749" s="13"/>
      <c r="CC749" s="13"/>
      <c r="CD749" s="13"/>
      <c r="CE749" s="13"/>
      <c r="CF749" s="13"/>
      <c r="CG749" s="13"/>
      <c r="CH749" s="13"/>
      <c r="CI749" s="13"/>
      <c r="CJ749" s="13"/>
      <c r="CK749" s="13"/>
      <c r="CL749" s="13"/>
      <c r="CM749" s="13"/>
      <c r="CN749" s="13"/>
      <c r="CO749" s="13"/>
      <c r="CP749" s="13"/>
      <c r="CQ749" s="13"/>
      <c r="CR749" s="13"/>
      <c r="CS749" s="13"/>
      <c r="CT749" s="13"/>
      <c r="CU749" s="13"/>
      <c r="CV749" s="13"/>
      <c r="CW749" s="13"/>
      <c r="CX749" s="13"/>
      <c r="CY749" s="13"/>
      <c r="CZ749" s="13"/>
      <c r="DA749" s="13"/>
      <c r="DB749" s="13"/>
      <c r="DC749" s="13"/>
      <c r="DD749" s="13"/>
      <c r="DE749" s="13"/>
      <c r="DF749" s="13"/>
      <c r="DG749" s="13"/>
      <c r="DH749" s="13"/>
      <c r="DI749" s="13"/>
      <c r="DJ749" s="13"/>
      <c r="DK749" s="13"/>
      <c r="DL749" s="13"/>
      <c r="DM749" s="13"/>
      <c r="DN749" s="13"/>
      <c r="DO749" s="13"/>
      <c r="DP749" s="13"/>
      <c r="DQ749" s="13"/>
      <c r="DR749" s="13"/>
      <c r="DS749" s="13"/>
      <c r="DT749" s="13"/>
      <c r="DU749" s="13"/>
      <c r="DV749" s="13"/>
      <c r="DW749" s="13"/>
      <c r="DX749" s="13"/>
      <c r="DY749" s="13"/>
      <c r="DZ749" s="13"/>
      <c r="EA749" s="13"/>
      <c r="EB749" s="13"/>
      <c r="EC749" s="13"/>
      <c r="ED749" s="13"/>
      <c r="EE749" s="13"/>
      <c r="EF749" s="13"/>
      <c r="EG749" s="13"/>
      <c r="EH749" s="13"/>
      <c r="EI749" s="13"/>
      <c r="EJ749" s="13"/>
      <c r="EK749" s="13"/>
      <c r="EL749" s="13"/>
      <c r="EM749" s="13"/>
      <c r="EN749" s="13"/>
      <c r="EO749" s="13"/>
      <c r="EP749" s="13"/>
      <c r="EQ749" s="13"/>
      <c r="ER749" s="13"/>
      <c r="ES749" s="13"/>
      <c r="ET749" s="13"/>
      <c r="EU749" s="13"/>
      <c r="EV749" s="13"/>
      <c r="EW749" s="13"/>
      <c r="EX749" s="13"/>
      <c r="EY749" s="13"/>
      <c r="EZ749" s="13"/>
      <c r="FA749" s="13"/>
      <c r="FB749" s="13"/>
      <c r="FC749" s="13"/>
      <c r="FD749" s="13"/>
      <c r="FE749" s="13"/>
      <c r="FF749" s="13"/>
      <c r="FG749" s="13"/>
      <c r="FH749" s="13"/>
      <c r="FI749" s="13"/>
      <c r="FJ749" s="13"/>
      <c r="FK749" s="13"/>
      <c r="FL749" s="13"/>
      <c r="FM749" s="13"/>
      <c r="FN749" s="13"/>
      <c r="FO749" s="13"/>
      <c r="FP749" s="13"/>
      <c r="FQ749" s="13"/>
      <c r="FR749" s="13"/>
      <c r="FS749" s="13"/>
      <c r="FT749" s="13"/>
      <c r="FU749" s="13"/>
      <c r="FV749" s="13"/>
      <c r="FW749" s="13"/>
      <c r="FX749" s="13"/>
      <c r="FY749" s="13"/>
      <c r="FZ749" s="13"/>
      <c r="GA749" s="13"/>
      <c r="GB749" s="13"/>
      <c r="GC749" s="13"/>
      <c r="GD749" s="13"/>
      <c r="GE749" s="13"/>
      <c r="GF749" s="13"/>
      <c r="GG749" s="13"/>
      <c r="GH749" s="13"/>
      <c r="GI749" s="13"/>
      <c r="GJ749" s="13"/>
      <c r="GK749" s="13"/>
      <c r="GL749" s="13"/>
      <c r="GM749" s="13"/>
      <c r="GN749" s="13"/>
      <c r="GO749" s="13"/>
      <c r="GP749" s="13"/>
      <c r="GQ749" s="13"/>
      <c r="GR749" s="13"/>
      <c r="GS749" s="13"/>
      <c r="GT749" s="13"/>
      <c r="GU749" s="13"/>
      <c r="GV749" s="13"/>
      <c r="GW749" s="13"/>
      <c r="GX749" s="13"/>
      <c r="GY749" s="13"/>
      <c r="GZ749" s="13"/>
      <c r="HA749" s="13"/>
      <c r="HB749" s="13"/>
      <c r="HC749" s="13"/>
      <c r="HD749" s="13"/>
      <c r="HE749" s="13"/>
      <c r="HF749" s="13"/>
      <c r="HG749" s="13"/>
      <c r="HH749" s="13"/>
      <c r="HI749" s="13"/>
      <c r="HJ749" s="13"/>
      <c r="HK749" s="13"/>
      <c r="HL749" s="13"/>
      <c r="HM749" s="13"/>
      <c r="HN749" s="13"/>
      <c r="HO749" s="13"/>
      <c r="HP749" s="13"/>
      <c r="HQ749" s="13"/>
      <c r="HR749" s="13"/>
      <c r="HS749" s="13"/>
      <c r="HT749" s="13"/>
      <c r="HU749" s="13"/>
      <c r="HV749" s="13"/>
      <c r="HW749" s="13"/>
      <c r="HX749" s="13"/>
      <c r="HY749" s="13"/>
      <c r="HZ749" s="13"/>
      <c r="IA749" s="13"/>
      <c r="IB749" s="13"/>
      <c r="IC749" s="13"/>
      <c r="ID749" s="13"/>
      <c r="IE749" s="13"/>
      <c r="IF749" s="13"/>
      <c r="IG749" s="13"/>
      <c r="IH749" s="13"/>
      <c r="II749" s="13"/>
      <c r="IJ749" s="13"/>
      <c r="IK749" s="13"/>
      <c r="IL749" s="13"/>
      <c r="IM749" s="13"/>
      <c r="IN749" s="13"/>
      <c r="IO749" s="13"/>
    </row>
    <row r="750" spans="1:249">
      <c r="A750" s="2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2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3"/>
      <c r="FZ750" s="13"/>
      <c r="GA750" s="13"/>
      <c r="GB750" s="13"/>
      <c r="GC750" s="13"/>
      <c r="GD750" s="13"/>
      <c r="GE750" s="13"/>
      <c r="GF750" s="13"/>
      <c r="GG750" s="13"/>
      <c r="GH750" s="13"/>
      <c r="GI750" s="13"/>
      <c r="GJ750" s="13"/>
      <c r="GK750" s="13"/>
      <c r="GL750" s="13"/>
      <c r="GM750" s="13"/>
      <c r="GN750" s="13"/>
      <c r="GO750" s="13"/>
      <c r="GP750" s="13"/>
      <c r="GQ750" s="13"/>
      <c r="GR750" s="13"/>
      <c r="GS750" s="13"/>
      <c r="GT750" s="13"/>
      <c r="GU750" s="13"/>
      <c r="GV750" s="13"/>
      <c r="GW750" s="13"/>
      <c r="GX750" s="13"/>
      <c r="GY750" s="13"/>
      <c r="GZ750" s="13"/>
      <c r="HA750" s="13"/>
      <c r="HB750" s="13"/>
      <c r="HC750" s="13"/>
      <c r="HD750" s="13"/>
      <c r="HE750" s="13"/>
      <c r="HF750" s="13"/>
      <c r="HG750" s="13"/>
      <c r="HH750" s="13"/>
      <c r="HI750" s="13"/>
      <c r="HJ750" s="13"/>
      <c r="HK750" s="13"/>
      <c r="HL750" s="13"/>
      <c r="HM750" s="13"/>
      <c r="HN750" s="13"/>
      <c r="HO750" s="13"/>
      <c r="HP750" s="13"/>
      <c r="HQ750" s="13"/>
      <c r="HR750" s="13"/>
      <c r="HS750" s="13"/>
      <c r="HT750" s="13"/>
      <c r="HU750" s="13"/>
      <c r="HV750" s="13"/>
      <c r="HW750" s="13"/>
      <c r="HX750" s="13"/>
      <c r="HY750" s="13"/>
      <c r="HZ750" s="13"/>
      <c r="IA750" s="13"/>
      <c r="IB750" s="13"/>
      <c r="IC750" s="13"/>
      <c r="ID750" s="13"/>
      <c r="IE750" s="13"/>
      <c r="IF750" s="13"/>
      <c r="IG750" s="13"/>
      <c r="IH750" s="13"/>
      <c r="II750" s="13"/>
      <c r="IJ750" s="13"/>
      <c r="IK750" s="13"/>
      <c r="IL750" s="13"/>
      <c r="IM750" s="13"/>
      <c r="IN750" s="13"/>
      <c r="IO750" s="13"/>
    </row>
    <row r="751" spans="1:249">
      <c r="A751" s="2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2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3"/>
      <c r="CA751" s="13"/>
      <c r="CB751" s="13"/>
      <c r="CC751" s="13"/>
      <c r="CD751" s="13"/>
      <c r="CE751" s="13"/>
      <c r="CF751" s="13"/>
      <c r="CG751" s="13"/>
      <c r="CH751" s="13"/>
      <c r="CI751" s="13"/>
      <c r="CJ751" s="13"/>
      <c r="CK751" s="13"/>
      <c r="CL751" s="13"/>
      <c r="CM751" s="13"/>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c r="EU751" s="13"/>
      <c r="EV751" s="13"/>
      <c r="EW751" s="13"/>
      <c r="EX751" s="13"/>
      <c r="EY751" s="13"/>
      <c r="EZ751" s="13"/>
      <c r="FA751" s="13"/>
      <c r="FB751" s="13"/>
      <c r="FC751" s="13"/>
      <c r="FD751" s="13"/>
      <c r="FE751" s="13"/>
      <c r="FF751" s="13"/>
      <c r="FG751" s="13"/>
      <c r="FH751" s="13"/>
      <c r="FI751" s="13"/>
      <c r="FJ751" s="13"/>
      <c r="FK751" s="13"/>
      <c r="FL751" s="13"/>
      <c r="FM751" s="13"/>
      <c r="FN751" s="13"/>
      <c r="FO751" s="13"/>
      <c r="FP751" s="13"/>
      <c r="FQ751" s="13"/>
      <c r="FR751" s="13"/>
      <c r="FS751" s="13"/>
      <c r="FT751" s="13"/>
      <c r="FU751" s="13"/>
      <c r="FV751" s="13"/>
      <c r="FW751" s="13"/>
      <c r="FX751" s="13"/>
      <c r="FY751" s="13"/>
      <c r="FZ751" s="13"/>
      <c r="GA751" s="13"/>
      <c r="GB751" s="13"/>
      <c r="GC751" s="13"/>
      <c r="GD751" s="13"/>
      <c r="GE751" s="13"/>
      <c r="GF751" s="13"/>
      <c r="GG751" s="13"/>
      <c r="GH751" s="13"/>
      <c r="GI751" s="13"/>
      <c r="GJ751" s="13"/>
      <c r="GK751" s="13"/>
      <c r="GL751" s="13"/>
      <c r="GM751" s="13"/>
      <c r="GN751" s="13"/>
      <c r="GO751" s="13"/>
      <c r="GP751" s="13"/>
      <c r="GQ751" s="13"/>
      <c r="GR751" s="13"/>
      <c r="GS751" s="13"/>
      <c r="GT751" s="13"/>
      <c r="GU751" s="13"/>
      <c r="GV751" s="13"/>
      <c r="GW751" s="13"/>
      <c r="GX751" s="13"/>
      <c r="GY751" s="13"/>
      <c r="GZ751" s="13"/>
      <c r="HA751" s="13"/>
      <c r="HB751" s="13"/>
      <c r="HC751" s="13"/>
      <c r="HD751" s="13"/>
      <c r="HE751" s="13"/>
      <c r="HF751" s="13"/>
      <c r="HG751" s="13"/>
      <c r="HH751" s="13"/>
      <c r="HI751" s="13"/>
      <c r="HJ751" s="13"/>
      <c r="HK751" s="13"/>
      <c r="HL751" s="13"/>
      <c r="HM751" s="13"/>
      <c r="HN751" s="13"/>
      <c r="HO751" s="13"/>
      <c r="HP751" s="13"/>
      <c r="HQ751" s="13"/>
      <c r="HR751" s="13"/>
      <c r="HS751" s="13"/>
      <c r="HT751" s="13"/>
      <c r="HU751" s="13"/>
      <c r="HV751" s="13"/>
      <c r="HW751" s="13"/>
      <c r="HX751" s="13"/>
      <c r="HY751" s="13"/>
      <c r="HZ751" s="13"/>
      <c r="IA751" s="13"/>
      <c r="IB751" s="13"/>
      <c r="IC751" s="13"/>
      <c r="ID751" s="13"/>
      <c r="IE751" s="13"/>
      <c r="IF751" s="13"/>
      <c r="IG751" s="13"/>
      <c r="IH751" s="13"/>
      <c r="II751" s="13"/>
      <c r="IJ751" s="13"/>
      <c r="IK751" s="13"/>
      <c r="IL751" s="13"/>
      <c r="IM751" s="13"/>
      <c r="IN751" s="13"/>
      <c r="IO751" s="13"/>
    </row>
    <row r="752" spans="1:249">
      <c r="A752" s="2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2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3"/>
      <c r="CA752" s="13"/>
      <c r="CB752" s="13"/>
      <c r="CC752" s="13"/>
      <c r="CD752" s="13"/>
      <c r="CE752" s="13"/>
      <c r="CF752" s="13"/>
      <c r="CG752" s="13"/>
      <c r="CH752" s="13"/>
      <c r="CI752" s="13"/>
      <c r="CJ752" s="13"/>
      <c r="CK752" s="13"/>
      <c r="CL752" s="13"/>
      <c r="CM752" s="13"/>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c r="EU752" s="13"/>
      <c r="EV752" s="13"/>
      <c r="EW752" s="13"/>
      <c r="EX752" s="13"/>
      <c r="EY752" s="13"/>
      <c r="EZ752" s="13"/>
      <c r="FA752" s="13"/>
      <c r="FB752" s="13"/>
      <c r="FC752" s="13"/>
      <c r="FD752" s="13"/>
      <c r="FE752" s="13"/>
      <c r="FF752" s="13"/>
      <c r="FG752" s="13"/>
      <c r="FH752" s="13"/>
      <c r="FI752" s="13"/>
      <c r="FJ752" s="13"/>
      <c r="FK752" s="13"/>
      <c r="FL752" s="13"/>
      <c r="FM752" s="13"/>
      <c r="FN752" s="13"/>
      <c r="FO752" s="13"/>
      <c r="FP752" s="13"/>
      <c r="FQ752" s="13"/>
      <c r="FR752" s="13"/>
      <c r="FS752" s="13"/>
      <c r="FT752" s="13"/>
      <c r="FU752" s="13"/>
      <c r="FV752" s="13"/>
      <c r="FW752" s="13"/>
      <c r="FX752" s="13"/>
      <c r="FY752" s="13"/>
      <c r="FZ752" s="13"/>
      <c r="GA752" s="13"/>
      <c r="GB752" s="13"/>
      <c r="GC752" s="13"/>
      <c r="GD752" s="13"/>
      <c r="GE752" s="13"/>
      <c r="GF752" s="13"/>
      <c r="GG752" s="13"/>
      <c r="GH752" s="13"/>
      <c r="GI752" s="13"/>
      <c r="GJ752" s="13"/>
      <c r="GK752" s="13"/>
      <c r="GL752" s="13"/>
      <c r="GM752" s="13"/>
      <c r="GN752" s="13"/>
      <c r="GO752" s="13"/>
      <c r="GP752" s="13"/>
      <c r="GQ752" s="13"/>
      <c r="GR752" s="13"/>
      <c r="GS752" s="13"/>
      <c r="GT752" s="13"/>
      <c r="GU752" s="13"/>
      <c r="GV752" s="13"/>
      <c r="GW752" s="13"/>
      <c r="GX752" s="13"/>
      <c r="GY752" s="13"/>
      <c r="GZ752" s="13"/>
      <c r="HA752" s="13"/>
      <c r="HB752" s="13"/>
      <c r="HC752" s="13"/>
      <c r="HD752" s="13"/>
      <c r="HE752" s="13"/>
      <c r="HF752" s="13"/>
      <c r="HG752" s="13"/>
      <c r="HH752" s="13"/>
      <c r="HI752" s="13"/>
      <c r="HJ752" s="13"/>
      <c r="HK752" s="13"/>
      <c r="HL752" s="13"/>
      <c r="HM752" s="13"/>
      <c r="HN752" s="13"/>
      <c r="HO752" s="13"/>
      <c r="HP752" s="13"/>
      <c r="HQ752" s="13"/>
      <c r="HR752" s="13"/>
      <c r="HS752" s="13"/>
      <c r="HT752" s="13"/>
      <c r="HU752" s="13"/>
      <c r="HV752" s="13"/>
      <c r="HW752" s="13"/>
      <c r="HX752" s="13"/>
      <c r="HY752" s="13"/>
      <c r="HZ752" s="13"/>
      <c r="IA752" s="13"/>
      <c r="IB752" s="13"/>
      <c r="IC752" s="13"/>
      <c r="ID752" s="13"/>
      <c r="IE752" s="13"/>
      <c r="IF752" s="13"/>
      <c r="IG752" s="13"/>
      <c r="IH752" s="13"/>
      <c r="II752" s="13"/>
      <c r="IJ752" s="13"/>
      <c r="IK752" s="13"/>
      <c r="IL752" s="13"/>
      <c r="IM752" s="13"/>
      <c r="IN752" s="13"/>
      <c r="IO752" s="13"/>
    </row>
    <row r="753" spans="1:249">
      <c r="A753" s="2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2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3"/>
      <c r="CA753" s="13"/>
      <c r="CB753" s="13"/>
      <c r="CC753" s="13"/>
      <c r="CD753" s="13"/>
      <c r="CE753" s="13"/>
      <c r="CF753" s="13"/>
      <c r="CG753" s="13"/>
      <c r="CH753" s="13"/>
      <c r="CI753" s="13"/>
      <c r="CJ753" s="13"/>
      <c r="CK753" s="13"/>
      <c r="CL753" s="13"/>
      <c r="CM753" s="13"/>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c r="EU753" s="13"/>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c r="GR753" s="13"/>
      <c r="GS753" s="13"/>
      <c r="GT753" s="13"/>
      <c r="GU753" s="13"/>
      <c r="GV753" s="13"/>
      <c r="GW753" s="13"/>
      <c r="GX753" s="13"/>
      <c r="GY753" s="13"/>
      <c r="GZ753" s="13"/>
      <c r="HA753" s="13"/>
      <c r="HB753" s="13"/>
      <c r="HC753" s="13"/>
      <c r="HD753" s="13"/>
      <c r="HE753" s="13"/>
      <c r="HF753" s="13"/>
      <c r="HG753" s="13"/>
      <c r="HH753" s="13"/>
      <c r="HI753" s="13"/>
      <c r="HJ753" s="13"/>
      <c r="HK753" s="13"/>
      <c r="HL753" s="13"/>
      <c r="HM753" s="13"/>
      <c r="HN753" s="13"/>
      <c r="HO753" s="13"/>
      <c r="HP753" s="13"/>
      <c r="HQ753" s="13"/>
      <c r="HR753" s="13"/>
      <c r="HS753" s="13"/>
      <c r="HT753" s="13"/>
      <c r="HU753" s="13"/>
      <c r="HV753" s="13"/>
      <c r="HW753" s="13"/>
      <c r="HX753" s="13"/>
      <c r="HY753" s="13"/>
      <c r="HZ753" s="13"/>
      <c r="IA753" s="13"/>
      <c r="IB753" s="13"/>
      <c r="IC753" s="13"/>
      <c r="ID753" s="13"/>
      <c r="IE753" s="13"/>
      <c r="IF753" s="13"/>
      <c r="IG753" s="13"/>
      <c r="IH753" s="13"/>
      <c r="II753" s="13"/>
      <c r="IJ753" s="13"/>
      <c r="IK753" s="13"/>
      <c r="IL753" s="13"/>
      <c r="IM753" s="13"/>
      <c r="IN753" s="13"/>
      <c r="IO753" s="13"/>
    </row>
    <row r="754" spans="1:249">
      <c r="A754" s="2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2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c r="FF754" s="13"/>
      <c r="FG754" s="13"/>
      <c r="FH754" s="13"/>
      <c r="FI754" s="13"/>
      <c r="FJ754" s="13"/>
      <c r="FK754" s="13"/>
      <c r="FL754" s="13"/>
      <c r="FM754" s="13"/>
      <c r="FN754" s="13"/>
      <c r="FO754" s="13"/>
      <c r="FP754" s="13"/>
      <c r="FQ754" s="13"/>
      <c r="FR754" s="13"/>
      <c r="FS754" s="13"/>
      <c r="FT754" s="13"/>
      <c r="FU754" s="13"/>
      <c r="FV754" s="13"/>
      <c r="FW754" s="13"/>
      <c r="FX754" s="13"/>
      <c r="FY754" s="13"/>
      <c r="FZ754" s="13"/>
      <c r="GA754" s="13"/>
      <c r="GB754" s="13"/>
      <c r="GC754" s="13"/>
      <c r="GD754" s="13"/>
      <c r="GE754" s="13"/>
      <c r="GF754" s="13"/>
      <c r="GG754" s="13"/>
      <c r="GH754" s="13"/>
      <c r="GI754" s="13"/>
      <c r="GJ754" s="13"/>
      <c r="GK754" s="13"/>
      <c r="GL754" s="13"/>
      <c r="GM754" s="13"/>
      <c r="GN754" s="13"/>
      <c r="GO754" s="13"/>
      <c r="GP754" s="13"/>
      <c r="GQ754" s="13"/>
      <c r="GR754" s="13"/>
      <c r="GS754" s="13"/>
      <c r="GT754" s="13"/>
      <c r="GU754" s="13"/>
      <c r="GV754" s="13"/>
      <c r="GW754" s="13"/>
      <c r="GX754" s="13"/>
      <c r="GY754" s="13"/>
      <c r="GZ754" s="13"/>
      <c r="HA754" s="13"/>
      <c r="HB754" s="13"/>
      <c r="HC754" s="13"/>
      <c r="HD754" s="13"/>
      <c r="HE754" s="13"/>
      <c r="HF754" s="13"/>
      <c r="HG754" s="13"/>
      <c r="HH754" s="13"/>
      <c r="HI754" s="13"/>
      <c r="HJ754" s="13"/>
      <c r="HK754" s="13"/>
      <c r="HL754" s="13"/>
      <c r="HM754" s="13"/>
      <c r="HN754" s="13"/>
      <c r="HO754" s="13"/>
      <c r="HP754" s="13"/>
      <c r="HQ754" s="13"/>
      <c r="HR754" s="13"/>
      <c r="HS754" s="13"/>
      <c r="HT754" s="13"/>
      <c r="HU754" s="13"/>
      <c r="HV754" s="13"/>
      <c r="HW754" s="13"/>
      <c r="HX754" s="13"/>
      <c r="HY754" s="13"/>
      <c r="HZ754" s="13"/>
      <c r="IA754" s="13"/>
      <c r="IB754" s="13"/>
      <c r="IC754" s="13"/>
      <c r="ID754" s="13"/>
      <c r="IE754" s="13"/>
      <c r="IF754" s="13"/>
      <c r="IG754" s="13"/>
      <c r="IH754" s="13"/>
      <c r="II754" s="13"/>
      <c r="IJ754" s="13"/>
      <c r="IK754" s="13"/>
      <c r="IL754" s="13"/>
      <c r="IM754" s="13"/>
      <c r="IN754" s="13"/>
      <c r="IO754" s="13"/>
    </row>
    <row r="755" spans="1:249">
      <c r="A755" s="2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2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3"/>
      <c r="CA755" s="13"/>
      <c r="CB755" s="13"/>
      <c r="CC755" s="13"/>
      <c r="CD755" s="13"/>
      <c r="CE755" s="13"/>
      <c r="CF755" s="13"/>
      <c r="CG755" s="13"/>
      <c r="CH755" s="13"/>
      <c r="CI755" s="13"/>
      <c r="CJ755" s="13"/>
      <c r="CK755" s="13"/>
      <c r="CL755" s="13"/>
      <c r="CM755" s="13"/>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c r="EU755" s="13"/>
      <c r="EV755" s="13"/>
      <c r="EW755" s="13"/>
      <c r="EX755" s="13"/>
      <c r="EY755" s="13"/>
      <c r="EZ755" s="13"/>
      <c r="FA755" s="13"/>
      <c r="FB755" s="13"/>
      <c r="FC755" s="13"/>
      <c r="FD755" s="13"/>
      <c r="FE755" s="13"/>
      <c r="FF755" s="13"/>
      <c r="FG755" s="13"/>
      <c r="FH755" s="13"/>
      <c r="FI755" s="13"/>
      <c r="FJ755" s="13"/>
      <c r="FK755" s="13"/>
      <c r="FL755" s="13"/>
      <c r="FM755" s="13"/>
      <c r="FN755" s="13"/>
      <c r="FO755" s="13"/>
      <c r="FP755" s="13"/>
      <c r="FQ755" s="13"/>
      <c r="FR755" s="13"/>
      <c r="FS755" s="13"/>
      <c r="FT755" s="13"/>
      <c r="FU755" s="13"/>
      <c r="FV755" s="13"/>
      <c r="FW755" s="13"/>
      <c r="FX755" s="13"/>
      <c r="FY755" s="13"/>
      <c r="FZ755" s="13"/>
      <c r="GA755" s="13"/>
      <c r="GB755" s="13"/>
      <c r="GC755" s="13"/>
      <c r="GD755" s="13"/>
      <c r="GE755" s="13"/>
      <c r="GF755" s="13"/>
      <c r="GG755" s="13"/>
      <c r="GH755" s="13"/>
      <c r="GI755" s="13"/>
      <c r="GJ755" s="13"/>
      <c r="GK755" s="13"/>
      <c r="GL755" s="13"/>
      <c r="GM755" s="13"/>
      <c r="GN755" s="13"/>
      <c r="GO755" s="13"/>
      <c r="GP755" s="13"/>
      <c r="GQ755" s="13"/>
      <c r="GR755" s="13"/>
      <c r="GS755" s="13"/>
      <c r="GT755" s="13"/>
      <c r="GU755" s="13"/>
      <c r="GV755" s="13"/>
      <c r="GW755" s="13"/>
      <c r="GX755" s="13"/>
      <c r="GY755" s="13"/>
      <c r="GZ755" s="13"/>
      <c r="HA755" s="13"/>
      <c r="HB755" s="13"/>
      <c r="HC755" s="13"/>
      <c r="HD755" s="13"/>
      <c r="HE755" s="13"/>
      <c r="HF755" s="13"/>
      <c r="HG755" s="13"/>
      <c r="HH755" s="13"/>
      <c r="HI755" s="13"/>
      <c r="HJ755" s="13"/>
      <c r="HK755" s="13"/>
      <c r="HL755" s="13"/>
      <c r="HM755" s="13"/>
      <c r="HN755" s="13"/>
      <c r="HO755" s="13"/>
      <c r="HP755" s="13"/>
      <c r="HQ755" s="13"/>
      <c r="HR755" s="13"/>
      <c r="HS755" s="13"/>
      <c r="HT755" s="13"/>
      <c r="HU755" s="13"/>
      <c r="HV755" s="13"/>
      <c r="HW755" s="13"/>
      <c r="HX755" s="13"/>
      <c r="HY755" s="13"/>
      <c r="HZ755" s="13"/>
      <c r="IA755" s="13"/>
      <c r="IB755" s="13"/>
      <c r="IC755" s="13"/>
      <c r="ID755" s="13"/>
      <c r="IE755" s="13"/>
      <c r="IF755" s="13"/>
      <c r="IG755" s="13"/>
      <c r="IH755" s="13"/>
      <c r="II755" s="13"/>
      <c r="IJ755" s="13"/>
      <c r="IK755" s="13"/>
      <c r="IL755" s="13"/>
      <c r="IM755" s="13"/>
      <c r="IN755" s="13"/>
      <c r="IO755" s="13"/>
    </row>
    <row r="756" spans="1:249">
      <c r="A756" s="2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2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c r="FN756" s="13"/>
      <c r="FO756" s="13"/>
      <c r="FP756" s="13"/>
      <c r="FQ756" s="13"/>
      <c r="FR756" s="13"/>
      <c r="FS756" s="13"/>
      <c r="FT756" s="13"/>
      <c r="FU756" s="13"/>
      <c r="FV756" s="13"/>
      <c r="FW756" s="13"/>
      <c r="FX756" s="13"/>
      <c r="FY756" s="13"/>
      <c r="FZ756" s="13"/>
      <c r="GA756" s="13"/>
      <c r="GB756" s="13"/>
      <c r="GC756" s="13"/>
      <c r="GD756" s="13"/>
      <c r="GE756" s="13"/>
      <c r="GF756" s="13"/>
      <c r="GG756" s="13"/>
      <c r="GH756" s="13"/>
      <c r="GI756" s="13"/>
      <c r="GJ756" s="13"/>
      <c r="GK756" s="13"/>
      <c r="GL756" s="13"/>
      <c r="GM756" s="13"/>
      <c r="GN756" s="13"/>
      <c r="GO756" s="13"/>
      <c r="GP756" s="13"/>
      <c r="GQ756" s="13"/>
      <c r="GR756" s="13"/>
      <c r="GS756" s="13"/>
      <c r="GT756" s="13"/>
      <c r="GU756" s="13"/>
      <c r="GV756" s="13"/>
      <c r="GW756" s="13"/>
      <c r="GX756" s="13"/>
      <c r="GY756" s="13"/>
      <c r="GZ756" s="13"/>
      <c r="HA756" s="13"/>
      <c r="HB756" s="13"/>
      <c r="HC756" s="13"/>
      <c r="HD756" s="13"/>
      <c r="HE756" s="13"/>
      <c r="HF756" s="13"/>
      <c r="HG756" s="13"/>
      <c r="HH756" s="13"/>
      <c r="HI756" s="13"/>
      <c r="HJ756" s="13"/>
      <c r="HK756" s="13"/>
      <c r="HL756" s="13"/>
      <c r="HM756" s="13"/>
      <c r="HN756" s="13"/>
      <c r="HO756" s="13"/>
      <c r="HP756" s="13"/>
      <c r="HQ756" s="13"/>
      <c r="HR756" s="13"/>
      <c r="HS756" s="13"/>
      <c r="HT756" s="13"/>
      <c r="HU756" s="13"/>
      <c r="HV756" s="13"/>
      <c r="HW756" s="13"/>
      <c r="HX756" s="13"/>
      <c r="HY756" s="13"/>
      <c r="HZ756" s="13"/>
      <c r="IA756" s="13"/>
      <c r="IB756" s="13"/>
      <c r="IC756" s="13"/>
      <c r="ID756" s="13"/>
      <c r="IE756" s="13"/>
      <c r="IF756" s="13"/>
      <c r="IG756" s="13"/>
      <c r="IH756" s="13"/>
      <c r="II756" s="13"/>
      <c r="IJ756" s="13"/>
      <c r="IK756" s="13"/>
      <c r="IL756" s="13"/>
      <c r="IM756" s="13"/>
      <c r="IN756" s="13"/>
      <c r="IO756" s="13"/>
    </row>
    <row r="757" spans="1:249">
      <c r="A757" s="2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2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c r="EU757" s="13"/>
      <c r="EV757" s="13"/>
      <c r="EW757" s="13"/>
      <c r="EX757" s="13"/>
      <c r="EY757" s="13"/>
      <c r="EZ757" s="13"/>
      <c r="FA757" s="13"/>
      <c r="FB757" s="13"/>
      <c r="FC757" s="13"/>
      <c r="FD757" s="13"/>
      <c r="FE757" s="13"/>
      <c r="FF757" s="13"/>
      <c r="FG757" s="13"/>
      <c r="FH757" s="13"/>
      <c r="FI757" s="13"/>
      <c r="FJ757" s="13"/>
      <c r="FK757" s="13"/>
      <c r="FL757" s="13"/>
      <c r="FM757" s="13"/>
      <c r="FN757" s="13"/>
      <c r="FO757" s="13"/>
      <c r="FP757" s="13"/>
      <c r="FQ757" s="13"/>
      <c r="FR757" s="13"/>
      <c r="FS757" s="13"/>
      <c r="FT757" s="13"/>
      <c r="FU757" s="13"/>
      <c r="FV757" s="13"/>
      <c r="FW757" s="13"/>
      <c r="FX757" s="13"/>
      <c r="FY757" s="13"/>
      <c r="FZ757" s="13"/>
      <c r="GA757" s="13"/>
      <c r="GB757" s="13"/>
      <c r="GC757" s="13"/>
      <c r="GD757" s="13"/>
      <c r="GE757" s="13"/>
      <c r="GF757" s="13"/>
      <c r="GG757" s="13"/>
      <c r="GH757" s="13"/>
      <c r="GI757" s="13"/>
      <c r="GJ757" s="13"/>
      <c r="GK757" s="13"/>
      <c r="GL757" s="13"/>
      <c r="GM757" s="13"/>
      <c r="GN757" s="13"/>
      <c r="GO757" s="13"/>
      <c r="GP757" s="13"/>
      <c r="GQ757" s="13"/>
      <c r="GR757" s="13"/>
      <c r="GS757" s="13"/>
      <c r="GT757" s="13"/>
      <c r="GU757" s="13"/>
      <c r="GV757" s="13"/>
      <c r="GW757" s="13"/>
      <c r="GX757" s="13"/>
      <c r="GY757" s="13"/>
      <c r="GZ757" s="13"/>
      <c r="HA757" s="13"/>
      <c r="HB757" s="13"/>
      <c r="HC757" s="13"/>
      <c r="HD757" s="13"/>
      <c r="HE757" s="13"/>
      <c r="HF757" s="13"/>
      <c r="HG757" s="13"/>
      <c r="HH757" s="13"/>
      <c r="HI757" s="13"/>
      <c r="HJ757" s="13"/>
      <c r="HK757" s="13"/>
      <c r="HL757" s="13"/>
      <c r="HM757" s="13"/>
      <c r="HN757" s="13"/>
      <c r="HO757" s="13"/>
      <c r="HP757" s="13"/>
      <c r="HQ757" s="13"/>
      <c r="HR757" s="13"/>
      <c r="HS757" s="13"/>
      <c r="HT757" s="13"/>
      <c r="HU757" s="13"/>
      <c r="HV757" s="13"/>
      <c r="HW757" s="13"/>
      <c r="HX757" s="13"/>
      <c r="HY757" s="13"/>
      <c r="HZ757" s="13"/>
      <c r="IA757" s="13"/>
      <c r="IB757" s="13"/>
      <c r="IC757" s="13"/>
      <c r="ID757" s="13"/>
      <c r="IE757" s="13"/>
      <c r="IF757" s="13"/>
      <c r="IG757" s="13"/>
      <c r="IH757" s="13"/>
      <c r="II757" s="13"/>
      <c r="IJ757" s="13"/>
      <c r="IK757" s="13"/>
      <c r="IL757" s="13"/>
      <c r="IM757" s="13"/>
      <c r="IN757" s="13"/>
      <c r="IO757" s="13"/>
    </row>
    <row r="758" spans="1:249">
      <c r="A758" s="2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2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row>
    <row r="759" spans="1:249">
      <c r="A759" s="2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2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3"/>
      <c r="CA759" s="13"/>
      <c r="CB759" s="13"/>
      <c r="CC759" s="13"/>
      <c r="CD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c r="EU759" s="13"/>
      <c r="EV759" s="13"/>
      <c r="EW759" s="13"/>
      <c r="EX759" s="13"/>
      <c r="EY759" s="13"/>
      <c r="EZ759" s="13"/>
      <c r="FA759" s="13"/>
      <c r="FB759" s="13"/>
      <c r="FC759" s="13"/>
      <c r="FD759" s="13"/>
      <c r="FE759" s="13"/>
      <c r="FF759" s="13"/>
      <c r="FG759" s="13"/>
      <c r="FH759" s="13"/>
      <c r="FI759" s="13"/>
      <c r="FJ759" s="13"/>
      <c r="FK759" s="13"/>
      <c r="FL759" s="13"/>
      <c r="FM759" s="13"/>
      <c r="FN759" s="13"/>
      <c r="FO759" s="13"/>
      <c r="FP759" s="13"/>
      <c r="FQ759" s="13"/>
      <c r="FR759" s="13"/>
      <c r="FS759" s="13"/>
      <c r="FT759" s="13"/>
      <c r="FU759" s="13"/>
      <c r="FV759" s="13"/>
      <c r="FW759" s="13"/>
      <c r="FX759" s="13"/>
      <c r="FY759" s="13"/>
      <c r="FZ759" s="13"/>
      <c r="GA759" s="13"/>
      <c r="GB759" s="13"/>
      <c r="GC759" s="13"/>
      <c r="GD759" s="13"/>
      <c r="GE759" s="13"/>
      <c r="GF759" s="13"/>
      <c r="GG759" s="13"/>
      <c r="GH759" s="13"/>
      <c r="GI759" s="13"/>
      <c r="GJ759" s="13"/>
      <c r="GK759" s="13"/>
      <c r="GL759" s="13"/>
      <c r="GM759" s="13"/>
      <c r="GN759" s="13"/>
      <c r="GO759" s="13"/>
      <c r="GP759" s="13"/>
      <c r="GQ759" s="13"/>
      <c r="GR759" s="13"/>
      <c r="GS759" s="13"/>
      <c r="GT759" s="13"/>
      <c r="GU759" s="13"/>
      <c r="GV759" s="13"/>
      <c r="GW759" s="13"/>
      <c r="GX759" s="13"/>
      <c r="GY759" s="13"/>
      <c r="GZ759" s="13"/>
      <c r="HA759" s="13"/>
      <c r="HB759" s="13"/>
      <c r="HC759" s="13"/>
      <c r="HD759" s="13"/>
      <c r="HE759" s="13"/>
      <c r="HF759" s="13"/>
      <c r="HG759" s="13"/>
      <c r="HH759" s="13"/>
      <c r="HI759" s="13"/>
      <c r="HJ759" s="13"/>
      <c r="HK759" s="13"/>
      <c r="HL759" s="13"/>
      <c r="HM759" s="13"/>
      <c r="HN759" s="13"/>
      <c r="HO759" s="13"/>
      <c r="HP759" s="13"/>
      <c r="HQ759" s="13"/>
      <c r="HR759" s="13"/>
      <c r="HS759" s="13"/>
      <c r="HT759" s="13"/>
      <c r="HU759" s="13"/>
      <c r="HV759" s="13"/>
      <c r="HW759" s="13"/>
      <c r="HX759" s="13"/>
      <c r="HY759" s="13"/>
      <c r="HZ759" s="13"/>
      <c r="IA759" s="13"/>
      <c r="IB759" s="13"/>
      <c r="IC759" s="13"/>
      <c r="ID759" s="13"/>
      <c r="IE759" s="13"/>
      <c r="IF759" s="13"/>
      <c r="IG759" s="13"/>
      <c r="IH759" s="13"/>
      <c r="II759" s="13"/>
      <c r="IJ759" s="13"/>
      <c r="IK759" s="13"/>
      <c r="IL759" s="13"/>
      <c r="IM759" s="13"/>
      <c r="IN759" s="13"/>
      <c r="IO759" s="13"/>
    </row>
    <row r="760" spans="1:249">
      <c r="A760" s="2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2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3"/>
      <c r="CA760" s="13"/>
      <c r="CB760" s="13"/>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3"/>
      <c r="FZ760" s="13"/>
      <c r="GA760" s="13"/>
      <c r="GB760" s="13"/>
      <c r="GC760" s="13"/>
      <c r="GD760" s="13"/>
      <c r="GE760" s="13"/>
      <c r="GF760" s="13"/>
      <c r="GG760" s="13"/>
      <c r="GH760" s="13"/>
      <c r="GI760" s="13"/>
      <c r="GJ760" s="13"/>
      <c r="GK760" s="13"/>
      <c r="GL760" s="13"/>
      <c r="GM760" s="13"/>
      <c r="GN760" s="13"/>
      <c r="GO760" s="13"/>
      <c r="GP760" s="13"/>
      <c r="GQ760" s="13"/>
      <c r="GR760" s="13"/>
      <c r="GS760" s="13"/>
      <c r="GT760" s="13"/>
      <c r="GU760" s="13"/>
      <c r="GV760" s="13"/>
      <c r="GW760" s="13"/>
      <c r="GX760" s="13"/>
      <c r="GY760" s="13"/>
      <c r="GZ760" s="13"/>
      <c r="HA760" s="13"/>
      <c r="HB760" s="13"/>
      <c r="HC760" s="13"/>
      <c r="HD760" s="13"/>
      <c r="HE760" s="13"/>
      <c r="HF760" s="13"/>
      <c r="HG760" s="13"/>
      <c r="HH760" s="13"/>
      <c r="HI760" s="13"/>
      <c r="HJ760" s="13"/>
      <c r="HK760" s="13"/>
      <c r="HL760" s="13"/>
      <c r="HM760" s="13"/>
      <c r="HN760" s="13"/>
      <c r="HO760" s="13"/>
      <c r="HP760" s="13"/>
      <c r="HQ760" s="13"/>
      <c r="HR760" s="13"/>
      <c r="HS760" s="13"/>
      <c r="HT760" s="13"/>
      <c r="HU760" s="13"/>
      <c r="HV760" s="13"/>
      <c r="HW760" s="13"/>
      <c r="HX760" s="13"/>
      <c r="HY760" s="13"/>
      <c r="HZ760" s="13"/>
      <c r="IA760" s="13"/>
      <c r="IB760" s="13"/>
      <c r="IC760" s="13"/>
      <c r="ID760" s="13"/>
      <c r="IE760" s="13"/>
      <c r="IF760" s="13"/>
      <c r="IG760" s="13"/>
      <c r="IH760" s="13"/>
      <c r="II760" s="13"/>
      <c r="IJ760" s="13"/>
      <c r="IK760" s="13"/>
      <c r="IL760" s="13"/>
      <c r="IM760" s="13"/>
      <c r="IN760" s="13"/>
      <c r="IO760" s="13"/>
    </row>
    <row r="761" spans="1:249">
      <c r="A761" s="2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2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3"/>
      <c r="CA761" s="13"/>
      <c r="CB761" s="13"/>
      <c r="CC761" s="13"/>
      <c r="CD761" s="13"/>
      <c r="CE761" s="13"/>
      <c r="CF761" s="13"/>
      <c r="CG761" s="13"/>
      <c r="CH761" s="13"/>
      <c r="CI761" s="13"/>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U761" s="13"/>
      <c r="EV761" s="13"/>
      <c r="EW761" s="13"/>
      <c r="EX761" s="13"/>
      <c r="EY761" s="13"/>
      <c r="EZ761" s="13"/>
      <c r="FA761" s="13"/>
      <c r="FB761" s="13"/>
      <c r="FC761" s="13"/>
      <c r="FD761" s="13"/>
      <c r="FE761" s="13"/>
      <c r="FF761" s="13"/>
      <c r="FG761" s="13"/>
      <c r="FH761" s="13"/>
      <c r="FI761" s="13"/>
      <c r="FJ761" s="13"/>
      <c r="FK761" s="13"/>
      <c r="FL761" s="13"/>
      <c r="FM761" s="13"/>
      <c r="FN761" s="13"/>
      <c r="FO761" s="13"/>
      <c r="FP761" s="13"/>
      <c r="FQ761" s="13"/>
      <c r="FR761" s="13"/>
      <c r="FS761" s="13"/>
      <c r="FT761" s="13"/>
      <c r="FU761" s="13"/>
      <c r="FV761" s="13"/>
      <c r="FW761" s="13"/>
      <c r="FX761" s="13"/>
      <c r="FY761" s="13"/>
      <c r="FZ761" s="13"/>
      <c r="GA761" s="13"/>
      <c r="GB761" s="13"/>
      <c r="GC761" s="13"/>
      <c r="GD761" s="13"/>
      <c r="GE761" s="13"/>
      <c r="GF761" s="13"/>
      <c r="GG761" s="13"/>
      <c r="GH761" s="13"/>
      <c r="GI761" s="13"/>
      <c r="GJ761" s="13"/>
      <c r="GK761" s="13"/>
      <c r="GL761" s="13"/>
      <c r="GM761" s="13"/>
      <c r="GN761" s="13"/>
      <c r="GO761" s="13"/>
      <c r="GP761" s="13"/>
      <c r="GQ761" s="13"/>
      <c r="GR761" s="13"/>
      <c r="GS761" s="13"/>
      <c r="GT761" s="13"/>
      <c r="GU761" s="13"/>
      <c r="GV761" s="13"/>
      <c r="GW761" s="13"/>
      <c r="GX761" s="13"/>
      <c r="GY761" s="13"/>
      <c r="GZ761" s="13"/>
      <c r="HA761" s="13"/>
      <c r="HB761" s="13"/>
      <c r="HC761" s="13"/>
      <c r="HD761" s="13"/>
      <c r="HE761" s="13"/>
      <c r="HF761" s="13"/>
      <c r="HG761" s="13"/>
      <c r="HH761" s="13"/>
      <c r="HI761" s="13"/>
      <c r="HJ761" s="13"/>
      <c r="HK761" s="13"/>
      <c r="HL761" s="13"/>
      <c r="HM761" s="13"/>
      <c r="HN761" s="13"/>
      <c r="HO761" s="13"/>
      <c r="HP761" s="13"/>
      <c r="HQ761" s="13"/>
      <c r="HR761" s="13"/>
      <c r="HS761" s="13"/>
      <c r="HT761" s="13"/>
      <c r="HU761" s="13"/>
      <c r="HV761" s="13"/>
      <c r="HW761" s="13"/>
      <c r="HX761" s="13"/>
      <c r="HY761" s="13"/>
      <c r="HZ761" s="13"/>
      <c r="IA761" s="13"/>
      <c r="IB761" s="13"/>
      <c r="IC761" s="13"/>
      <c r="ID761" s="13"/>
      <c r="IE761" s="13"/>
      <c r="IF761" s="13"/>
      <c r="IG761" s="13"/>
      <c r="IH761" s="13"/>
      <c r="II761" s="13"/>
      <c r="IJ761" s="13"/>
      <c r="IK761" s="13"/>
      <c r="IL761" s="13"/>
      <c r="IM761" s="13"/>
      <c r="IN761" s="13"/>
      <c r="IO761" s="13"/>
    </row>
    <row r="762" spans="1:249">
      <c r="A762" s="2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2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c r="CK762" s="13"/>
      <c r="CL762" s="13"/>
      <c r="CM762" s="13"/>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U762" s="13"/>
      <c r="EV762" s="13"/>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3"/>
      <c r="FZ762" s="13"/>
      <c r="GA762" s="13"/>
      <c r="GB762" s="13"/>
      <c r="GC762" s="13"/>
      <c r="GD762" s="13"/>
      <c r="GE762" s="13"/>
      <c r="GF762" s="13"/>
      <c r="GG762" s="13"/>
      <c r="GH762" s="13"/>
      <c r="GI762" s="13"/>
      <c r="GJ762" s="13"/>
      <c r="GK762" s="13"/>
      <c r="GL762" s="13"/>
      <c r="GM762" s="13"/>
      <c r="GN762" s="13"/>
      <c r="GO762" s="13"/>
      <c r="GP762" s="13"/>
      <c r="GQ762" s="13"/>
      <c r="GR762" s="13"/>
      <c r="GS762" s="13"/>
      <c r="GT762" s="13"/>
      <c r="GU762" s="13"/>
      <c r="GV762" s="13"/>
      <c r="GW762" s="13"/>
      <c r="GX762" s="13"/>
      <c r="GY762" s="13"/>
      <c r="GZ762" s="13"/>
      <c r="HA762" s="13"/>
      <c r="HB762" s="13"/>
      <c r="HC762" s="13"/>
      <c r="HD762" s="13"/>
      <c r="HE762" s="13"/>
      <c r="HF762" s="13"/>
      <c r="HG762" s="13"/>
      <c r="HH762" s="13"/>
      <c r="HI762" s="13"/>
      <c r="HJ762" s="13"/>
      <c r="HK762" s="13"/>
      <c r="HL762" s="13"/>
      <c r="HM762" s="13"/>
      <c r="HN762" s="13"/>
      <c r="HO762" s="13"/>
      <c r="HP762" s="13"/>
      <c r="HQ762" s="13"/>
      <c r="HR762" s="13"/>
      <c r="HS762" s="13"/>
      <c r="HT762" s="13"/>
      <c r="HU762" s="13"/>
      <c r="HV762" s="13"/>
      <c r="HW762" s="13"/>
      <c r="HX762" s="13"/>
      <c r="HY762" s="13"/>
      <c r="HZ762" s="13"/>
      <c r="IA762" s="13"/>
      <c r="IB762" s="13"/>
      <c r="IC762" s="13"/>
      <c r="ID762" s="13"/>
      <c r="IE762" s="13"/>
      <c r="IF762" s="13"/>
      <c r="IG762" s="13"/>
      <c r="IH762" s="13"/>
      <c r="II762" s="13"/>
      <c r="IJ762" s="13"/>
      <c r="IK762" s="13"/>
      <c r="IL762" s="13"/>
      <c r="IM762" s="13"/>
      <c r="IN762" s="13"/>
      <c r="IO762" s="13"/>
    </row>
    <row r="763" spans="1:249">
      <c r="A763" s="2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2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3"/>
      <c r="CA763" s="13"/>
      <c r="CB763" s="13"/>
      <c r="CC763" s="13"/>
      <c r="CD763" s="13"/>
      <c r="CE763" s="13"/>
      <c r="CF763" s="13"/>
      <c r="CG763" s="13"/>
      <c r="CH763" s="13"/>
      <c r="CI763" s="13"/>
      <c r="CJ763" s="13"/>
      <c r="CK763" s="13"/>
      <c r="CL763" s="13"/>
      <c r="CM763" s="13"/>
      <c r="CN763" s="13"/>
      <c r="CO763" s="13"/>
      <c r="CP763" s="13"/>
      <c r="CQ763" s="13"/>
      <c r="CR763" s="13"/>
      <c r="CS763" s="13"/>
      <c r="CT763" s="13"/>
      <c r="CU763" s="13"/>
      <c r="CV763" s="13"/>
      <c r="CW763" s="13"/>
      <c r="CX763" s="13"/>
      <c r="CY763" s="13"/>
      <c r="CZ763" s="13"/>
      <c r="DA763" s="13"/>
      <c r="DB763" s="13"/>
      <c r="DC763" s="13"/>
      <c r="DD763" s="13"/>
      <c r="DE763" s="13"/>
      <c r="DF763" s="13"/>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c r="EU763" s="13"/>
      <c r="EV763" s="13"/>
      <c r="EW763" s="13"/>
      <c r="EX763" s="13"/>
      <c r="EY763" s="13"/>
      <c r="EZ763" s="13"/>
      <c r="FA763" s="13"/>
      <c r="FB763" s="13"/>
      <c r="FC763" s="13"/>
      <c r="FD763" s="13"/>
      <c r="FE763" s="13"/>
      <c r="FF763" s="13"/>
      <c r="FG763" s="13"/>
      <c r="FH763" s="13"/>
      <c r="FI763" s="13"/>
      <c r="FJ763" s="13"/>
      <c r="FK763" s="13"/>
      <c r="FL763" s="13"/>
      <c r="FM763" s="13"/>
      <c r="FN763" s="13"/>
      <c r="FO763" s="13"/>
      <c r="FP763" s="13"/>
      <c r="FQ763" s="13"/>
      <c r="FR763" s="13"/>
      <c r="FS763" s="13"/>
      <c r="FT763" s="13"/>
      <c r="FU763" s="13"/>
      <c r="FV763" s="13"/>
      <c r="FW763" s="13"/>
      <c r="FX763" s="13"/>
      <c r="FY763" s="13"/>
      <c r="FZ763" s="13"/>
      <c r="GA763" s="13"/>
      <c r="GB763" s="13"/>
      <c r="GC763" s="13"/>
      <c r="GD763" s="13"/>
      <c r="GE763" s="13"/>
      <c r="GF763" s="13"/>
      <c r="GG763" s="13"/>
      <c r="GH763" s="13"/>
      <c r="GI763" s="13"/>
      <c r="GJ763" s="13"/>
      <c r="GK763" s="13"/>
      <c r="GL763" s="13"/>
      <c r="GM763" s="13"/>
      <c r="GN763" s="13"/>
      <c r="GO763" s="13"/>
      <c r="GP763" s="13"/>
      <c r="GQ763" s="13"/>
      <c r="GR763" s="13"/>
      <c r="GS763" s="13"/>
      <c r="GT763" s="13"/>
      <c r="GU763" s="13"/>
      <c r="GV763" s="13"/>
      <c r="GW763" s="13"/>
      <c r="GX763" s="13"/>
      <c r="GY763" s="13"/>
      <c r="GZ763" s="13"/>
      <c r="HA763" s="13"/>
      <c r="HB763" s="13"/>
      <c r="HC763" s="13"/>
      <c r="HD763" s="13"/>
      <c r="HE763" s="13"/>
      <c r="HF763" s="13"/>
      <c r="HG763" s="13"/>
      <c r="HH763" s="13"/>
      <c r="HI763" s="13"/>
      <c r="HJ763" s="13"/>
      <c r="HK763" s="13"/>
      <c r="HL763" s="13"/>
      <c r="HM763" s="13"/>
      <c r="HN763" s="13"/>
      <c r="HO763" s="13"/>
      <c r="HP763" s="13"/>
      <c r="HQ763" s="13"/>
      <c r="HR763" s="13"/>
      <c r="HS763" s="13"/>
      <c r="HT763" s="13"/>
      <c r="HU763" s="13"/>
      <c r="HV763" s="13"/>
      <c r="HW763" s="13"/>
      <c r="HX763" s="13"/>
      <c r="HY763" s="13"/>
      <c r="HZ763" s="13"/>
      <c r="IA763" s="13"/>
      <c r="IB763" s="13"/>
      <c r="IC763" s="13"/>
      <c r="ID763" s="13"/>
      <c r="IE763" s="13"/>
      <c r="IF763" s="13"/>
      <c r="IG763" s="13"/>
      <c r="IH763" s="13"/>
      <c r="II763" s="13"/>
      <c r="IJ763" s="13"/>
      <c r="IK763" s="13"/>
      <c r="IL763" s="13"/>
      <c r="IM763" s="13"/>
      <c r="IN763" s="13"/>
      <c r="IO763" s="13"/>
    </row>
    <row r="764" spans="1:249">
      <c r="A764" s="2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2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3"/>
      <c r="CA764" s="13"/>
      <c r="CB764" s="13"/>
      <c r="CC764" s="13"/>
      <c r="CD764" s="13"/>
      <c r="CE764" s="13"/>
      <c r="CF764" s="13"/>
      <c r="CG764" s="13"/>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3"/>
      <c r="FZ764" s="13"/>
      <c r="GA764" s="13"/>
      <c r="GB764" s="13"/>
      <c r="GC764" s="13"/>
      <c r="GD764" s="13"/>
      <c r="GE764" s="13"/>
      <c r="GF764" s="13"/>
      <c r="GG764" s="13"/>
      <c r="GH764" s="13"/>
      <c r="GI764" s="13"/>
      <c r="GJ764" s="13"/>
      <c r="GK764" s="13"/>
      <c r="GL764" s="13"/>
      <c r="GM764" s="13"/>
      <c r="GN764" s="13"/>
      <c r="GO764" s="13"/>
      <c r="GP764" s="13"/>
      <c r="GQ764" s="13"/>
      <c r="GR764" s="13"/>
      <c r="GS764" s="13"/>
      <c r="GT764" s="13"/>
      <c r="GU764" s="13"/>
      <c r="GV764" s="13"/>
      <c r="GW764" s="13"/>
      <c r="GX764" s="13"/>
      <c r="GY764" s="13"/>
      <c r="GZ764" s="13"/>
      <c r="HA764" s="13"/>
      <c r="HB764" s="13"/>
      <c r="HC764" s="13"/>
      <c r="HD764" s="13"/>
      <c r="HE764" s="13"/>
      <c r="HF764" s="13"/>
      <c r="HG764" s="13"/>
      <c r="HH764" s="13"/>
      <c r="HI764" s="13"/>
      <c r="HJ764" s="13"/>
      <c r="HK764" s="13"/>
      <c r="HL764" s="13"/>
      <c r="HM764" s="13"/>
      <c r="HN764" s="13"/>
      <c r="HO764" s="13"/>
      <c r="HP764" s="13"/>
      <c r="HQ764" s="13"/>
      <c r="HR764" s="13"/>
      <c r="HS764" s="13"/>
      <c r="HT764" s="13"/>
      <c r="HU764" s="13"/>
      <c r="HV764" s="13"/>
      <c r="HW764" s="13"/>
      <c r="HX764" s="13"/>
      <c r="HY764" s="13"/>
      <c r="HZ764" s="13"/>
      <c r="IA764" s="13"/>
      <c r="IB764" s="13"/>
      <c r="IC764" s="13"/>
      <c r="ID764" s="13"/>
      <c r="IE764" s="13"/>
      <c r="IF764" s="13"/>
      <c r="IG764" s="13"/>
      <c r="IH764" s="13"/>
      <c r="II764" s="13"/>
      <c r="IJ764" s="13"/>
      <c r="IK764" s="13"/>
      <c r="IL764" s="13"/>
      <c r="IM764" s="13"/>
      <c r="IN764" s="13"/>
      <c r="IO764" s="13"/>
    </row>
    <row r="765" spans="1:249">
      <c r="A765" s="2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2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3"/>
      <c r="CA765" s="13"/>
      <c r="CB765" s="13"/>
      <c r="CC765" s="13"/>
      <c r="CD765" s="13"/>
      <c r="CE765" s="13"/>
      <c r="CF765" s="13"/>
      <c r="CG765" s="13"/>
      <c r="CH765" s="13"/>
      <c r="CI765" s="13"/>
      <c r="CJ765" s="13"/>
      <c r="CK765" s="13"/>
      <c r="CL765" s="13"/>
      <c r="CM765" s="13"/>
      <c r="CN765" s="13"/>
      <c r="CO765" s="13"/>
      <c r="CP765" s="13"/>
      <c r="CQ765" s="13"/>
      <c r="CR765" s="13"/>
      <c r="CS765" s="13"/>
      <c r="CT765" s="13"/>
      <c r="CU765" s="13"/>
      <c r="CV765" s="13"/>
      <c r="CW765" s="13"/>
      <c r="CX765" s="13"/>
      <c r="CY765" s="13"/>
      <c r="CZ765" s="13"/>
      <c r="DA765" s="13"/>
      <c r="DB765" s="13"/>
      <c r="DC765" s="13"/>
      <c r="DD765" s="13"/>
      <c r="DE765" s="13"/>
      <c r="DF765" s="13"/>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c r="EU765" s="13"/>
      <c r="EV765" s="13"/>
      <c r="EW765" s="13"/>
      <c r="EX765" s="13"/>
      <c r="EY765" s="13"/>
      <c r="EZ765" s="13"/>
      <c r="FA765" s="13"/>
      <c r="FB765" s="13"/>
      <c r="FC765" s="13"/>
      <c r="FD765" s="13"/>
      <c r="FE765" s="13"/>
      <c r="FF765" s="13"/>
      <c r="FG765" s="13"/>
      <c r="FH765" s="13"/>
      <c r="FI765" s="13"/>
      <c r="FJ765" s="13"/>
      <c r="FK765" s="13"/>
      <c r="FL765" s="13"/>
      <c r="FM765" s="13"/>
      <c r="FN765" s="13"/>
      <c r="FO765" s="13"/>
      <c r="FP765" s="13"/>
      <c r="FQ765" s="13"/>
      <c r="FR765" s="13"/>
      <c r="FS765" s="13"/>
      <c r="FT765" s="13"/>
      <c r="FU765" s="13"/>
      <c r="FV765" s="13"/>
      <c r="FW765" s="13"/>
      <c r="FX765" s="13"/>
      <c r="FY765" s="13"/>
      <c r="FZ765" s="13"/>
      <c r="GA765" s="13"/>
      <c r="GB765" s="13"/>
      <c r="GC765" s="13"/>
      <c r="GD765" s="13"/>
      <c r="GE765" s="13"/>
      <c r="GF765" s="13"/>
      <c r="GG765" s="13"/>
      <c r="GH765" s="13"/>
      <c r="GI765" s="13"/>
      <c r="GJ765" s="13"/>
      <c r="GK765" s="13"/>
      <c r="GL765" s="13"/>
      <c r="GM765" s="13"/>
      <c r="GN765" s="13"/>
      <c r="GO765" s="13"/>
      <c r="GP765" s="13"/>
      <c r="GQ765" s="13"/>
      <c r="GR765" s="13"/>
      <c r="GS765" s="13"/>
      <c r="GT765" s="13"/>
      <c r="GU765" s="13"/>
      <c r="GV765" s="13"/>
      <c r="GW765" s="13"/>
      <c r="GX765" s="13"/>
      <c r="GY765" s="13"/>
      <c r="GZ765" s="13"/>
      <c r="HA765" s="13"/>
      <c r="HB765" s="13"/>
      <c r="HC765" s="13"/>
      <c r="HD765" s="13"/>
      <c r="HE765" s="13"/>
      <c r="HF765" s="13"/>
      <c r="HG765" s="13"/>
      <c r="HH765" s="13"/>
      <c r="HI765" s="13"/>
      <c r="HJ765" s="13"/>
      <c r="HK765" s="13"/>
      <c r="HL765" s="13"/>
      <c r="HM765" s="13"/>
      <c r="HN765" s="13"/>
      <c r="HO765" s="13"/>
      <c r="HP765" s="13"/>
      <c r="HQ765" s="13"/>
      <c r="HR765" s="13"/>
      <c r="HS765" s="13"/>
      <c r="HT765" s="13"/>
      <c r="HU765" s="13"/>
      <c r="HV765" s="13"/>
      <c r="HW765" s="13"/>
      <c r="HX765" s="13"/>
      <c r="HY765" s="13"/>
      <c r="HZ765" s="13"/>
      <c r="IA765" s="13"/>
      <c r="IB765" s="13"/>
      <c r="IC765" s="13"/>
      <c r="ID765" s="13"/>
      <c r="IE765" s="13"/>
      <c r="IF765" s="13"/>
      <c r="IG765" s="13"/>
      <c r="IH765" s="13"/>
      <c r="II765" s="13"/>
      <c r="IJ765" s="13"/>
      <c r="IK765" s="13"/>
      <c r="IL765" s="13"/>
      <c r="IM765" s="13"/>
      <c r="IN765" s="13"/>
      <c r="IO765" s="13"/>
    </row>
    <row r="766" spans="1:249">
      <c r="A766" s="2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2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3"/>
      <c r="CA766" s="13"/>
      <c r="CB766" s="13"/>
      <c r="CC766" s="13"/>
      <c r="CD766" s="13"/>
      <c r="CE766" s="13"/>
      <c r="CF766" s="13"/>
      <c r="CG766" s="13"/>
      <c r="CH766" s="13"/>
      <c r="CI766" s="13"/>
      <c r="CJ766" s="13"/>
      <c r="CK766" s="13"/>
      <c r="CL766" s="13"/>
      <c r="CM766" s="13"/>
      <c r="CN766" s="13"/>
      <c r="CO766" s="13"/>
      <c r="CP766" s="13"/>
      <c r="CQ766" s="13"/>
      <c r="CR766" s="13"/>
      <c r="CS766" s="13"/>
      <c r="CT766" s="13"/>
      <c r="CU766" s="13"/>
      <c r="CV766" s="13"/>
      <c r="CW766" s="13"/>
      <c r="CX766" s="13"/>
      <c r="CY766" s="13"/>
      <c r="CZ766" s="13"/>
      <c r="DA766" s="13"/>
      <c r="DB766" s="13"/>
      <c r="DC766" s="13"/>
      <c r="DD766" s="13"/>
      <c r="DE766" s="13"/>
      <c r="DF766" s="13"/>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c r="EU766" s="13"/>
      <c r="EV766" s="13"/>
      <c r="EW766" s="13"/>
      <c r="EX766" s="13"/>
      <c r="EY766" s="13"/>
      <c r="EZ766" s="13"/>
      <c r="FA766" s="13"/>
      <c r="FB766" s="13"/>
      <c r="FC766" s="13"/>
      <c r="FD766" s="13"/>
      <c r="FE766" s="13"/>
      <c r="FF766" s="13"/>
      <c r="FG766" s="13"/>
      <c r="FH766" s="13"/>
      <c r="FI766" s="13"/>
      <c r="FJ766" s="13"/>
      <c r="FK766" s="13"/>
      <c r="FL766" s="13"/>
      <c r="FM766" s="13"/>
      <c r="FN766" s="13"/>
      <c r="FO766" s="13"/>
      <c r="FP766" s="13"/>
      <c r="FQ766" s="13"/>
      <c r="FR766" s="13"/>
      <c r="FS766" s="13"/>
      <c r="FT766" s="13"/>
      <c r="FU766" s="13"/>
      <c r="FV766" s="13"/>
      <c r="FW766" s="13"/>
      <c r="FX766" s="13"/>
      <c r="FY766" s="13"/>
      <c r="FZ766" s="13"/>
      <c r="GA766" s="13"/>
      <c r="GB766" s="13"/>
      <c r="GC766" s="13"/>
      <c r="GD766" s="13"/>
      <c r="GE766" s="13"/>
      <c r="GF766" s="13"/>
      <c r="GG766" s="13"/>
      <c r="GH766" s="13"/>
      <c r="GI766" s="13"/>
      <c r="GJ766" s="13"/>
      <c r="GK766" s="13"/>
      <c r="GL766" s="13"/>
      <c r="GM766" s="13"/>
      <c r="GN766" s="13"/>
      <c r="GO766" s="13"/>
      <c r="GP766" s="13"/>
      <c r="GQ766" s="13"/>
      <c r="GR766" s="13"/>
      <c r="GS766" s="13"/>
      <c r="GT766" s="13"/>
      <c r="GU766" s="13"/>
      <c r="GV766" s="13"/>
      <c r="GW766" s="13"/>
      <c r="GX766" s="13"/>
      <c r="GY766" s="13"/>
      <c r="GZ766" s="13"/>
      <c r="HA766" s="13"/>
      <c r="HB766" s="13"/>
      <c r="HC766" s="13"/>
      <c r="HD766" s="13"/>
      <c r="HE766" s="13"/>
      <c r="HF766" s="13"/>
      <c r="HG766" s="13"/>
      <c r="HH766" s="13"/>
      <c r="HI766" s="13"/>
      <c r="HJ766" s="13"/>
      <c r="HK766" s="13"/>
      <c r="HL766" s="13"/>
      <c r="HM766" s="13"/>
      <c r="HN766" s="13"/>
      <c r="HO766" s="13"/>
      <c r="HP766" s="13"/>
      <c r="HQ766" s="13"/>
      <c r="HR766" s="13"/>
      <c r="HS766" s="13"/>
      <c r="HT766" s="13"/>
      <c r="HU766" s="13"/>
      <c r="HV766" s="13"/>
      <c r="HW766" s="13"/>
      <c r="HX766" s="13"/>
      <c r="HY766" s="13"/>
      <c r="HZ766" s="13"/>
      <c r="IA766" s="13"/>
      <c r="IB766" s="13"/>
      <c r="IC766" s="13"/>
      <c r="ID766" s="13"/>
      <c r="IE766" s="13"/>
      <c r="IF766" s="13"/>
      <c r="IG766" s="13"/>
      <c r="IH766" s="13"/>
      <c r="II766" s="13"/>
      <c r="IJ766" s="13"/>
      <c r="IK766" s="13"/>
      <c r="IL766" s="13"/>
      <c r="IM766" s="13"/>
      <c r="IN766" s="13"/>
      <c r="IO766" s="13"/>
    </row>
    <row r="767" spans="1:249">
      <c r="A767" s="2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2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3"/>
      <c r="CA767" s="13"/>
      <c r="CB767" s="13"/>
      <c r="CC767" s="13"/>
      <c r="CD767" s="13"/>
      <c r="CE767" s="13"/>
      <c r="CF767" s="13"/>
      <c r="CG767" s="13"/>
      <c r="CH767" s="13"/>
      <c r="CI767" s="13"/>
      <c r="CJ767" s="13"/>
      <c r="CK767" s="13"/>
      <c r="CL767" s="13"/>
      <c r="CM767" s="13"/>
      <c r="CN767" s="13"/>
      <c r="CO767" s="13"/>
      <c r="CP767" s="13"/>
      <c r="CQ767" s="13"/>
      <c r="CR767" s="13"/>
      <c r="CS767" s="13"/>
      <c r="CT767" s="13"/>
      <c r="CU767" s="13"/>
      <c r="CV767" s="13"/>
      <c r="CW767" s="13"/>
      <c r="CX767" s="13"/>
      <c r="CY767" s="13"/>
      <c r="CZ767" s="13"/>
      <c r="DA767" s="13"/>
      <c r="DB767" s="13"/>
      <c r="DC767" s="13"/>
      <c r="DD767" s="13"/>
      <c r="DE767" s="13"/>
      <c r="DF767" s="13"/>
      <c r="DG767" s="13"/>
      <c r="DH767" s="13"/>
      <c r="DI767" s="13"/>
      <c r="DJ767" s="13"/>
      <c r="DK767" s="13"/>
      <c r="DL767" s="13"/>
      <c r="DM767" s="13"/>
      <c r="DN767" s="13"/>
      <c r="DO767" s="13"/>
      <c r="DP767" s="13"/>
      <c r="DQ767" s="13"/>
      <c r="DR767" s="13"/>
      <c r="DS767" s="13"/>
      <c r="DT767" s="13"/>
      <c r="DU767" s="13"/>
      <c r="DV767" s="13"/>
      <c r="DW767" s="13"/>
      <c r="DX767" s="13"/>
      <c r="DY767" s="13"/>
      <c r="DZ767" s="13"/>
      <c r="EA767" s="13"/>
      <c r="EB767" s="13"/>
      <c r="EC767" s="13"/>
      <c r="ED767" s="13"/>
      <c r="EE767" s="13"/>
      <c r="EF767" s="13"/>
      <c r="EG767" s="13"/>
      <c r="EH767" s="13"/>
      <c r="EI767" s="13"/>
      <c r="EJ767" s="13"/>
      <c r="EK767" s="13"/>
      <c r="EL767" s="13"/>
      <c r="EM767" s="13"/>
      <c r="EN767" s="13"/>
      <c r="EO767" s="13"/>
      <c r="EP767" s="13"/>
      <c r="EQ767" s="13"/>
      <c r="ER767" s="13"/>
      <c r="ES767" s="13"/>
      <c r="ET767" s="13"/>
      <c r="EU767" s="13"/>
      <c r="EV767" s="13"/>
      <c r="EW767" s="13"/>
      <c r="EX767" s="13"/>
      <c r="EY767" s="13"/>
      <c r="EZ767" s="13"/>
      <c r="FA767" s="13"/>
      <c r="FB767" s="13"/>
      <c r="FC767" s="13"/>
      <c r="FD767" s="13"/>
      <c r="FE767" s="13"/>
      <c r="FF767" s="13"/>
      <c r="FG767" s="13"/>
      <c r="FH767" s="13"/>
      <c r="FI767" s="13"/>
      <c r="FJ767" s="13"/>
      <c r="FK767" s="13"/>
      <c r="FL767" s="13"/>
      <c r="FM767" s="13"/>
      <c r="FN767" s="13"/>
      <c r="FO767" s="13"/>
      <c r="FP767" s="13"/>
      <c r="FQ767" s="13"/>
      <c r="FR767" s="13"/>
      <c r="FS767" s="13"/>
      <c r="FT767" s="13"/>
      <c r="FU767" s="13"/>
      <c r="FV767" s="13"/>
      <c r="FW767" s="13"/>
      <c r="FX767" s="13"/>
      <c r="FY767" s="13"/>
      <c r="FZ767" s="13"/>
      <c r="GA767" s="13"/>
      <c r="GB767" s="13"/>
      <c r="GC767" s="13"/>
      <c r="GD767" s="13"/>
      <c r="GE767" s="13"/>
      <c r="GF767" s="13"/>
      <c r="GG767" s="13"/>
      <c r="GH767" s="13"/>
      <c r="GI767" s="13"/>
      <c r="GJ767" s="13"/>
      <c r="GK767" s="13"/>
      <c r="GL767" s="13"/>
      <c r="GM767" s="13"/>
      <c r="GN767" s="13"/>
      <c r="GO767" s="13"/>
      <c r="GP767" s="13"/>
      <c r="GQ767" s="13"/>
      <c r="GR767" s="13"/>
      <c r="GS767" s="13"/>
      <c r="GT767" s="13"/>
      <c r="GU767" s="13"/>
      <c r="GV767" s="13"/>
      <c r="GW767" s="13"/>
      <c r="GX767" s="13"/>
      <c r="GY767" s="13"/>
      <c r="GZ767" s="13"/>
      <c r="HA767" s="13"/>
      <c r="HB767" s="13"/>
      <c r="HC767" s="13"/>
      <c r="HD767" s="13"/>
      <c r="HE767" s="13"/>
      <c r="HF767" s="13"/>
      <c r="HG767" s="13"/>
      <c r="HH767" s="13"/>
      <c r="HI767" s="13"/>
      <c r="HJ767" s="13"/>
      <c r="HK767" s="13"/>
      <c r="HL767" s="13"/>
      <c r="HM767" s="13"/>
      <c r="HN767" s="13"/>
      <c r="HO767" s="13"/>
      <c r="HP767" s="13"/>
      <c r="HQ767" s="13"/>
      <c r="HR767" s="13"/>
      <c r="HS767" s="13"/>
      <c r="HT767" s="13"/>
      <c r="HU767" s="13"/>
      <c r="HV767" s="13"/>
      <c r="HW767" s="13"/>
      <c r="HX767" s="13"/>
      <c r="HY767" s="13"/>
      <c r="HZ767" s="13"/>
      <c r="IA767" s="13"/>
      <c r="IB767" s="13"/>
      <c r="IC767" s="13"/>
      <c r="ID767" s="13"/>
      <c r="IE767" s="13"/>
      <c r="IF767" s="13"/>
      <c r="IG767" s="13"/>
      <c r="IH767" s="13"/>
      <c r="II767" s="13"/>
      <c r="IJ767" s="13"/>
      <c r="IK767" s="13"/>
      <c r="IL767" s="13"/>
      <c r="IM767" s="13"/>
      <c r="IN767" s="13"/>
      <c r="IO767" s="13"/>
    </row>
    <row r="768" spans="1:249">
      <c r="A768" s="2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2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3"/>
      <c r="CA768" s="13"/>
      <c r="CB768" s="13"/>
      <c r="CC768" s="13"/>
      <c r="CD768" s="13"/>
      <c r="CE768" s="13"/>
      <c r="CF768" s="13"/>
      <c r="CG768" s="13"/>
      <c r="CH768" s="13"/>
      <c r="CI768" s="13"/>
      <c r="CJ768" s="13"/>
      <c r="CK768" s="13"/>
      <c r="CL768" s="13"/>
      <c r="CM768" s="13"/>
      <c r="CN768" s="13"/>
      <c r="CO768" s="13"/>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c r="FN768" s="13"/>
      <c r="FO768" s="13"/>
      <c r="FP768" s="13"/>
      <c r="FQ768" s="13"/>
      <c r="FR768" s="13"/>
      <c r="FS768" s="13"/>
      <c r="FT768" s="13"/>
      <c r="FU768" s="13"/>
      <c r="FV768" s="13"/>
      <c r="FW768" s="13"/>
      <c r="FX768" s="13"/>
      <c r="FY768" s="13"/>
      <c r="FZ768" s="13"/>
      <c r="GA768" s="13"/>
      <c r="GB768" s="13"/>
      <c r="GC768" s="13"/>
      <c r="GD768" s="13"/>
      <c r="GE768" s="13"/>
      <c r="GF768" s="13"/>
      <c r="GG768" s="13"/>
      <c r="GH768" s="13"/>
      <c r="GI768" s="13"/>
      <c r="GJ768" s="13"/>
      <c r="GK768" s="13"/>
      <c r="GL768" s="13"/>
      <c r="GM768" s="13"/>
      <c r="GN768" s="13"/>
      <c r="GO768" s="13"/>
      <c r="GP768" s="13"/>
      <c r="GQ768" s="13"/>
      <c r="GR768" s="13"/>
      <c r="GS768" s="13"/>
      <c r="GT768" s="13"/>
      <c r="GU768" s="13"/>
      <c r="GV768" s="13"/>
      <c r="GW768" s="13"/>
      <c r="GX768" s="13"/>
      <c r="GY768" s="13"/>
      <c r="GZ768" s="13"/>
      <c r="HA768" s="13"/>
      <c r="HB768" s="13"/>
      <c r="HC768" s="13"/>
      <c r="HD768" s="13"/>
      <c r="HE768" s="13"/>
      <c r="HF768" s="13"/>
      <c r="HG768" s="13"/>
      <c r="HH768" s="13"/>
      <c r="HI768" s="13"/>
      <c r="HJ768" s="13"/>
      <c r="HK768" s="13"/>
      <c r="HL768" s="13"/>
      <c r="HM768" s="13"/>
      <c r="HN768" s="13"/>
      <c r="HO768" s="13"/>
      <c r="HP768" s="13"/>
      <c r="HQ768" s="13"/>
      <c r="HR768" s="13"/>
      <c r="HS768" s="13"/>
      <c r="HT768" s="13"/>
      <c r="HU768" s="13"/>
      <c r="HV768" s="13"/>
      <c r="HW768" s="13"/>
      <c r="HX768" s="13"/>
      <c r="HY768" s="13"/>
      <c r="HZ768" s="13"/>
      <c r="IA768" s="13"/>
      <c r="IB768" s="13"/>
      <c r="IC768" s="13"/>
      <c r="ID768" s="13"/>
      <c r="IE768" s="13"/>
      <c r="IF768" s="13"/>
      <c r="IG768" s="13"/>
      <c r="IH768" s="13"/>
      <c r="II768" s="13"/>
      <c r="IJ768" s="13"/>
      <c r="IK768" s="13"/>
      <c r="IL768" s="13"/>
      <c r="IM768" s="13"/>
      <c r="IN768" s="13"/>
      <c r="IO768" s="13"/>
    </row>
    <row r="769" spans="1:249">
      <c r="A769" s="2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2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3"/>
      <c r="CA769" s="13"/>
      <c r="CB769" s="13"/>
      <c r="CC769" s="13"/>
      <c r="CD769" s="13"/>
      <c r="CE769" s="13"/>
      <c r="CF769" s="13"/>
      <c r="CG769" s="13"/>
      <c r="CH769" s="13"/>
      <c r="CI769" s="13"/>
      <c r="CJ769" s="13"/>
      <c r="CK769" s="13"/>
      <c r="CL769" s="13"/>
      <c r="CM769" s="13"/>
      <c r="CN769" s="13"/>
      <c r="CO769" s="13"/>
      <c r="CP769" s="13"/>
      <c r="CQ769" s="13"/>
      <c r="CR769" s="13"/>
      <c r="CS769" s="13"/>
      <c r="CT769" s="13"/>
      <c r="CU769" s="13"/>
      <c r="CV769" s="13"/>
      <c r="CW769" s="13"/>
      <c r="CX769" s="13"/>
      <c r="CY769" s="13"/>
      <c r="CZ769" s="13"/>
      <c r="DA769" s="13"/>
      <c r="DB769" s="13"/>
      <c r="DC769" s="13"/>
      <c r="DD769" s="13"/>
      <c r="DE769" s="13"/>
      <c r="DF769" s="13"/>
      <c r="DG769" s="13"/>
      <c r="DH769" s="13"/>
      <c r="DI769" s="13"/>
      <c r="DJ769" s="13"/>
      <c r="DK769" s="13"/>
      <c r="DL769" s="13"/>
      <c r="DM769" s="13"/>
      <c r="DN769" s="13"/>
      <c r="DO769" s="13"/>
      <c r="DP769" s="13"/>
      <c r="DQ769" s="13"/>
      <c r="DR769" s="13"/>
      <c r="DS769" s="13"/>
      <c r="DT769" s="13"/>
      <c r="DU769" s="13"/>
      <c r="DV769" s="13"/>
      <c r="DW769" s="13"/>
      <c r="DX769" s="13"/>
      <c r="DY769" s="13"/>
      <c r="DZ769" s="13"/>
      <c r="EA769" s="13"/>
      <c r="EB769" s="13"/>
      <c r="EC769" s="13"/>
      <c r="ED769" s="13"/>
      <c r="EE769" s="13"/>
      <c r="EF769" s="13"/>
      <c r="EG769" s="13"/>
      <c r="EH769" s="13"/>
      <c r="EI769" s="13"/>
      <c r="EJ769" s="13"/>
      <c r="EK769" s="13"/>
      <c r="EL769" s="13"/>
      <c r="EM769" s="13"/>
      <c r="EN769" s="13"/>
      <c r="EO769" s="13"/>
      <c r="EP769" s="13"/>
      <c r="EQ769" s="13"/>
      <c r="ER769" s="13"/>
      <c r="ES769" s="13"/>
      <c r="ET769" s="13"/>
      <c r="EU769" s="13"/>
      <c r="EV769" s="13"/>
      <c r="EW769" s="13"/>
      <c r="EX769" s="13"/>
      <c r="EY769" s="13"/>
      <c r="EZ769" s="13"/>
      <c r="FA769" s="13"/>
      <c r="FB769" s="13"/>
      <c r="FC769" s="13"/>
      <c r="FD769" s="13"/>
      <c r="FE769" s="13"/>
      <c r="FF769" s="13"/>
      <c r="FG769" s="13"/>
      <c r="FH769" s="13"/>
      <c r="FI769" s="13"/>
      <c r="FJ769" s="13"/>
      <c r="FK769" s="13"/>
      <c r="FL769" s="13"/>
      <c r="FM769" s="13"/>
      <c r="FN769" s="13"/>
      <c r="FO769" s="13"/>
      <c r="FP769" s="13"/>
      <c r="FQ769" s="13"/>
      <c r="FR769" s="13"/>
      <c r="FS769" s="13"/>
      <c r="FT769" s="13"/>
      <c r="FU769" s="13"/>
      <c r="FV769" s="13"/>
      <c r="FW769" s="13"/>
      <c r="FX769" s="13"/>
      <c r="FY769" s="13"/>
      <c r="FZ769" s="13"/>
      <c r="GA769" s="13"/>
      <c r="GB769" s="13"/>
      <c r="GC769" s="13"/>
      <c r="GD769" s="13"/>
      <c r="GE769" s="13"/>
      <c r="GF769" s="13"/>
      <c r="GG769" s="13"/>
      <c r="GH769" s="13"/>
      <c r="GI769" s="13"/>
      <c r="GJ769" s="13"/>
      <c r="GK769" s="13"/>
      <c r="GL769" s="13"/>
      <c r="GM769" s="13"/>
      <c r="GN769" s="13"/>
      <c r="GO769" s="13"/>
      <c r="GP769" s="13"/>
      <c r="GQ769" s="13"/>
      <c r="GR769" s="13"/>
      <c r="GS769" s="13"/>
      <c r="GT769" s="13"/>
      <c r="GU769" s="13"/>
      <c r="GV769" s="13"/>
      <c r="GW769" s="13"/>
      <c r="GX769" s="13"/>
      <c r="GY769" s="13"/>
      <c r="GZ769" s="13"/>
      <c r="HA769" s="13"/>
      <c r="HB769" s="13"/>
      <c r="HC769" s="13"/>
      <c r="HD769" s="13"/>
      <c r="HE769" s="13"/>
      <c r="HF769" s="13"/>
      <c r="HG769" s="13"/>
      <c r="HH769" s="13"/>
      <c r="HI769" s="13"/>
      <c r="HJ769" s="13"/>
      <c r="HK769" s="13"/>
      <c r="HL769" s="13"/>
      <c r="HM769" s="13"/>
      <c r="HN769" s="13"/>
      <c r="HO769" s="13"/>
      <c r="HP769" s="13"/>
      <c r="HQ769" s="13"/>
      <c r="HR769" s="13"/>
      <c r="HS769" s="13"/>
      <c r="HT769" s="13"/>
      <c r="HU769" s="13"/>
      <c r="HV769" s="13"/>
      <c r="HW769" s="13"/>
      <c r="HX769" s="13"/>
      <c r="HY769" s="13"/>
      <c r="HZ769" s="13"/>
      <c r="IA769" s="13"/>
      <c r="IB769" s="13"/>
      <c r="IC769" s="13"/>
      <c r="ID769" s="13"/>
      <c r="IE769" s="13"/>
      <c r="IF769" s="13"/>
      <c r="IG769" s="13"/>
      <c r="IH769" s="13"/>
      <c r="II769" s="13"/>
      <c r="IJ769" s="13"/>
      <c r="IK769" s="13"/>
      <c r="IL769" s="13"/>
      <c r="IM769" s="13"/>
      <c r="IN769" s="13"/>
      <c r="IO769" s="13"/>
    </row>
    <row r="770" spans="1:249">
      <c r="A770" s="2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2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3"/>
      <c r="CA770" s="13"/>
      <c r="CB770" s="13"/>
      <c r="CC770" s="13"/>
      <c r="CD770" s="13"/>
      <c r="CE770" s="13"/>
      <c r="CF770" s="13"/>
      <c r="CG770" s="13"/>
      <c r="CH770" s="13"/>
      <c r="CI770" s="13"/>
      <c r="CJ770" s="13"/>
      <c r="CK770" s="13"/>
      <c r="CL770" s="13"/>
      <c r="CM770" s="13"/>
      <c r="CN770" s="13"/>
      <c r="CO770" s="13"/>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c r="EC770" s="13"/>
      <c r="ED770" s="13"/>
      <c r="EE770" s="13"/>
      <c r="EF770" s="13"/>
      <c r="EG770" s="13"/>
      <c r="EH770" s="13"/>
      <c r="EI770" s="13"/>
      <c r="EJ770" s="13"/>
      <c r="EK770" s="13"/>
      <c r="EL770" s="13"/>
      <c r="EM770" s="13"/>
      <c r="EN770" s="13"/>
      <c r="EO770" s="13"/>
      <c r="EP770" s="13"/>
      <c r="EQ770" s="13"/>
      <c r="ER770" s="13"/>
      <c r="ES770" s="13"/>
      <c r="ET770" s="13"/>
      <c r="EU770" s="13"/>
      <c r="EV770" s="13"/>
      <c r="EW770" s="13"/>
      <c r="EX770" s="13"/>
      <c r="EY770" s="13"/>
      <c r="EZ770" s="13"/>
      <c r="FA770" s="13"/>
      <c r="FB770" s="13"/>
      <c r="FC770" s="13"/>
      <c r="FD770" s="13"/>
      <c r="FE770" s="13"/>
      <c r="FF770" s="13"/>
      <c r="FG770" s="13"/>
      <c r="FH770" s="13"/>
      <c r="FI770" s="13"/>
      <c r="FJ770" s="13"/>
      <c r="FK770" s="13"/>
      <c r="FL770" s="13"/>
      <c r="FM770" s="13"/>
      <c r="FN770" s="13"/>
      <c r="FO770" s="13"/>
      <c r="FP770" s="13"/>
      <c r="FQ770" s="13"/>
      <c r="FR770" s="13"/>
      <c r="FS770" s="13"/>
      <c r="FT770" s="13"/>
      <c r="FU770" s="13"/>
      <c r="FV770" s="13"/>
      <c r="FW770" s="13"/>
      <c r="FX770" s="13"/>
      <c r="FY770" s="13"/>
      <c r="FZ770" s="13"/>
      <c r="GA770" s="13"/>
      <c r="GB770" s="13"/>
      <c r="GC770" s="13"/>
      <c r="GD770" s="13"/>
      <c r="GE770" s="13"/>
      <c r="GF770" s="13"/>
      <c r="GG770" s="13"/>
      <c r="GH770" s="13"/>
      <c r="GI770" s="13"/>
      <c r="GJ770" s="13"/>
      <c r="GK770" s="13"/>
      <c r="GL770" s="13"/>
      <c r="GM770" s="13"/>
      <c r="GN770" s="13"/>
      <c r="GO770" s="13"/>
      <c r="GP770" s="13"/>
      <c r="GQ770" s="13"/>
      <c r="GR770" s="13"/>
      <c r="GS770" s="13"/>
      <c r="GT770" s="13"/>
      <c r="GU770" s="13"/>
      <c r="GV770" s="13"/>
      <c r="GW770" s="13"/>
      <c r="GX770" s="13"/>
      <c r="GY770" s="13"/>
      <c r="GZ770" s="13"/>
      <c r="HA770" s="13"/>
      <c r="HB770" s="13"/>
      <c r="HC770" s="13"/>
      <c r="HD770" s="13"/>
      <c r="HE770" s="13"/>
      <c r="HF770" s="13"/>
      <c r="HG770" s="13"/>
      <c r="HH770" s="13"/>
      <c r="HI770" s="13"/>
      <c r="HJ770" s="13"/>
      <c r="HK770" s="13"/>
      <c r="HL770" s="13"/>
      <c r="HM770" s="13"/>
      <c r="HN770" s="13"/>
      <c r="HO770" s="13"/>
      <c r="HP770" s="13"/>
      <c r="HQ770" s="13"/>
      <c r="HR770" s="13"/>
      <c r="HS770" s="13"/>
      <c r="HT770" s="13"/>
      <c r="HU770" s="13"/>
      <c r="HV770" s="13"/>
      <c r="HW770" s="13"/>
      <c r="HX770" s="13"/>
      <c r="HY770" s="13"/>
      <c r="HZ770" s="13"/>
      <c r="IA770" s="13"/>
      <c r="IB770" s="13"/>
      <c r="IC770" s="13"/>
      <c r="ID770" s="13"/>
      <c r="IE770" s="13"/>
      <c r="IF770" s="13"/>
      <c r="IG770" s="13"/>
      <c r="IH770" s="13"/>
      <c r="II770" s="13"/>
      <c r="IJ770" s="13"/>
      <c r="IK770" s="13"/>
      <c r="IL770" s="13"/>
      <c r="IM770" s="13"/>
      <c r="IN770" s="13"/>
      <c r="IO770" s="13"/>
    </row>
    <row r="771" spans="1:249">
      <c r="A771" s="2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2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3"/>
      <c r="CA771" s="13"/>
      <c r="CB771" s="13"/>
      <c r="CC771" s="13"/>
      <c r="CD771" s="13"/>
      <c r="CE771" s="13"/>
      <c r="CF771" s="13"/>
      <c r="CG771" s="13"/>
      <c r="CH771" s="13"/>
      <c r="CI771" s="13"/>
      <c r="CJ771" s="13"/>
      <c r="CK771" s="13"/>
      <c r="CL771" s="13"/>
      <c r="CM771" s="13"/>
      <c r="CN771" s="13"/>
      <c r="CO771" s="13"/>
      <c r="CP771" s="13"/>
      <c r="CQ771" s="13"/>
      <c r="CR771" s="13"/>
      <c r="CS771" s="13"/>
      <c r="CT771" s="13"/>
      <c r="CU771" s="13"/>
      <c r="CV771" s="13"/>
      <c r="CW771" s="13"/>
      <c r="CX771" s="13"/>
      <c r="CY771" s="13"/>
      <c r="CZ771" s="13"/>
      <c r="DA771" s="13"/>
      <c r="DB771" s="13"/>
      <c r="DC771" s="13"/>
      <c r="DD771" s="13"/>
      <c r="DE771" s="13"/>
      <c r="DF771" s="13"/>
      <c r="DG771" s="13"/>
      <c r="DH771" s="13"/>
      <c r="DI771" s="13"/>
      <c r="DJ771" s="13"/>
      <c r="DK771" s="13"/>
      <c r="DL771" s="13"/>
      <c r="DM771" s="13"/>
      <c r="DN771" s="13"/>
      <c r="DO771" s="13"/>
      <c r="DP771" s="13"/>
      <c r="DQ771" s="13"/>
      <c r="DR771" s="13"/>
      <c r="DS771" s="13"/>
      <c r="DT771" s="13"/>
      <c r="DU771" s="13"/>
      <c r="DV771" s="13"/>
      <c r="DW771" s="13"/>
      <c r="DX771" s="13"/>
      <c r="DY771" s="13"/>
      <c r="DZ771" s="13"/>
      <c r="EA771" s="13"/>
      <c r="EB771" s="13"/>
      <c r="EC771" s="13"/>
      <c r="ED771" s="13"/>
      <c r="EE771" s="13"/>
      <c r="EF771" s="13"/>
      <c r="EG771" s="13"/>
      <c r="EH771" s="13"/>
      <c r="EI771" s="13"/>
      <c r="EJ771" s="13"/>
      <c r="EK771" s="13"/>
      <c r="EL771" s="13"/>
      <c r="EM771" s="13"/>
      <c r="EN771" s="13"/>
      <c r="EO771" s="13"/>
      <c r="EP771" s="13"/>
      <c r="EQ771" s="13"/>
      <c r="ER771" s="13"/>
      <c r="ES771" s="13"/>
      <c r="ET771" s="13"/>
      <c r="EU771" s="13"/>
      <c r="EV771" s="13"/>
      <c r="EW771" s="13"/>
      <c r="EX771" s="13"/>
      <c r="EY771" s="13"/>
      <c r="EZ771" s="13"/>
      <c r="FA771" s="13"/>
      <c r="FB771" s="13"/>
      <c r="FC771" s="13"/>
      <c r="FD771" s="13"/>
      <c r="FE771" s="13"/>
      <c r="FF771" s="13"/>
      <c r="FG771" s="13"/>
      <c r="FH771" s="13"/>
      <c r="FI771" s="13"/>
      <c r="FJ771" s="13"/>
      <c r="FK771" s="13"/>
      <c r="FL771" s="13"/>
      <c r="FM771" s="13"/>
      <c r="FN771" s="13"/>
      <c r="FO771" s="13"/>
      <c r="FP771" s="13"/>
      <c r="FQ771" s="13"/>
      <c r="FR771" s="13"/>
      <c r="FS771" s="13"/>
      <c r="FT771" s="13"/>
      <c r="FU771" s="13"/>
      <c r="FV771" s="13"/>
      <c r="FW771" s="13"/>
      <c r="FX771" s="13"/>
      <c r="FY771" s="13"/>
      <c r="FZ771" s="13"/>
      <c r="GA771" s="13"/>
      <c r="GB771" s="13"/>
      <c r="GC771" s="13"/>
      <c r="GD771" s="13"/>
      <c r="GE771" s="13"/>
      <c r="GF771" s="13"/>
      <c r="GG771" s="13"/>
      <c r="GH771" s="13"/>
      <c r="GI771" s="13"/>
      <c r="GJ771" s="13"/>
      <c r="GK771" s="13"/>
      <c r="GL771" s="13"/>
      <c r="GM771" s="13"/>
      <c r="GN771" s="13"/>
      <c r="GO771" s="13"/>
      <c r="GP771" s="13"/>
      <c r="GQ771" s="13"/>
      <c r="GR771" s="13"/>
      <c r="GS771" s="13"/>
      <c r="GT771" s="13"/>
      <c r="GU771" s="13"/>
      <c r="GV771" s="13"/>
      <c r="GW771" s="13"/>
      <c r="GX771" s="13"/>
      <c r="GY771" s="13"/>
      <c r="GZ771" s="13"/>
      <c r="HA771" s="13"/>
      <c r="HB771" s="13"/>
      <c r="HC771" s="13"/>
      <c r="HD771" s="13"/>
      <c r="HE771" s="13"/>
      <c r="HF771" s="13"/>
      <c r="HG771" s="13"/>
      <c r="HH771" s="13"/>
      <c r="HI771" s="13"/>
      <c r="HJ771" s="13"/>
      <c r="HK771" s="13"/>
      <c r="HL771" s="13"/>
      <c r="HM771" s="13"/>
      <c r="HN771" s="13"/>
      <c r="HO771" s="13"/>
      <c r="HP771" s="13"/>
      <c r="HQ771" s="13"/>
      <c r="HR771" s="13"/>
      <c r="HS771" s="13"/>
      <c r="HT771" s="13"/>
      <c r="HU771" s="13"/>
      <c r="HV771" s="13"/>
      <c r="HW771" s="13"/>
      <c r="HX771" s="13"/>
      <c r="HY771" s="13"/>
      <c r="HZ771" s="13"/>
      <c r="IA771" s="13"/>
      <c r="IB771" s="13"/>
      <c r="IC771" s="13"/>
      <c r="ID771" s="13"/>
      <c r="IE771" s="13"/>
      <c r="IF771" s="13"/>
      <c r="IG771" s="13"/>
      <c r="IH771" s="13"/>
      <c r="II771" s="13"/>
      <c r="IJ771" s="13"/>
      <c r="IK771" s="13"/>
      <c r="IL771" s="13"/>
      <c r="IM771" s="13"/>
      <c r="IN771" s="13"/>
      <c r="IO771" s="13"/>
    </row>
    <row r="772" spans="1:249">
      <c r="A772" s="2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2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3"/>
      <c r="CA772" s="13"/>
      <c r="CB772" s="13"/>
      <c r="CC772" s="13"/>
      <c r="CD772" s="13"/>
      <c r="CE772" s="13"/>
      <c r="CF772" s="13"/>
      <c r="CG772" s="13"/>
      <c r="CH772" s="13"/>
      <c r="CI772" s="13"/>
      <c r="CJ772" s="13"/>
      <c r="CK772" s="13"/>
      <c r="CL772" s="13"/>
      <c r="CM772" s="13"/>
      <c r="CN772" s="13"/>
      <c r="CO772" s="13"/>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c r="DY772" s="13"/>
      <c r="DZ772" s="13"/>
      <c r="EA772" s="13"/>
      <c r="EB772" s="13"/>
      <c r="EC772" s="13"/>
      <c r="ED772" s="13"/>
      <c r="EE772" s="13"/>
      <c r="EF772" s="13"/>
      <c r="EG772" s="13"/>
      <c r="EH772" s="13"/>
      <c r="EI772" s="13"/>
      <c r="EJ772" s="13"/>
      <c r="EK772" s="13"/>
      <c r="EL772" s="13"/>
      <c r="EM772" s="13"/>
      <c r="EN772" s="13"/>
      <c r="EO772" s="13"/>
      <c r="EP772" s="13"/>
      <c r="EQ772" s="13"/>
      <c r="ER772" s="13"/>
      <c r="ES772" s="13"/>
      <c r="ET772" s="13"/>
      <c r="EU772" s="13"/>
      <c r="EV772" s="13"/>
      <c r="EW772" s="13"/>
      <c r="EX772" s="13"/>
      <c r="EY772" s="13"/>
      <c r="EZ772" s="13"/>
      <c r="FA772" s="13"/>
      <c r="FB772" s="13"/>
      <c r="FC772" s="13"/>
      <c r="FD772" s="13"/>
      <c r="FE772" s="13"/>
      <c r="FF772" s="13"/>
      <c r="FG772" s="13"/>
      <c r="FH772" s="13"/>
      <c r="FI772" s="13"/>
      <c r="FJ772" s="13"/>
      <c r="FK772" s="13"/>
      <c r="FL772" s="13"/>
      <c r="FM772" s="13"/>
      <c r="FN772" s="13"/>
      <c r="FO772" s="13"/>
      <c r="FP772" s="13"/>
      <c r="FQ772" s="13"/>
      <c r="FR772" s="13"/>
      <c r="FS772" s="13"/>
      <c r="FT772" s="13"/>
      <c r="FU772" s="13"/>
      <c r="FV772" s="13"/>
      <c r="FW772" s="13"/>
      <c r="FX772" s="13"/>
      <c r="FY772" s="13"/>
      <c r="FZ772" s="13"/>
      <c r="GA772" s="13"/>
      <c r="GB772" s="13"/>
      <c r="GC772" s="13"/>
      <c r="GD772" s="13"/>
      <c r="GE772" s="13"/>
      <c r="GF772" s="13"/>
      <c r="GG772" s="13"/>
      <c r="GH772" s="13"/>
      <c r="GI772" s="13"/>
      <c r="GJ772" s="13"/>
      <c r="GK772" s="13"/>
      <c r="GL772" s="13"/>
      <c r="GM772" s="13"/>
      <c r="GN772" s="13"/>
      <c r="GO772" s="13"/>
      <c r="GP772" s="13"/>
      <c r="GQ772" s="13"/>
      <c r="GR772" s="13"/>
      <c r="GS772" s="13"/>
      <c r="GT772" s="13"/>
      <c r="GU772" s="13"/>
      <c r="GV772" s="13"/>
      <c r="GW772" s="13"/>
      <c r="GX772" s="13"/>
      <c r="GY772" s="13"/>
      <c r="GZ772" s="13"/>
      <c r="HA772" s="13"/>
      <c r="HB772" s="13"/>
      <c r="HC772" s="13"/>
      <c r="HD772" s="13"/>
      <c r="HE772" s="13"/>
      <c r="HF772" s="13"/>
      <c r="HG772" s="13"/>
      <c r="HH772" s="13"/>
      <c r="HI772" s="13"/>
      <c r="HJ772" s="13"/>
      <c r="HK772" s="13"/>
      <c r="HL772" s="13"/>
      <c r="HM772" s="13"/>
      <c r="HN772" s="13"/>
      <c r="HO772" s="13"/>
      <c r="HP772" s="13"/>
      <c r="HQ772" s="13"/>
      <c r="HR772" s="13"/>
      <c r="HS772" s="13"/>
      <c r="HT772" s="13"/>
      <c r="HU772" s="13"/>
      <c r="HV772" s="13"/>
      <c r="HW772" s="13"/>
      <c r="HX772" s="13"/>
      <c r="HY772" s="13"/>
      <c r="HZ772" s="13"/>
      <c r="IA772" s="13"/>
      <c r="IB772" s="13"/>
      <c r="IC772" s="13"/>
      <c r="ID772" s="13"/>
      <c r="IE772" s="13"/>
      <c r="IF772" s="13"/>
      <c r="IG772" s="13"/>
      <c r="IH772" s="13"/>
      <c r="II772" s="13"/>
      <c r="IJ772" s="13"/>
      <c r="IK772" s="13"/>
      <c r="IL772" s="13"/>
      <c r="IM772" s="13"/>
      <c r="IN772" s="13"/>
      <c r="IO772" s="13"/>
    </row>
    <row r="773" spans="1:249">
      <c r="A773" s="2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2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3"/>
      <c r="CA773" s="13"/>
      <c r="CB773" s="13"/>
      <c r="CC773" s="13"/>
      <c r="CD773" s="13"/>
      <c r="CE773" s="13"/>
      <c r="CF773" s="13"/>
      <c r="CG773" s="13"/>
      <c r="CH773" s="13"/>
      <c r="CI773" s="13"/>
      <c r="CJ773" s="13"/>
      <c r="CK773" s="13"/>
      <c r="CL773" s="13"/>
      <c r="CM773" s="13"/>
      <c r="CN773" s="13"/>
      <c r="CO773" s="13"/>
      <c r="CP773" s="13"/>
      <c r="CQ773" s="13"/>
      <c r="CR773" s="13"/>
      <c r="CS773" s="13"/>
      <c r="CT773" s="13"/>
      <c r="CU773" s="13"/>
      <c r="CV773" s="13"/>
      <c r="CW773" s="13"/>
      <c r="CX773" s="13"/>
      <c r="CY773" s="13"/>
      <c r="CZ773" s="13"/>
      <c r="DA773" s="13"/>
      <c r="DB773" s="13"/>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H773" s="13"/>
      <c r="EI773" s="13"/>
      <c r="EJ773" s="13"/>
      <c r="EK773" s="13"/>
      <c r="EL773" s="13"/>
      <c r="EM773" s="13"/>
      <c r="EN773" s="13"/>
      <c r="EO773" s="13"/>
      <c r="EP773" s="13"/>
      <c r="EQ773" s="13"/>
      <c r="ER773" s="13"/>
      <c r="ES773" s="13"/>
      <c r="ET773" s="13"/>
      <c r="EU773" s="13"/>
      <c r="EV773" s="13"/>
      <c r="EW773" s="13"/>
      <c r="EX773" s="13"/>
      <c r="EY773" s="13"/>
      <c r="EZ773" s="13"/>
      <c r="FA773" s="13"/>
      <c r="FB773" s="13"/>
      <c r="FC773" s="13"/>
      <c r="FD773" s="13"/>
      <c r="FE773" s="13"/>
      <c r="FF773" s="13"/>
      <c r="FG773" s="13"/>
      <c r="FH773" s="13"/>
      <c r="FI773" s="13"/>
      <c r="FJ773" s="13"/>
      <c r="FK773" s="13"/>
      <c r="FL773" s="13"/>
      <c r="FM773" s="13"/>
      <c r="FN773" s="13"/>
      <c r="FO773" s="13"/>
      <c r="FP773" s="13"/>
      <c r="FQ773" s="13"/>
      <c r="FR773" s="13"/>
      <c r="FS773" s="13"/>
      <c r="FT773" s="13"/>
      <c r="FU773" s="13"/>
      <c r="FV773" s="13"/>
      <c r="FW773" s="13"/>
      <c r="FX773" s="13"/>
      <c r="FY773" s="13"/>
      <c r="FZ773" s="13"/>
      <c r="GA773" s="13"/>
      <c r="GB773" s="13"/>
      <c r="GC773" s="13"/>
      <c r="GD773" s="13"/>
      <c r="GE773" s="13"/>
      <c r="GF773" s="13"/>
      <c r="GG773" s="13"/>
      <c r="GH773" s="13"/>
      <c r="GI773" s="13"/>
      <c r="GJ773" s="13"/>
      <c r="GK773" s="13"/>
      <c r="GL773" s="13"/>
      <c r="GM773" s="13"/>
      <c r="GN773" s="13"/>
      <c r="GO773" s="13"/>
      <c r="GP773" s="13"/>
      <c r="GQ773" s="13"/>
      <c r="GR773" s="13"/>
      <c r="GS773" s="13"/>
      <c r="GT773" s="13"/>
      <c r="GU773" s="13"/>
      <c r="GV773" s="13"/>
      <c r="GW773" s="13"/>
      <c r="GX773" s="13"/>
      <c r="GY773" s="13"/>
      <c r="GZ773" s="13"/>
      <c r="HA773" s="13"/>
      <c r="HB773" s="13"/>
      <c r="HC773" s="13"/>
      <c r="HD773" s="13"/>
      <c r="HE773" s="13"/>
      <c r="HF773" s="13"/>
      <c r="HG773" s="13"/>
      <c r="HH773" s="13"/>
      <c r="HI773" s="13"/>
      <c r="HJ773" s="13"/>
      <c r="HK773" s="13"/>
      <c r="HL773" s="13"/>
      <c r="HM773" s="13"/>
      <c r="HN773" s="13"/>
      <c r="HO773" s="13"/>
      <c r="HP773" s="13"/>
      <c r="HQ773" s="13"/>
      <c r="HR773" s="13"/>
      <c r="HS773" s="13"/>
      <c r="HT773" s="13"/>
      <c r="HU773" s="13"/>
      <c r="HV773" s="13"/>
      <c r="HW773" s="13"/>
      <c r="HX773" s="13"/>
      <c r="HY773" s="13"/>
      <c r="HZ773" s="13"/>
      <c r="IA773" s="13"/>
      <c r="IB773" s="13"/>
      <c r="IC773" s="13"/>
      <c r="ID773" s="13"/>
      <c r="IE773" s="13"/>
      <c r="IF773" s="13"/>
      <c r="IG773" s="13"/>
      <c r="IH773" s="13"/>
      <c r="II773" s="13"/>
      <c r="IJ773" s="13"/>
      <c r="IK773" s="13"/>
      <c r="IL773" s="13"/>
      <c r="IM773" s="13"/>
      <c r="IN773" s="13"/>
      <c r="IO773" s="13"/>
    </row>
    <row r="774" spans="1:249">
      <c r="A774" s="2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2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3"/>
      <c r="FZ774" s="13"/>
      <c r="GA774" s="13"/>
      <c r="GB774" s="13"/>
      <c r="GC774" s="13"/>
      <c r="GD774" s="13"/>
      <c r="GE774" s="13"/>
      <c r="GF774" s="13"/>
      <c r="GG774" s="13"/>
      <c r="GH774" s="13"/>
      <c r="GI774" s="13"/>
      <c r="GJ774" s="13"/>
      <c r="GK774" s="13"/>
      <c r="GL774" s="13"/>
      <c r="GM774" s="13"/>
      <c r="GN774" s="13"/>
      <c r="GO774" s="13"/>
      <c r="GP774" s="13"/>
      <c r="GQ774" s="13"/>
      <c r="GR774" s="13"/>
      <c r="GS774" s="13"/>
      <c r="GT774" s="13"/>
      <c r="GU774" s="13"/>
      <c r="GV774" s="13"/>
      <c r="GW774" s="13"/>
      <c r="GX774" s="13"/>
      <c r="GY774" s="13"/>
      <c r="GZ774" s="13"/>
      <c r="HA774" s="13"/>
      <c r="HB774" s="13"/>
      <c r="HC774" s="13"/>
      <c r="HD774" s="13"/>
      <c r="HE774" s="13"/>
      <c r="HF774" s="13"/>
      <c r="HG774" s="13"/>
      <c r="HH774" s="13"/>
      <c r="HI774" s="13"/>
      <c r="HJ774" s="13"/>
      <c r="HK774" s="13"/>
      <c r="HL774" s="13"/>
      <c r="HM774" s="13"/>
      <c r="HN774" s="13"/>
      <c r="HO774" s="13"/>
      <c r="HP774" s="13"/>
      <c r="HQ774" s="13"/>
      <c r="HR774" s="13"/>
      <c r="HS774" s="13"/>
      <c r="HT774" s="13"/>
      <c r="HU774" s="13"/>
      <c r="HV774" s="13"/>
      <c r="HW774" s="13"/>
      <c r="HX774" s="13"/>
      <c r="HY774" s="13"/>
      <c r="HZ774" s="13"/>
      <c r="IA774" s="13"/>
      <c r="IB774" s="13"/>
      <c r="IC774" s="13"/>
      <c r="ID774" s="13"/>
      <c r="IE774" s="13"/>
      <c r="IF774" s="13"/>
      <c r="IG774" s="13"/>
      <c r="IH774" s="13"/>
      <c r="II774" s="13"/>
      <c r="IJ774" s="13"/>
      <c r="IK774" s="13"/>
      <c r="IL774" s="13"/>
      <c r="IM774" s="13"/>
      <c r="IN774" s="13"/>
      <c r="IO774" s="13"/>
    </row>
    <row r="775" spans="1:249">
      <c r="A775" s="2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2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c r="EU775" s="13"/>
      <c r="EV775" s="13"/>
      <c r="EW775" s="13"/>
      <c r="EX775" s="13"/>
      <c r="EY775" s="13"/>
      <c r="EZ775" s="13"/>
      <c r="FA775" s="13"/>
      <c r="FB775" s="13"/>
      <c r="FC775" s="13"/>
      <c r="FD775" s="13"/>
      <c r="FE775" s="13"/>
      <c r="FF775" s="13"/>
      <c r="FG775" s="13"/>
      <c r="FH775" s="13"/>
      <c r="FI775" s="13"/>
      <c r="FJ775" s="13"/>
      <c r="FK775" s="13"/>
      <c r="FL775" s="13"/>
      <c r="FM775" s="13"/>
      <c r="FN775" s="13"/>
      <c r="FO775" s="13"/>
      <c r="FP775" s="13"/>
      <c r="FQ775" s="13"/>
      <c r="FR775" s="13"/>
      <c r="FS775" s="13"/>
      <c r="FT775" s="13"/>
      <c r="FU775" s="13"/>
      <c r="FV775" s="13"/>
      <c r="FW775" s="13"/>
      <c r="FX775" s="13"/>
      <c r="FY775" s="13"/>
      <c r="FZ775" s="13"/>
      <c r="GA775" s="13"/>
      <c r="GB775" s="13"/>
      <c r="GC775" s="13"/>
      <c r="GD775" s="13"/>
      <c r="GE775" s="13"/>
      <c r="GF775" s="13"/>
      <c r="GG775" s="13"/>
      <c r="GH775" s="13"/>
      <c r="GI775" s="13"/>
      <c r="GJ775" s="13"/>
      <c r="GK775" s="13"/>
      <c r="GL775" s="13"/>
      <c r="GM775" s="13"/>
      <c r="GN775" s="13"/>
      <c r="GO775" s="13"/>
      <c r="GP775" s="13"/>
      <c r="GQ775" s="13"/>
      <c r="GR775" s="13"/>
      <c r="GS775" s="13"/>
      <c r="GT775" s="13"/>
      <c r="GU775" s="13"/>
      <c r="GV775" s="13"/>
      <c r="GW775" s="13"/>
      <c r="GX775" s="13"/>
      <c r="GY775" s="13"/>
      <c r="GZ775" s="13"/>
      <c r="HA775" s="13"/>
      <c r="HB775" s="13"/>
      <c r="HC775" s="13"/>
      <c r="HD775" s="13"/>
      <c r="HE775" s="13"/>
      <c r="HF775" s="13"/>
      <c r="HG775" s="13"/>
      <c r="HH775" s="13"/>
      <c r="HI775" s="13"/>
      <c r="HJ775" s="13"/>
      <c r="HK775" s="13"/>
      <c r="HL775" s="13"/>
      <c r="HM775" s="13"/>
      <c r="HN775" s="13"/>
      <c r="HO775" s="13"/>
      <c r="HP775" s="13"/>
      <c r="HQ775" s="13"/>
      <c r="HR775" s="13"/>
      <c r="HS775" s="13"/>
      <c r="HT775" s="13"/>
      <c r="HU775" s="13"/>
      <c r="HV775" s="13"/>
      <c r="HW775" s="13"/>
      <c r="HX775" s="13"/>
      <c r="HY775" s="13"/>
      <c r="HZ775" s="13"/>
      <c r="IA775" s="13"/>
      <c r="IB775" s="13"/>
      <c r="IC775" s="13"/>
      <c r="ID775" s="13"/>
      <c r="IE775" s="13"/>
      <c r="IF775" s="13"/>
      <c r="IG775" s="13"/>
      <c r="IH775" s="13"/>
      <c r="II775" s="13"/>
      <c r="IJ775" s="13"/>
      <c r="IK775" s="13"/>
      <c r="IL775" s="13"/>
      <c r="IM775" s="13"/>
      <c r="IN775" s="13"/>
      <c r="IO775" s="13"/>
    </row>
    <row r="776" spans="1:249">
      <c r="A776" s="2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2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c r="FS776" s="13"/>
      <c r="FT776" s="13"/>
      <c r="FU776" s="13"/>
      <c r="FV776" s="13"/>
      <c r="FW776" s="13"/>
      <c r="FX776" s="13"/>
      <c r="FY776" s="13"/>
      <c r="FZ776" s="13"/>
      <c r="GA776" s="13"/>
      <c r="GB776" s="13"/>
      <c r="GC776" s="13"/>
      <c r="GD776" s="13"/>
      <c r="GE776" s="13"/>
      <c r="GF776" s="13"/>
      <c r="GG776" s="13"/>
      <c r="GH776" s="13"/>
      <c r="GI776" s="13"/>
      <c r="GJ776" s="13"/>
      <c r="GK776" s="13"/>
      <c r="GL776" s="13"/>
      <c r="GM776" s="13"/>
      <c r="GN776" s="13"/>
      <c r="GO776" s="13"/>
      <c r="GP776" s="13"/>
      <c r="GQ776" s="13"/>
      <c r="GR776" s="13"/>
      <c r="GS776" s="13"/>
      <c r="GT776" s="13"/>
      <c r="GU776" s="13"/>
      <c r="GV776" s="13"/>
      <c r="GW776" s="13"/>
      <c r="GX776" s="13"/>
      <c r="GY776" s="13"/>
      <c r="GZ776" s="13"/>
      <c r="HA776" s="13"/>
      <c r="HB776" s="13"/>
      <c r="HC776" s="13"/>
      <c r="HD776" s="13"/>
      <c r="HE776" s="13"/>
      <c r="HF776" s="13"/>
      <c r="HG776" s="13"/>
      <c r="HH776" s="13"/>
      <c r="HI776" s="13"/>
      <c r="HJ776" s="13"/>
      <c r="HK776" s="13"/>
      <c r="HL776" s="13"/>
      <c r="HM776" s="13"/>
      <c r="HN776" s="13"/>
      <c r="HO776" s="13"/>
      <c r="HP776" s="13"/>
      <c r="HQ776" s="13"/>
      <c r="HR776" s="13"/>
      <c r="HS776" s="13"/>
      <c r="HT776" s="13"/>
      <c r="HU776" s="13"/>
      <c r="HV776" s="13"/>
      <c r="HW776" s="13"/>
      <c r="HX776" s="13"/>
      <c r="HY776" s="13"/>
      <c r="HZ776" s="13"/>
      <c r="IA776" s="13"/>
      <c r="IB776" s="13"/>
      <c r="IC776" s="13"/>
      <c r="ID776" s="13"/>
      <c r="IE776" s="13"/>
      <c r="IF776" s="13"/>
      <c r="IG776" s="13"/>
      <c r="IH776" s="13"/>
      <c r="II776" s="13"/>
      <c r="IJ776" s="13"/>
      <c r="IK776" s="13"/>
      <c r="IL776" s="13"/>
      <c r="IM776" s="13"/>
      <c r="IN776" s="13"/>
      <c r="IO776" s="13"/>
    </row>
    <row r="777" spans="1:249">
      <c r="A777" s="2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2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c r="EU777" s="13"/>
      <c r="EV777" s="13"/>
      <c r="EW777" s="13"/>
      <c r="EX777" s="13"/>
      <c r="EY777" s="13"/>
      <c r="EZ777" s="13"/>
      <c r="FA777" s="13"/>
      <c r="FB777" s="13"/>
      <c r="FC777" s="13"/>
      <c r="FD777" s="13"/>
      <c r="FE777" s="13"/>
      <c r="FF777" s="13"/>
      <c r="FG777" s="13"/>
      <c r="FH777" s="13"/>
      <c r="FI777" s="13"/>
      <c r="FJ777" s="13"/>
      <c r="FK777" s="13"/>
      <c r="FL777" s="13"/>
      <c r="FM777" s="13"/>
      <c r="FN777" s="13"/>
      <c r="FO777" s="13"/>
      <c r="FP777" s="13"/>
      <c r="FQ777" s="13"/>
      <c r="FR777" s="13"/>
      <c r="FS777" s="13"/>
      <c r="FT777" s="13"/>
      <c r="FU777" s="13"/>
      <c r="FV777" s="13"/>
      <c r="FW777" s="13"/>
      <c r="FX777" s="13"/>
      <c r="FY777" s="13"/>
      <c r="FZ777" s="13"/>
      <c r="GA777" s="13"/>
      <c r="GB777" s="13"/>
      <c r="GC777" s="13"/>
      <c r="GD777" s="13"/>
      <c r="GE777" s="13"/>
      <c r="GF777" s="13"/>
      <c r="GG777" s="13"/>
      <c r="GH777" s="13"/>
      <c r="GI777" s="13"/>
      <c r="GJ777" s="13"/>
      <c r="GK777" s="13"/>
      <c r="GL777" s="13"/>
      <c r="GM777" s="13"/>
      <c r="GN777" s="13"/>
      <c r="GO777" s="13"/>
      <c r="GP777" s="13"/>
      <c r="GQ777" s="13"/>
      <c r="GR777" s="13"/>
      <c r="GS777" s="13"/>
      <c r="GT777" s="13"/>
      <c r="GU777" s="13"/>
      <c r="GV777" s="13"/>
      <c r="GW777" s="13"/>
      <c r="GX777" s="13"/>
      <c r="GY777" s="13"/>
      <c r="GZ777" s="13"/>
      <c r="HA777" s="13"/>
      <c r="HB777" s="13"/>
      <c r="HC777" s="13"/>
      <c r="HD777" s="13"/>
      <c r="HE777" s="13"/>
      <c r="HF777" s="13"/>
      <c r="HG777" s="13"/>
      <c r="HH777" s="13"/>
      <c r="HI777" s="13"/>
      <c r="HJ777" s="13"/>
      <c r="HK777" s="13"/>
      <c r="HL777" s="13"/>
      <c r="HM777" s="13"/>
      <c r="HN777" s="13"/>
      <c r="HO777" s="13"/>
      <c r="HP777" s="13"/>
      <c r="HQ777" s="13"/>
      <c r="HR777" s="13"/>
      <c r="HS777" s="13"/>
      <c r="HT777" s="13"/>
      <c r="HU777" s="13"/>
      <c r="HV777" s="13"/>
      <c r="HW777" s="13"/>
      <c r="HX777" s="13"/>
      <c r="HY777" s="13"/>
      <c r="HZ777" s="13"/>
      <c r="IA777" s="13"/>
      <c r="IB777" s="13"/>
      <c r="IC777" s="13"/>
      <c r="ID777" s="13"/>
      <c r="IE777" s="13"/>
      <c r="IF777" s="13"/>
      <c r="IG777" s="13"/>
      <c r="IH777" s="13"/>
      <c r="II777" s="13"/>
      <c r="IJ777" s="13"/>
      <c r="IK777" s="13"/>
      <c r="IL777" s="13"/>
      <c r="IM777" s="13"/>
      <c r="IN777" s="13"/>
      <c r="IO777" s="13"/>
    </row>
    <row r="778" spans="1:249">
      <c r="A778" s="2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2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c r="EV778" s="13"/>
      <c r="EW778" s="13"/>
      <c r="EX778" s="13"/>
      <c r="EY778" s="13"/>
      <c r="EZ778" s="13"/>
      <c r="FA778" s="13"/>
      <c r="FB778" s="13"/>
      <c r="FC778" s="13"/>
      <c r="FD778" s="13"/>
      <c r="FE778" s="13"/>
      <c r="FF778" s="13"/>
      <c r="FG778" s="13"/>
      <c r="FH778" s="13"/>
      <c r="FI778" s="13"/>
      <c r="FJ778" s="13"/>
      <c r="FK778" s="13"/>
      <c r="FL778" s="13"/>
      <c r="FM778" s="13"/>
      <c r="FN778" s="13"/>
      <c r="FO778" s="13"/>
      <c r="FP778" s="13"/>
      <c r="FQ778" s="13"/>
      <c r="FR778" s="13"/>
      <c r="FS778" s="13"/>
      <c r="FT778" s="13"/>
      <c r="FU778" s="13"/>
      <c r="FV778" s="13"/>
      <c r="FW778" s="13"/>
      <c r="FX778" s="13"/>
      <c r="FY778" s="13"/>
      <c r="FZ778" s="13"/>
      <c r="GA778" s="13"/>
      <c r="GB778" s="13"/>
      <c r="GC778" s="13"/>
      <c r="GD778" s="13"/>
      <c r="GE778" s="13"/>
      <c r="GF778" s="13"/>
      <c r="GG778" s="13"/>
      <c r="GH778" s="13"/>
      <c r="GI778" s="13"/>
      <c r="GJ778" s="13"/>
      <c r="GK778" s="13"/>
      <c r="GL778" s="13"/>
      <c r="GM778" s="13"/>
      <c r="GN778" s="13"/>
      <c r="GO778" s="13"/>
      <c r="GP778" s="13"/>
      <c r="GQ778" s="13"/>
      <c r="GR778" s="13"/>
      <c r="GS778" s="13"/>
      <c r="GT778" s="13"/>
      <c r="GU778" s="13"/>
      <c r="GV778" s="13"/>
      <c r="GW778" s="13"/>
      <c r="GX778" s="13"/>
      <c r="GY778" s="13"/>
      <c r="GZ778" s="13"/>
      <c r="HA778" s="13"/>
      <c r="HB778" s="13"/>
      <c r="HC778" s="13"/>
      <c r="HD778" s="13"/>
      <c r="HE778" s="13"/>
      <c r="HF778" s="13"/>
      <c r="HG778" s="13"/>
      <c r="HH778" s="13"/>
      <c r="HI778" s="13"/>
      <c r="HJ778" s="13"/>
      <c r="HK778" s="13"/>
      <c r="HL778" s="13"/>
      <c r="HM778" s="13"/>
      <c r="HN778" s="13"/>
      <c r="HO778" s="13"/>
      <c r="HP778" s="13"/>
      <c r="HQ778" s="13"/>
      <c r="HR778" s="13"/>
      <c r="HS778" s="13"/>
      <c r="HT778" s="13"/>
      <c r="HU778" s="13"/>
      <c r="HV778" s="13"/>
      <c r="HW778" s="13"/>
      <c r="HX778" s="13"/>
      <c r="HY778" s="13"/>
      <c r="HZ778" s="13"/>
      <c r="IA778" s="13"/>
      <c r="IB778" s="13"/>
      <c r="IC778" s="13"/>
      <c r="ID778" s="13"/>
      <c r="IE778" s="13"/>
      <c r="IF778" s="13"/>
      <c r="IG778" s="13"/>
      <c r="IH778" s="13"/>
      <c r="II778" s="13"/>
      <c r="IJ778" s="13"/>
      <c r="IK778" s="13"/>
      <c r="IL778" s="13"/>
      <c r="IM778" s="13"/>
      <c r="IN778" s="13"/>
      <c r="IO778" s="13"/>
    </row>
    <row r="779" spans="1:249">
      <c r="A779" s="2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2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c r="EU779" s="13"/>
      <c r="EV779" s="13"/>
      <c r="EW779" s="13"/>
      <c r="EX779" s="13"/>
      <c r="EY779" s="13"/>
      <c r="EZ779" s="13"/>
      <c r="FA779" s="13"/>
      <c r="FB779" s="13"/>
      <c r="FC779" s="13"/>
      <c r="FD779" s="13"/>
      <c r="FE779" s="13"/>
      <c r="FF779" s="13"/>
      <c r="FG779" s="13"/>
      <c r="FH779" s="13"/>
      <c r="FI779" s="13"/>
      <c r="FJ779" s="13"/>
      <c r="FK779" s="13"/>
      <c r="FL779" s="13"/>
      <c r="FM779" s="13"/>
      <c r="FN779" s="13"/>
      <c r="FO779" s="13"/>
      <c r="FP779" s="13"/>
      <c r="FQ779" s="13"/>
      <c r="FR779" s="13"/>
      <c r="FS779" s="13"/>
      <c r="FT779" s="13"/>
      <c r="FU779" s="13"/>
      <c r="FV779" s="13"/>
      <c r="FW779" s="13"/>
      <c r="FX779" s="13"/>
      <c r="FY779" s="13"/>
      <c r="FZ779" s="13"/>
      <c r="GA779" s="13"/>
      <c r="GB779" s="13"/>
      <c r="GC779" s="13"/>
      <c r="GD779" s="13"/>
      <c r="GE779" s="13"/>
      <c r="GF779" s="13"/>
      <c r="GG779" s="13"/>
      <c r="GH779" s="13"/>
      <c r="GI779" s="13"/>
      <c r="GJ779" s="13"/>
      <c r="GK779" s="13"/>
      <c r="GL779" s="13"/>
      <c r="GM779" s="13"/>
      <c r="GN779" s="13"/>
      <c r="GO779" s="13"/>
      <c r="GP779" s="13"/>
      <c r="GQ779" s="13"/>
      <c r="GR779" s="13"/>
      <c r="GS779" s="13"/>
      <c r="GT779" s="13"/>
      <c r="GU779" s="13"/>
      <c r="GV779" s="13"/>
      <c r="GW779" s="13"/>
      <c r="GX779" s="13"/>
      <c r="GY779" s="13"/>
      <c r="GZ779" s="13"/>
      <c r="HA779" s="13"/>
      <c r="HB779" s="13"/>
      <c r="HC779" s="13"/>
      <c r="HD779" s="13"/>
      <c r="HE779" s="13"/>
      <c r="HF779" s="13"/>
      <c r="HG779" s="13"/>
      <c r="HH779" s="13"/>
      <c r="HI779" s="13"/>
      <c r="HJ779" s="13"/>
      <c r="HK779" s="13"/>
      <c r="HL779" s="13"/>
      <c r="HM779" s="13"/>
      <c r="HN779" s="13"/>
      <c r="HO779" s="13"/>
      <c r="HP779" s="13"/>
      <c r="HQ779" s="13"/>
      <c r="HR779" s="13"/>
      <c r="HS779" s="13"/>
      <c r="HT779" s="13"/>
      <c r="HU779" s="13"/>
      <c r="HV779" s="13"/>
      <c r="HW779" s="13"/>
      <c r="HX779" s="13"/>
      <c r="HY779" s="13"/>
      <c r="HZ779" s="13"/>
      <c r="IA779" s="13"/>
      <c r="IB779" s="13"/>
      <c r="IC779" s="13"/>
      <c r="ID779" s="13"/>
      <c r="IE779" s="13"/>
      <c r="IF779" s="13"/>
      <c r="IG779" s="13"/>
      <c r="IH779" s="13"/>
      <c r="II779" s="13"/>
      <c r="IJ779" s="13"/>
      <c r="IK779" s="13"/>
      <c r="IL779" s="13"/>
      <c r="IM779" s="13"/>
      <c r="IN779" s="13"/>
      <c r="IO779" s="13"/>
    </row>
    <row r="780" spans="1:249">
      <c r="A780" s="2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2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3"/>
      <c r="CA780" s="13"/>
      <c r="CB780" s="13"/>
      <c r="CC780" s="13"/>
      <c r="CD780" s="13"/>
      <c r="CE780" s="13"/>
      <c r="CF780" s="13"/>
      <c r="CG780" s="13"/>
      <c r="CH780" s="13"/>
      <c r="CI780" s="13"/>
      <c r="CJ780" s="13"/>
      <c r="CK780" s="13"/>
      <c r="CL780" s="13"/>
      <c r="CM780" s="13"/>
      <c r="CN780" s="13"/>
      <c r="CO780" s="13"/>
      <c r="CP780" s="13"/>
      <c r="CQ780" s="13"/>
      <c r="CR780" s="13"/>
      <c r="CS780" s="13"/>
      <c r="CT780" s="13"/>
      <c r="CU780" s="13"/>
      <c r="CV780" s="13"/>
      <c r="CW780" s="13"/>
      <c r="CX780" s="13"/>
      <c r="CY780" s="13"/>
      <c r="CZ780" s="13"/>
      <c r="DA780" s="13"/>
      <c r="DB780" s="13"/>
      <c r="DC780" s="13"/>
      <c r="DD780" s="13"/>
      <c r="DE780" s="13"/>
      <c r="DF780" s="13"/>
      <c r="DG780" s="13"/>
      <c r="DH780" s="13"/>
      <c r="DI780" s="13"/>
      <c r="DJ780" s="13"/>
      <c r="DK780" s="13"/>
      <c r="DL780" s="13"/>
      <c r="DM780" s="13"/>
      <c r="DN780" s="13"/>
      <c r="DO780" s="13"/>
      <c r="DP780" s="13"/>
      <c r="DQ780" s="13"/>
      <c r="DR780" s="13"/>
      <c r="DS780" s="13"/>
      <c r="DT780" s="13"/>
      <c r="DU780" s="13"/>
      <c r="DV780" s="13"/>
      <c r="DW780" s="13"/>
      <c r="DX780" s="13"/>
      <c r="DY780" s="13"/>
      <c r="DZ780" s="13"/>
      <c r="EA780" s="13"/>
      <c r="EB780" s="13"/>
      <c r="EC780" s="13"/>
      <c r="ED780" s="13"/>
      <c r="EE780" s="13"/>
      <c r="EF780" s="13"/>
      <c r="EG780" s="13"/>
      <c r="EH780" s="13"/>
      <c r="EI780" s="13"/>
      <c r="EJ780" s="13"/>
      <c r="EK780" s="13"/>
      <c r="EL780" s="13"/>
      <c r="EM780" s="13"/>
      <c r="EN780" s="13"/>
      <c r="EO780" s="13"/>
      <c r="EP780" s="13"/>
      <c r="EQ780" s="13"/>
      <c r="ER780" s="13"/>
      <c r="ES780" s="13"/>
      <c r="ET780" s="13"/>
      <c r="EU780" s="13"/>
      <c r="EV780" s="13"/>
      <c r="EW780" s="13"/>
      <c r="EX780" s="13"/>
      <c r="EY780" s="13"/>
      <c r="EZ780" s="13"/>
      <c r="FA780" s="13"/>
      <c r="FB780" s="13"/>
      <c r="FC780" s="13"/>
      <c r="FD780" s="13"/>
      <c r="FE780" s="13"/>
      <c r="FF780" s="13"/>
      <c r="FG780" s="13"/>
      <c r="FH780" s="13"/>
      <c r="FI780" s="13"/>
      <c r="FJ780" s="13"/>
      <c r="FK780" s="13"/>
      <c r="FL780" s="13"/>
      <c r="FM780" s="13"/>
      <c r="FN780" s="13"/>
      <c r="FO780" s="13"/>
      <c r="FP780" s="13"/>
      <c r="FQ780" s="13"/>
      <c r="FR780" s="13"/>
      <c r="FS780" s="13"/>
      <c r="FT780" s="13"/>
      <c r="FU780" s="13"/>
      <c r="FV780" s="13"/>
      <c r="FW780" s="13"/>
      <c r="FX780" s="13"/>
      <c r="FY780" s="13"/>
      <c r="FZ780" s="13"/>
      <c r="GA780" s="13"/>
      <c r="GB780" s="13"/>
      <c r="GC780" s="13"/>
      <c r="GD780" s="13"/>
      <c r="GE780" s="13"/>
      <c r="GF780" s="13"/>
      <c r="GG780" s="13"/>
      <c r="GH780" s="13"/>
      <c r="GI780" s="13"/>
      <c r="GJ780" s="13"/>
      <c r="GK780" s="13"/>
      <c r="GL780" s="13"/>
      <c r="GM780" s="13"/>
      <c r="GN780" s="13"/>
      <c r="GO780" s="13"/>
      <c r="GP780" s="13"/>
      <c r="GQ780" s="13"/>
      <c r="GR780" s="13"/>
      <c r="GS780" s="13"/>
      <c r="GT780" s="13"/>
      <c r="GU780" s="13"/>
      <c r="GV780" s="13"/>
      <c r="GW780" s="13"/>
      <c r="GX780" s="13"/>
      <c r="GY780" s="13"/>
      <c r="GZ780" s="13"/>
      <c r="HA780" s="13"/>
      <c r="HB780" s="13"/>
      <c r="HC780" s="13"/>
      <c r="HD780" s="13"/>
      <c r="HE780" s="13"/>
      <c r="HF780" s="13"/>
      <c r="HG780" s="13"/>
      <c r="HH780" s="13"/>
      <c r="HI780" s="13"/>
      <c r="HJ780" s="13"/>
      <c r="HK780" s="13"/>
      <c r="HL780" s="13"/>
      <c r="HM780" s="13"/>
      <c r="HN780" s="13"/>
      <c r="HO780" s="13"/>
      <c r="HP780" s="13"/>
      <c r="HQ780" s="13"/>
      <c r="HR780" s="13"/>
      <c r="HS780" s="13"/>
      <c r="HT780" s="13"/>
      <c r="HU780" s="13"/>
      <c r="HV780" s="13"/>
      <c r="HW780" s="13"/>
      <c r="HX780" s="13"/>
      <c r="HY780" s="13"/>
      <c r="HZ780" s="13"/>
      <c r="IA780" s="13"/>
      <c r="IB780" s="13"/>
      <c r="IC780" s="13"/>
      <c r="ID780" s="13"/>
      <c r="IE780" s="13"/>
      <c r="IF780" s="13"/>
      <c r="IG780" s="13"/>
      <c r="IH780" s="13"/>
      <c r="II780" s="13"/>
      <c r="IJ780" s="13"/>
      <c r="IK780" s="13"/>
      <c r="IL780" s="13"/>
      <c r="IM780" s="13"/>
      <c r="IN780" s="13"/>
      <c r="IO780" s="13"/>
    </row>
    <row r="781" spans="1:249">
      <c r="A781" s="2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2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3"/>
      <c r="CA781" s="13"/>
      <c r="CB781" s="13"/>
      <c r="CC781" s="13"/>
      <c r="CD781" s="13"/>
      <c r="CE781" s="13"/>
      <c r="CF781" s="13"/>
      <c r="CG781" s="13"/>
      <c r="CH781" s="13"/>
      <c r="CI781" s="13"/>
      <c r="CJ781" s="13"/>
      <c r="CK781" s="13"/>
      <c r="CL781" s="13"/>
      <c r="CM781" s="13"/>
      <c r="CN781" s="13"/>
      <c r="CO781" s="13"/>
      <c r="CP781" s="13"/>
      <c r="CQ781" s="13"/>
      <c r="CR781" s="13"/>
      <c r="CS781" s="13"/>
      <c r="CT781" s="13"/>
      <c r="CU781" s="13"/>
      <c r="CV781" s="13"/>
      <c r="CW781" s="13"/>
      <c r="CX781" s="13"/>
      <c r="CY781" s="13"/>
      <c r="CZ781" s="13"/>
      <c r="DA781" s="13"/>
      <c r="DB781" s="13"/>
      <c r="DC781" s="13"/>
      <c r="DD781" s="13"/>
      <c r="DE781" s="13"/>
      <c r="DF781" s="13"/>
      <c r="DG781" s="13"/>
      <c r="DH781" s="13"/>
      <c r="DI781" s="13"/>
      <c r="DJ781" s="13"/>
      <c r="DK781" s="13"/>
      <c r="DL781" s="13"/>
      <c r="DM781" s="13"/>
      <c r="DN781" s="13"/>
      <c r="DO781" s="13"/>
      <c r="DP781" s="13"/>
      <c r="DQ781" s="13"/>
      <c r="DR781" s="13"/>
      <c r="DS781" s="13"/>
      <c r="DT781" s="13"/>
      <c r="DU781" s="13"/>
      <c r="DV781" s="13"/>
      <c r="DW781" s="13"/>
      <c r="DX781" s="13"/>
      <c r="DY781" s="13"/>
      <c r="DZ781" s="13"/>
      <c r="EA781" s="13"/>
      <c r="EB781" s="13"/>
      <c r="EC781" s="13"/>
      <c r="ED781" s="13"/>
      <c r="EE781" s="13"/>
      <c r="EF781" s="13"/>
      <c r="EG781" s="13"/>
      <c r="EH781" s="13"/>
      <c r="EI781" s="13"/>
      <c r="EJ781" s="13"/>
      <c r="EK781" s="13"/>
      <c r="EL781" s="13"/>
      <c r="EM781" s="13"/>
      <c r="EN781" s="13"/>
      <c r="EO781" s="13"/>
      <c r="EP781" s="13"/>
      <c r="EQ781" s="13"/>
      <c r="ER781" s="13"/>
      <c r="ES781" s="13"/>
      <c r="ET781" s="13"/>
      <c r="EU781" s="13"/>
      <c r="EV781" s="13"/>
      <c r="EW781" s="13"/>
      <c r="EX781" s="13"/>
      <c r="EY781" s="13"/>
      <c r="EZ781" s="13"/>
      <c r="FA781" s="13"/>
      <c r="FB781" s="13"/>
      <c r="FC781" s="13"/>
      <c r="FD781" s="13"/>
      <c r="FE781" s="13"/>
      <c r="FF781" s="13"/>
      <c r="FG781" s="13"/>
      <c r="FH781" s="13"/>
      <c r="FI781" s="13"/>
      <c r="FJ781" s="13"/>
      <c r="FK781" s="13"/>
      <c r="FL781" s="13"/>
      <c r="FM781" s="13"/>
      <c r="FN781" s="13"/>
      <c r="FO781" s="13"/>
      <c r="FP781" s="13"/>
      <c r="FQ781" s="13"/>
      <c r="FR781" s="13"/>
      <c r="FS781" s="13"/>
      <c r="FT781" s="13"/>
      <c r="FU781" s="13"/>
      <c r="FV781" s="13"/>
      <c r="FW781" s="13"/>
      <c r="FX781" s="13"/>
      <c r="FY781" s="13"/>
      <c r="FZ781" s="13"/>
      <c r="GA781" s="13"/>
      <c r="GB781" s="13"/>
      <c r="GC781" s="13"/>
      <c r="GD781" s="13"/>
      <c r="GE781" s="13"/>
      <c r="GF781" s="13"/>
      <c r="GG781" s="13"/>
      <c r="GH781" s="13"/>
      <c r="GI781" s="13"/>
      <c r="GJ781" s="13"/>
      <c r="GK781" s="13"/>
      <c r="GL781" s="13"/>
      <c r="GM781" s="13"/>
      <c r="GN781" s="13"/>
      <c r="GO781" s="13"/>
      <c r="GP781" s="13"/>
      <c r="GQ781" s="13"/>
      <c r="GR781" s="13"/>
      <c r="GS781" s="13"/>
      <c r="GT781" s="13"/>
      <c r="GU781" s="13"/>
      <c r="GV781" s="13"/>
      <c r="GW781" s="13"/>
      <c r="GX781" s="13"/>
      <c r="GY781" s="13"/>
      <c r="GZ781" s="13"/>
      <c r="HA781" s="13"/>
      <c r="HB781" s="13"/>
      <c r="HC781" s="13"/>
      <c r="HD781" s="13"/>
      <c r="HE781" s="13"/>
      <c r="HF781" s="13"/>
      <c r="HG781" s="13"/>
      <c r="HH781" s="13"/>
      <c r="HI781" s="13"/>
      <c r="HJ781" s="13"/>
      <c r="HK781" s="13"/>
      <c r="HL781" s="13"/>
      <c r="HM781" s="13"/>
      <c r="HN781" s="13"/>
      <c r="HO781" s="13"/>
      <c r="HP781" s="13"/>
      <c r="HQ781" s="13"/>
      <c r="HR781" s="13"/>
      <c r="HS781" s="13"/>
      <c r="HT781" s="13"/>
      <c r="HU781" s="13"/>
      <c r="HV781" s="13"/>
      <c r="HW781" s="13"/>
      <c r="HX781" s="13"/>
      <c r="HY781" s="13"/>
      <c r="HZ781" s="13"/>
      <c r="IA781" s="13"/>
      <c r="IB781" s="13"/>
      <c r="IC781" s="13"/>
      <c r="ID781" s="13"/>
      <c r="IE781" s="13"/>
      <c r="IF781" s="13"/>
      <c r="IG781" s="13"/>
      <c r="IH781" s="13"/>
      <c r="II781" s="13"/>
      <c r="IJ781" s="13"/>
      <c r="IK781" s="13"/>
      <c r="IL781" s="13"/>
      <c r="IM781" s="13"/>
      <c r="IN781" s="13"/>
      <c r="IO781" s="13"/>
    </row>
    <row r="782" spans="1:249">
      <c r="A782" s="2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2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3"/>
      <c r="CA782" s="13"/>
      <c r="CB782" s="13"/>
      <c r="CC782" s="13"/>
      <c r="CD782" s="13"/>
      <c r="CE782" s="13"/>
      <c r="CF782" s="13"/>
      <c r="CG782" s="13"/>
      <c r="CH782" s="13"/>
      <c r="CI782" s="13"/>
      <c r="CJ782" s="13"/>
      <c r="CK782" s="13"/>
      <c r="CL782" s="13"/>
      <c r="CM782" s="13"/>
      <c r="CN782" s="13"/>
      <c r="CO782" s="13"/>
      <c r="CP782" s="13"/>
      <c r="CQ782" s="13"/>
      <c r="CR782" s="13"/>
      <c r="CS782" s="13"/>
      <c r="CT782" s="13"/>
      <c r="CU782" s="13"/>
      <c r="CV782" s="13"/>
      <c r="CW782" s="13"/>
      <c r="CX782" s="13"/>
      <c r="CY782" s="13"/>
      <c r="CZ782" s="13"/>
      <c r="DA782" s="13"/>
      <c r="DB782" s="13"/>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H782" s="13"/>
      <c r="EI782" s="13"/>
      <c r="EJ782" s="13"/>
      <c r="EK782" s="13"/>
      <c r="EL782" s="13"/>
      <c r="EM782" s="13"/>
      <c r="EN782" s="13"/>
      <c r="EO782" s="13"/>
      <c r="EP782" s="13"/>
      <c r="EQ782" s="13"/>
      <c r="ER782" s="13"/>
      <c r="ES782" s="13"/>
      <c r="ET782" s="13"/>
      <c r="EU782" s="13"/>
      <c r="EV782" s="13"/>
      <c r="EW782" s="13"/>
      <c r="EX782" s="13"/>
      <c r="EY782" s="13"/>
      <c r="EZ782" s="13"/>
      <c r="FA782" s="13"/>
      <c r="FB782" s="13"/>
      <c r="FC782" s="13"/>
      <c r="FD782" s="13"/>
      <c r="FE782" s="13"/>
      <c r="FF782" s="13"/>
      <c r="FG782" s="13"/>
      <c r="FH782" s="13"/>
      <c r="FI782" s="13"/>
      <c r="FJ782" s="13"/>
      <c r="FK782" s="13"/>
      <c r="FL782" s="13"/>
      <c r="FM782" s="13"/>
      <c r="FN782" s="13"/>
      <c r="FO782" s="13"/>
      <c r="FP782" s="13"/>
      <c r="FQ782" s="13"/>
      <c r="FR782" s="13"/>
      <c r="FS782" s="13"/>
      <c r="FT782" s="13"/>
      <c r="FU782" s="13"/>
      <c r="FV782" s="13"/>
      <c r="FW782" s="13"/>
      <c r="FX782" s="13"/>
      <c r="FY782" s="13"/>
      <c r="FZ782" s="13"/>
      <c r="GA782" s="13"/>
      <c r="GB782" s="13"/>
      <c r="GC782" s="13"/>
      <c r="GD782" s="13"/>
      <c r="GE782" s="13"/>
      <c r="GF782" s="13"/>
      <c r="GG782" s="13"/>
      <c r="GH782" s="13"/>
      <c r="GI782" s="13"/>
      <c r="GJ782" s="13"/>
      <c r="GK782" s="13"/>
      <c r="GL782" s="13"/>
      <c r="GM782" s="13"/>
      <c r="GN782" s="13"/>
      <c r="GO782" s="13"/>
      <c r="GP782" s="13"/>
      <c r="GQ782" s="13"/>
      <c r="GR782" s="13"/>
      <c r="GS782" s="13"/>
      <c r="GT782" s="13"/>
      <c r="GU782" s="13"/>
      <c r="GV782" s="13"/>
      <c r="GW782" s="13"/>
      <c r="GX782" s="13"/>
      <c r="GY782" s="13"/>
      <c r="GZ782" s="13"/>
      <c r="HA782" s="13"/>
      <c r="HB782" s="13"/>
      <c r="HC782" s="13"/>
      <c r="HD782" s="13"/>
      <c r="HE782" s="13"/>
      <c r="HF782" s="13"/>
      <c r="HG782" s="13"/>
      <c r="HH782" s="13"/>
      <c r="HI782" s="13"/>
      <c r="HJ782" s="13"/>
      <c r="HK782" s="13"/>
      <c r="HL782" s="13"/>
      <c r="HM782" s="13"/>
      <c r="HN782" s="13"/>
      <c r="HO782" s="13"/>
      <c r="HP782" s="13"/>
      <c r="HQ782" s="13"/>
      <c r="HR782" s="13"/>
      <c r="HS782" s="13"/>
      <c r="HT782" s="13"/>
      <c r="HU782" s="13"/>
      <c r="HV782" s="13"/>
      <c r="HW782" s="13"/>
      <c r="HX782" s="13"/>
      <c r="HY782" s="13"/>
      <c r="HZ782" s="13"/>
      <c r="IA782" s="13"/>
      <c r="IB782" s="13"/>
      <c r="IC782" s="13"/>
      <c r="ID782" s="13"/>
      <c r="IE782" s="13"/>
      <c r="IF782" s="13"/>
      <c r="IG782" s="13"/>
      <c r="IH782" s="13"/>
      <c r="II782" s="13"/>
      <c r="IJ782" s="13"/>
      <c r="IK782" s="13"/>
      <c r="IL782" s="13"/>
      <c r="IM782" s="13"/>
      <c r="IN782" s="13"/>
      <c r="IO782" s="13"/>
    </row>
    <row r="783" spans="1:249">
      <c r="A783" s="2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2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3"/>
      <c r="CA783" s="13"/>
      <c r="CB783" s="13"/>
      <c r="CC783" s="13"/>
      <c r="CD783" s="13"/>
      <c r="CE783" s="13"/>
      <c r="CF783" s="13"/>
      <c r="CG783" s="13"/>
      <c r="CH783" s="13"/>
      <c r="CI783" s="13"/>
      <c r="CJ783" s="13"/>
      <c r="CK783" s="13"/>
      <c r="CL783" s="13"/>
      <c r="CM783" s="13"/>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c r="EU783" s="13"/>
      <c r="EV783" s="13"/>
      <c r="EW783" s="13"/>
      <c r="EX783" s="13"/>
      <c r="EY783" s="13"/>
      <c r="EZ783" s="13"/>
      <c r="FA783" s="13"/>
      <c r="FB783" s="13"/>
      <c r="FC783" s="13"/>
      <c r="FD783" s="13"/>
      <c r="FE783" s="13"/>
      <c r="FF783" s="13"/>
      <c r="FG783" s="13"/>
      <c r="FH783" s="13"/>
      <c r="FI783" s="13"/>
      <c r="FJ783" s="13"/>
      <c r="FK783" s="13"/>
      <c r="FL783" s="13"/>
      <c r="FM783" s="13"/>
      <c r="FN783" s="13"/>
      <c r="FO783" s="13"/>
      <c r="FP783" s="13"/>
      <c r="FQ783" s="13"/>
      <c r="FR783" s="13"/>
      <c r="FS783" s="13"/>
      <c r="FT783" s="13"/>
      <c r="FU783" s="13"/>
      <c r="FV783" s="13"/>
      <c r="FW783" s="13"/>
      <c r="FX783" s="13"/>
      <c r="FY783" s="13"/>
      <c r="FZ783" s="13"/>
      <c r="GA783" s="13"/>
      <c r="GB783" s="13"/>
      <c r="GC783" s="13"/>
      <c r="GD783" s="13"/>
      <c r="GE783" s="13"/>
      <c r="GF783" s="13"/>
      <c r="GG783" s="13"/>
      <c r="GH783" s="13"/>
      <c r="GI783" s="13"/>
      <c r="GJ783" s="13"/>
      <c r="GK783" s="13"/>
      <c r="GL783" s="13"/>
      <c r="GM783" s="13"/>
      <c r="GN783" s="13"/>
      <c r="GO783" s="13"/>
      <c r="GP783" s="13"/>
      <c r="GQ783" s="13"/>
      <c r="GR783" s="13"/>
      <c r="GS783" s="13"/>
      <c r="GT783" s="13"/>
      <c r="GU783" s="13"/>
      <c r="GV783" s="13"/>
      <c r="GW783" s="13"/>
      <c r="GX783" s="13"/>
      <c r="GY783" s="13"/>
      <c r="GZ783" s="13"/>
      <c r="HA783" s="13"/>
      <c r="HB783" s="13"/>
      <c r="HC783" s="13"/>
      <c r="HD783" s="13"/>
      <c r="HE783" s="13"/>
      <c r="HF783" s="13"/>
      <c r="HG783" s="13"/>
      <c r="HH783" s="13"/>
      <c r="HI783" s="13"/>
      <c r="HJ783" s="13"/>
      <c r="HK783" s="13"/>
      <c r="HL783" s="13"/>
      <c r="HM783" s="13"/>
      <c r="HN783" s="13"/>
      <c r="HO783" s="13"/>
      <c r="HP783" s="13"/>
      <c r="HQ783" s="13"/>
      <c r="HR783" s="13"/>
      <c r="HS783" s="13"/>
      <c r="HT783" s="13"/>
      <c r="HU783" s="13"/>
      <c r="HV783" s="13"/>
      <c r="HW783" s="13"/>
      <c r="HX783" s="13"/>
      <c r="HY783" s="13"/>
      <c r="HZ783" s="13"/>
      <c r="IA783" s="13"/>
      <c r="IB783" s="13"/>
      <c r="IC783" s="13"/>
      <c r="ID783" s="13"/>
      <c r="IE783" s="13"/>
      <c r="IF783" s="13"/>
      <c r="IG783" s="13"/>
      <c r="IH783" s="13"/>
      <c r="II783" s="13"/>
      <c r="IJ783" s="13"/>
      <c r="IK783" s="13"/>
      <c r="IL783" s="13"/>
      <c r="IM783" s="13"/>
      <c r="IN783" s="13"/>
      <c r="IO783" s="13"/>
    </row>
    <row r="784" spans="1:249">
      <c r="A784" s="2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2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3"/>
      <c r="FZ784" s="13"/>
      <c r="GA784" s="13"/>
      <c r="GB784" s="13"/>
      <c r="GC784" s="13"/>
      <c r="GD784" s="13"/>
      <c r="GE784" s="13"/>
      <c r="GF784" s="13"/>
      <c r="GG784" s="13"/>
      <c r="GH784" s="13"/>
      <c r="GI784" s="13"/>
      <c r="GJ784" s="13"/>
      <c r="GK784" s="13"/>
      <c r="GL784" s="13"/>
      <c r="GM784" s="13"/>
      <c r="GN784" s="13"/>
      <c r="GO784" s="13"/>
      <c r="GP784" s="13"/>
      <c r="GQ784" s="13"/>
      <c r="GR784" s="13"/>
      <c r="GS784" s="13"/>
      <c r="GT784" s="13"/>
      <c r="GU784" s="13"/>
      <c r="GV784" s="13"/>
      <c r="GW784" s="13"/>
      <c r="GX784" s="13"/>
      <c r="GY784" s="13"/>
      <c r="GZ784" s="13"/>
      <c r="HA784" s="13"/>
      <c r="HB784" s="13"/>
      <c r="HC784" s="13"/>
      <c r="HD784" s="13"/>
      <c r="HE784" s="13"/>
      <c r="HF784" s="13"/>
      <c r="HG784" s="13"/>
      <c r="HH784" s="13"/>
      <c r="HI784" s="13"/>
      <c r="HJ784" s="13"/>
      <c r="HK784" s="13"/>
      <c r="HL784" s="13"/>
      <c r="HM784" s="13"/>
      <c r="HN784" s="13"/>
      <c r="HO784" s="13"/>
      <c r="HP784" s="13"/>
      <c r="HQ784" s="13"/>
      <c r="HR784" s="13"/>
      <c r="HS784" s="13"/>
      <c r="HT784" s="13"/>
      <c r="HU784" s="13"/>
      <c r="HV784" s="13"/>
      <c r="HW784" s="13"/>
      <c r="HX784" s="13"/>
      <c r="HY784" s="13"/>
      <c r="HZ784" s="13"/>
      <c r="IA784" s="13"/>
      <c r="IB784" s="13"/>
      <c r="IC784" s="13"/>
      <c r="ID784" s="13"/>
      <c r="IE784" s="13"/>
      <c r="IF784" s="13"/>
      <c r="IG784" s="13"/>
      <c r="IH784" s="13"/>
      <c r="II784" s="13"/>
      <c r="IJ784" s="13"/>
      <c r="IK784" s="13"/>
      <c r="IL784" s="13"/>
      <c r="IM784" s="13"/>
      <c r="IN784" s="13"/>
      <c r="IO784" s="13"/>
    </row>
    <row r="785" spans="1:249">
      <c r="A785" s="2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2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c r="EU785" s="13"/>
      <c r="EV785" s="13"/>
      <c r="EW785" s="13"/>
      <c r="EX785" s="13"/>
      <c r="EY785" s="13"/>
      <c r="EZ785" s="13"/>
      <c r="FA785" s="13"/>
      <c r="FB785" s="13"/>
      <c r="FC785" s="13"/>
      <c r="FD785" s="13"/>
      <c r="FE785" s="13"/>
      <c r="FF785" s="13"/>
      <c r="FG785" s="13"/>
      <c r="FH785" s="13"/>
      <c r="FI785" s="13"/>
      <c r="FJ785" s="13"/>
      <c r="FK785" s="13"/>
      <c r="FL785" s="13"/>
      <c r="FM785" s="13"/>
      <c r="FN785" s="13"/>
      <c r="FO785" s="13"/>
      <c r="FP785" s="13"/>
      <c r="FQ785" s="13"/>
      <c r="FR785" s="13"/>
      <c r="FS785" s="13"/>
      <c r="FT785" s="13"/>
      <c r="FU785" s="13"/>
      <c r="FV785" s="13"/>
      <c r="FW785" s="13"/>
      <c r="FX785" s="13"/>
      <c r="FY785" s="13"/>
      <c r="FZ785" s="13"/>
      <c r="GA785" s="13"/>
      <c r="GB785" s="13"/>
      <c r="GC785" s="13"/>
      <c r="GD785" s="13"/>
      <c r="GE785" s="13"/>
      <c r="GF785" s="13"/>
      <c r="GG785" s="13"/>
      <c r="GH785" s="13"/>
      <c r="GI785" s="13"/>
      <c r="GJ785" s="13"/>
      <c r="GK785" s="13"/>
      <c r="GL785" s="13"/>
      <c r="GM785" s="13"/>
      <c r="GN785" s="13"/>
      <c r="GO785" s="13"/>
      <c r="GP785" s="13"/>
      <c r="GQ785" s="13"/>
      <c r="GR785" s="13"/>
      <c r="GS785" s="13"/>
      <c r="GT785" s="13"/>
      <c r="GU785" s="13"/>
      <c r="GV785" s="13"/>
      <c r="GW785" s="13"/>
      <c r="GX785" s="13"/>
      <c r="GY785" s="13"/>
      <c r="GZ785" s="13"/>
      <c r="HA785" s="13"/>
      <c r="HB785" s="13"/>
      <c r="HC785" s="13"/>
      <c r="HD785" s="13"/>
      <c r="HE785" s="13"/>
      <c r="HF785" s="13"/>
      <c r="HG785" s="13"/>
      <c r="HH785" s="13"/>
      <c r="HI785" s="13"/>
      <c r="HJ785" s="13"/>
      <c r="HK785" s="13"/>
      <c r="HL785" s="13"/>
      <c r="HM785" s="13"/>
      <c r="HN785" s="13"/>
      <c r="HO785" s="13"/>
      <c r="HP785" s="13"/>
      <c r="HQ785" s="13"/>
      <c r="HR785" s="13"/>
      <c r="HS785" s="13"/>
      <c r="HT785" s="13"/>
      <c r="HU785" s="13"/>
      <c r="HV785" s="13"/>
      <c r="HW785" s="13"/>
      <c r="HX785" s="13"/>
      <c r="HY785" s="13"/>
      <c r="HZ785" s="13"/>
      <c r="IA785" s="13"/>
      <c r="IB785" s="13"/>
      <c r="IC785" s="13"/>
      <c r="ID785" s="13"/>
      <c r="IE785" s="13"/>
      <c r="IF785" s="13"/>
      <c r="IG785" s="13"/>
      <c r="IH785" s="13"/>
      <c r="II785" s="13"/>
      <c r="IJ785" s="13"/>
      <c r="IK785" s="13"/>
      <c r="IL785" s="13"/>
      <c r="IM785" s="13"/>
      <c r="IN785" s="13"/>
      <c r="IO785" s="13"/>
    </row>
    <row r="786" spans="1:249">
      <c r="A786" s="2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2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c r="EU786" s="13"/>
      <c r="EV786" s="13"/>
      <c r="EW786" s="13"/>
      <c r="EX786" s="13"/>
      <c r="EY786" s="13"/>
      <c r="EZ786" s="13"/>
      <c r="FA786" s="13"/>
      <c r="FB786" s="13"/>
      <c r="FC786" s="13"/>
      <c r="FD786" s="13"/>
      <c r="FE786" s="13"/>
      <c r="FF786" s="13"/>
      <c r="FG786" s="13"/>
      <c r="FH786" s="13"/>
      <c r="FI786" s="13"/>
      <c r="FJ786" s="13"/>
      <c r="FK786" s="13"/>
      <c r="FL786" s="13"/>
      <c r="FM786" s="13"/>
      <c r="FN786" s="13"/>
      <c r="FO786" s="13"/>
      <c r="FP786" s="13"/>
      <c r="FQ786" s="13"/>
      <c r="FR786" s="13"/>
      <c r="FS786" s="13"/>
      <c r="FT786" s="13"/>
      <c r="FU786" s="13"/>
      <c r="FV786" s="13"/>
      <c r="FW786" s="13"/>
      <c r="FX786" s="13"/>
      <c r="FY786" s="13"/>
      <c r="FZ786" s="13"/>
      <c r="GA786" s="13"/>
      <c r="GB786" s="13"/>
      <c r="GC786" s="13"/>
      <c r="GD786" s="13"/>
      <c r="GE786" s="13"/>
      <c r="GF786" s="13"/>
      <c r="GG786" s="13"/>
      <c r="GH786" s="13"/>
      <c r="GI786" s="13"/>
      <c r="GJ786" s="13"/>
      <c r="GK786" s="13"/>
      <c r="GL786" s="13"/>
      <c r="GM786" s="13"/>
      <c r="GN786" s="13"/>
      <c r="GO786" s="13"/>
      <c r="GP786" s="13"/>
      <c r="GQ786" s="13"/>
      <c r="GR786" s="13"/>
      <c r="GS786" s="13"/>
      <c r="GT786" s="13"/>
      <c r="GU786" s="13"/>
      <c r="GV786" s="13"/>
      <c r="GW786" s="13"/>
      <c r="GX786" s="13"/>
      <c r="GY786" s="13"/>
      <c r="GZ786" s="13"/>
      <c r="HA786" s="13"/>
      <c r="HB786" s="13"/>
      <c r="HC786" s="13"/>
      <c r="HD786" s="13"/>
      <c r="HE786" s="13"/>
      <c r="HF786" s="13"/>
      <c r="HG786" s="13"/>
      <c r="HH786" s="13"/>
      <c r="HI786" s="13"/>
      <c r="HJ786" s="13"/>
      <c r="HK786" s="13"/>
      <c r="HL786" s="13"/>
      <c r="HM786" s="13"/>
      <c r="HN786" s="13"/>
      <c r="HO786" s="13"/>
      <c r="HP786" s="13"/>
      <c r="HQ786" s="13"/>
      <c r="HR786" s="13"/>
      <c r="HS786" s="13"/>
      <c r="HT786" s="13"/>
      <c r="HU786" s="13"/>
      <c r="HV786" s="13"/>
      <c r="HW786" s="13"/>
      <c r="HX786" s="13"/>
      <c r="HY786" s="13"/>
      <c r="HZ786" s="13"/>
      <c r="IA786" s="13"/>
      <c r="IB786" s="13"/>
      <c r="IC786" s="13"/>
      <c r="ID786" s="13"/>
      <c r="IE786" s="13"/>
      <c r="IF786" s="13"/>
      <c r="IG786" s="13"/>
      <c r="IH786" s="13"/>
      <c r="II786" s="13"/>
      <c r="IJ786" s="13"/>
      <c r="IK786" s="13"/>
      <c r="IL786" s="13"/>
      <c r="IM786" s="13"/>
      <c r="IN786" s="13"/>
      <c r="IO786" s="13"/>
    </row>
    <row r="787" spans="1:249">
      <c r="A787" s="2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2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c r="EU787" s="13"/>
      <c r="EV787" s="13"/>
      <c r="EW787" s="13"/>
      <c r="EX787" s="13"/>
      <c r="EY787" s="13"/>
      <c r="EZ787" s="13"/>
      <c r="FA787" s="13"/>
      <c r="FB787" s="13"/>
      <c r="FC787" s="13"/>
      <c r="FD787" s="13"/>
      <c r="FE787" s="13"/>
      <c r="FF787" s="13"/>
      <c r="FG787" s="13"/>
      <c r="FH787" s="13"/>
      <c r="FI787" s="13"/>
      <c r="FJ787" s="13"/>
      <c r="FK787" s="13"/>
      <c r="FL787" s="13"/>
      <c r="FM787" s="13"/>
      <c r="FN787" s="13"/>
      <c r="FO787" s="13"/>
      <c r="FP787" s="13"/>
      <c r="FQ787" s="13"/>
      <c r="FR787" s="13"/>
      <c r="FS787" s="13"/>
      <c r="FT787" s="13"/>
      <c r="FU787" s="13"/>
      <c r="FV787" s="13"/>
      <c r="FW787" s="13"/>
      <c r="FX787" s="13"/>
      <c r="FY787" s="13"/>
      <c r="FZ787" s="13"/>
      <c r="GA787" s="13"/>
      <c r="GB787" s="13"/>
      <c r="GC787" s="13"/>
      <c r="GD787" s="13"/>
      <c r="GE787" s="13"/>
      <c r="GF787" s="13"/>
      <c r="GG787" s="13"/>
      <c r="GH787" s="13"/>
      <c r="GI787" s="13"/>
      <c r="GJ787" s="13"/>
      <c r="GK787" s="13"/>
      <c r="GL787" s="13"/>
      <c r="GM787" s="13"/>
      <c r="GN787" s="13"/>
      <c r="GO787" s="13"/>
      <c r="GP787" s="13"/>
      <c r="GQ787" s="13"/>
      <c r="GR787" s="13"/>
      <c r="GS787" s="13"/>
      <c r="GT787" s="13"/>
      <c r="GU787" s="13"/>
      <c r="GV787" s="13"/>
      <c r="GW787" s="13"/>
      <c r="GX787" s="13"/>
      <c r="GY787" s="13"/>
      <c r="GZ787" s="13"/>
      <c r="HA787" s="13"/>
      <c r="HB787" s="13"/>
      <c r="HC787" s="13"/>
      <c r="HD787" s="13"/>
      <c r="HE787" s="13"/>
      <c r="HF787" s="13"/>
      <c r="HG787" s="13"/>
      <c r="HH787" s="13"/>
      <c r="HI787" s="13"/>
      <c r="HJ787" s="13"/>
      <c r="HK787" s="13"/>
      <c r="HL787" s="13"/>
      <c r="HM787" s="13"/>
      <c r="HN787" s="13"/>
      <c r="HO787" s="13"/>
      <c r="HP787" s="13"/>
      <c r="HQ787" s="13"/>
      <c r="HR787" s="13"/>
      <c r="HS787" s="13"/>
      <c r="HT787" s="13"/>
      <c r="HU787" s="13"/>
      <c r="HV787" s="13"/>
      <c r="HW787" s="13"/>
      <c r="HX787" s="13"/>
      <c r="HY787" s="13"/>
      <c r="HZ787" s="13"/>
      <c r="IA787" s="13"/>
      <c r="IB787" s="13"/>
      <c r="IC787" s="13"/>
      <c r="ID787" s="13"/>
      <c r="IE787" s="13"/>
      <c r="IF787" s="13"/>
      <c r="IG787" s="13"/>
      <c r="IH787" s="13"/>
      <c r="II787" s="13"/>
      <c r="IJ787" s="13"/>
      <c r="IK787" s="13"/>
      <c r="IL787" s="13"/>
      <c r="IM787" s="13"/>
      <c r="IN787" s="13"/>
      <c r="IO787" s="13"/>
    </row>
    <row r="788" spans="1:249">
      <c r="A788" s="2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2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c r="EU788" s="13"/>
      <c r="EV788" s="13"/>
      <c r="EW788" s="13"/>
      <c r="EX788" s="13"/>
      <c r="EY788" s="13"/>
      <c r="EZ788" s="13"/>
      <c r="FA788" s="13"/>
      <c r="FB788" s="13"/>
      <c r="FC788" s="13"/>
      <c r="FD788" s="13"/>
      <c r="FE788" s="13"/>
      <c r="FF788" s="13"/>
      <c r="FG788" s="13"/>
      <c r="FH788" s="13"/>
      <c r="FI788" s="13"/>
      <c r="FJ788" s="13"/>
      <c r="FK788" s="13"/>
      <c r="FL788" s="13"/>
      <c r="FM788" s="13"/>
      <c r="FN788" s="13"/>
      <c r="FO788" s="13"/>
      <c r="FP788" s="13"/>
      <c r="FQ788" s="13"/>
      <c r="FR788" s="13"/>
      <c r="FS788" s="13"/>
      <c r="FT788" s="13"/>
      <c r="FU788" s="13"/>
      <c r="FV788" s="13"/>
      <c r="FW788" s="13"/>
      <c r="FX788" s="13"/>
      <c r="FY788" s="13"/>
      <c r="FZ788" s="13"/>
      <c r="GA788" s="13"/>
      <c r="GB788" s="13"/>
      <c r="GC788" s="13"/>
      <c r="GD788" s="13"/>
      <c r="GE788" s="13"/>
      <c r="GF788" s="13"/>
      <c r="GG788" s="13"/>
      <c r="GH788" s="13"/>
      <c r="GI788" s="13"/>
      <c r="GJ788" s="13"/>
      <c r="GK788" s="13"/>
      <c r="GL788" s="13"/>
      <c r="GM788" s="13"/>
      <c r="GN788" s="13"/>
      <c r="GO788" s="13"/>
      <c r="GP788" s="13"/>
      <c r="GQ788" s="13"/>
      <c r="GR788" s="13"/>
      <c r="GS788" s="13"/>
      <c r="GT788" s="13"/>
      <c r="GU788" s="13"/>
      <c r="GV788" s="13"/>
      <c r="GW788" s="13"/>
      <c r="GX788" s="13"/>
      <c r="GY788" s="13"/>
      <c r="GZ788" s="13"/>
      <c r="HA788" s="13"/>
      <c r="HB788" s="13"/>
      <c r="HC788" s="13"/>
      <c r="HD788" s="13"/>
      <c r="HE788" s="13"/>
      <c r="HF788" s="13"/>
      <c r="HG788" s="13"/>
      <c r="HH788" s="13"/>
      <c r="HI788" s="13"/>
      <c r="HJ788" s="13"/>
      <c r="HK788" s="13"/>
      <c r="HL788" s="13"/>
      <c r="HM788" s="13"/>
      <c r="HN788" s="13"/>
      <c r="HO788" s="13"/>
      <c r="HP788" s="13"/>
      <c r="HQ788" s="13"/>
      <c r="HR788" s="13"/>
      <c r="HS788" s="13"/>
      <c r="HT788" s="13"/>
      <c r="HU788" s="13"/>
      <c r="HV788" s="13"/>
      <c r="HW788" s="13"/>
      <c r="HX788" s="13"/>
      <c r="HY788" s="13"/>
      <c r="HZ788" s="13"/>
      <c r="IA788" s="13"/>
      <c r="IB788" s="13"/>
      <c r="IC788" s="13"/>
      <c r="ID788" s="13"/>
      <c r="IE788" s="13"/>
      <c r="IF788" s="13"/>
      <c r="IG788" s="13"/>
      <c r="IH788" s="13"/>
      <c r="II788" s="13"/>
      <c r="IJ788" s="13"/>
      <c r="IK788" s="13"/>
      <c r="IL788" s="13"/>
      <c r="IM788" s="13"/>
      <c r="IN788" s="13"/>
      <c r="IO788" s="13"/>
    </row>
    <row r="789" spans="1:249">
      <c r="A789" s="2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2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3"/>
      <c r="CA789" s="13"/>
      <c r="CB789" s="13"/>
      <c r="CC789" s="13"/>
      <c r="CD789" s="13"/>
      <c r="CE789" s="13"/>
      <c r="CF789" s="13"/>
      <c r="CG789" s="13"/>
      <c r="CH789" s="13"/>
      <c r="CI789" s="13"/>
      <c r="CJ789" s="13"/>
      <c r="CK789" s="13"/>
      <c r="CL789" s="13"/>
      <c r="CM789" s="13"/>
      <c r="CN789" s="13"/>
      <c r="CO789" s="13"/>
      <c r="CP789" s="13"/>
      <c r="CQ789" s="13"/>
      <c r="CR789" s="13"/>
      <c r="CS789" s="13"/>
      <c r="CT789" s="13"/>
      <c r="CU789" s="13"/>
      <c r="CV789" s="13"/>
      <c r="CW789" s="13"/>
      <c r="CX789" s="13"/>
      <c r="CY789" s="13"/>
      <c r="CZ789" s="13"/>
      <c r="DA789" s="13"/>
      <c r="DB789" s="13"/>
      <c r="DC789" s="13"/>
      <c r="DD789" s="13"/>
      <c r="DE789" s="13"/>
      <c r="DF789" s="13"/>
      <c r="DG789" s="13"/>
      <c r="DH789" s="13"/>
      <c r="DI789" s="13"/>
      <c r="DJ789" s="13"/>
      <c r="DK789" s="13"/>
      <c r="DL789" s="13"/>
      <c r="DM789" s="13"/>
      <c r="DN789" s="13"/>
      <c r="DO789" s="13"/>
      <c r="DP789" s="13"/>
      <c r="DQ789" s="13"/>
      <c r="DR789" s="13"/>
      <c r="DS789" s="13"/>
      <c r="DT789" s="13"/>
      <c r="DU789" s="13"/>
      <c r="DV789" s="13"/>
      <c r="DW789" s="13"/>
      <c r="DX789" s="13"/>
      <c r="DY789" s="13"/>
      <c r="DZ789" s="13"/>
      <c r="EA789" s="13"/>
      <c r="EB789" s="13"/>
      <c r="EC789" s="13"/>
      <c r="ED789" s="13"/>
      <c r="EE789" s="13"/>
      <c r="EF789" s="13"/>
      <c r="EG789" s="13"/>
      <c r="EH789" s="13"/>
      <c r="EI789" s="13"/>
      <c r="EJ789" s="13"/>
      <c r="EK789" s="13"/>
      <c r="EL789" s="13"/>
      <c r="EM789" s="13"/>
      <c r="EN789" s="13"/>
      <c r="EO789" s="13"/>
      <c r="EP789" s="13"/>
      <c r="EQ789" s="13"/>
      <c r="ER789" s="13"/>
      <c r="ES789" s="13"/>
      <c r="ET789" s="13"/>
      <c r="EU789" s="13"/>
      <c r="EV789" s="13"/>
      <c r="EW789" s="13"/>
      <c r="EX789" s="13"/>
      <c r="EY789" s="13"/>
      <c r="EZ789" s="13"/>
      <c r="FA789" s="13"/>
      <c r="FB789" s="13"/>
      <c r="FC789" s="13"/>
      <c r="FD789" s="13"/>
      <c r="FE789" s="13"/>
      <c r="FF789" s="13"/>
      <c r="FG789" s="13"/>
      <c r="FH789" s="13"/>
      <c r="FI789" s="13"/>
      <c r="FJ789" s="13"/>
      <c r="FK789" s="13"/>
      <c r="FL789" s="13"/>
      <c r="FM789" s="13"/>
      <c r="FN789" s="13"/>
      <c r="FO789" s="13"/>
      <c r="FP789" s="13"/>
      <c r="FQ789" s="13"/>
      <c r="FR789" s="13"/>
      <c r="FS789" s="13"/>
      <c r="FT789" s="13"/>
      <c r="FU789" s="13"/>
      <c r="FV789" s="13"/>
      <c r="FW789" s="13"/>
      <c r="FX789" s="13"/>
      <c r="FY789" s="13"/>
      <c r="FZ789" s="13"/>
      <c r="GA789" s="13"/>
      <c r="GB789" s="13"/>
      <c r="GC789" s="13"/>
      <c r="GD789" s="13"/>
      <c r="GE789" s="13"/>
      <c r="GF789" s="13"/>
      <c r="GG789" s="13"/>
      <c r="GH789" s="13"/>
      <c r="GI789" s="13"/>
      <c r="GJ789" s="13"/>
      <c r="GK789" s="13"/>
      <c r="GL789" s="13"/>
      <c r="GM789" s="13"/>
      <c r="GN789" s="13"/>
      <c r="GO789" s="13"/>
      <c r="GP789" s="13"/>
      <c r="GQ789" s="13"/>
      <c r="GR789" s="13"/>
      <c r="GS789" s="13"/>
      <c r="GT789" s="13"/>
      <c r="GU789" s="13"/>
      <c r="GV789" s="13"/>
      <c r="GW789" s="13"/>
      <c r="GX789" s="13"/>
      <c r="GY789" s="13"/>
      <c r="GZ789" s="13"/>
      <c r="HA789" s="13"/>
      <c r="HB789" s="13"/>
      <c r="HC789" s="13"/>
      <c r="HD789" s="13"/>
      <c r="HE789" s="13"/>
      <c r="HF789" s="13"/>
      <c r="HG789" s="13"/>
      <c r="HH789" s="13"/>
      <c r="HI789" s="13"/>
      <c r="HJ789" s="13"/>
      <c r="HK789" s="13"/>
      <c r="HL789" s="13"/>
      <c r="HM789" s="13"/>
      <c r="HN789" s="13"/>
      <c r="HO789" s="13"/>
      <c r="HP789" s="13"/>
      <c r="HQ789" s="13"/>
      <c r="HR789" s="13"/>
      <c r="HS789" s="13"/>
      <c r="HT789" s="13"/>
      <c r="HU789" s="13"/>
      <c r="HV789" s="13"/>
      <c r="HW789" s="13"/>
      <c r="HX789" s="13"/>
      <c r="HY789" s="13"/>
      <c r="HZ789" s="13"/>
      <c r="IA789" s="13"/>
      <c r="IB789" s="13"/>
      <c r="IC789" s="13"/>
      <c r="ID789" s="13"/>
      <c r="IE789" s="13"/>
      <c r="IF789" s="13"/>
      <c r="IG789" s="13"/>
      <c r="IH789" s="13"/>
      <c r="II789" s="13"/>
      <c r="IJ789" s="13"/>
      <c r="IK789" s="13"/>
      <c r="IL789" s="13"/>
      <c r="IM789" s="13"/>
      <c r="IN789" s="13"/>
      <c r="IO789" s="13"/>
    </row>
    <row r="790" spans="1:249">
      <c r="A790" s="2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2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3"/>
      <c r="CA790" s="13"/>
      <c r="CB790" s="13"/>
      <c r="CC790" s="13"/>
      <c r="CD790" s="13"/>
      <c r="CE790" s="13"/>
      <c r="CF790" s="13"/>
      <c r="CG790" s="13"/>
      <c r="CH790" s="13"/>
      <c r="CI790" s="13"/>
      <c r="CJ790" s="13"/>
      <c r="CK790" s="13"/>
      <c r="CL790" s="13"/>
      <c r="CM790" s="13"/>
      <c r="CN790" s="13"/>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c r="EC790" s="13"/>
      <c r="ED790" s="13"/>
      <c r="EE790" s="13"/>
      <c r="EF790" s="13"/>
      <c r="EG790" s="13"/>
      <c r="EH790" s="13"/>
      <c r="EI790" s="13"/>
      <c r="EJ790" s="13"/>
      <c r="EK790" s="13"/>
      <c r="EL790" s="13"/>
      <c r="EM790" s="13"/>
      <c r="EN790" s="13"/>
      <c r="EO790" s="13"/>
      <c r="EP790" s="13"/>
      <c r="EQ790" s="13"/>
      <c r="ER790" s="13"/>
      <c r="ES790" s="13"/>
      <c r="ET790" s="13"/>
      <c r="EU790" s="13"/>
      <c r="EV790" s="13"/>
      <c r="EW790" s="13"/>
      <c r="EX790" s="13"/>
      <c r="EY790" s="13"/>
      <c r="EZ790" s="13"/>
      <c r="FA790" s="13"/>
      <c r="FB790" s="13"/>
      <c r="FC790" s="13"/>
      <c r="FD790" s="13"/>
      <c r="FE790" s="13"/>
      <c r="FF790" s="13"/>
      <c r="FG790" s="13"/>
      <c r="FH790" s="13"/>
      <c r="FI790" s="13"/>
      <c r="FJ790" s="13"/>
      <c r="FK790" s="13"/>
      <c r="FL790" s="13"/>
      <c r="FM790" s="13"/>
      <c r="FN790" s="13"/>
      <c r="FO790" s="13"/>
      <c r="FP790" s="13"/>
      <c r="FQ790" s="13"/>
      <c r="FR790" s="13"/>
      <c r="FS790" s="13"/>
      <c r="FT790" s="13"/>
      <c r="FU790" s="13"/>
      <c r="FV790" s="13"/>
      <c r="FW790" s="13"/>
      <c r="FX790" s="13"/>
      <c r="FY790" s="13"/>
      <c r="FZ790" s="13"/>
      <c r="GA790" s="13"/>
      <c r="GB790" s="13"/>
      <c r="GC790" s="13"/>
      <c r="GD790" s="13"/>
      <c r="GE790" s="13"/>
      <c r="GF790" s="13"/>
      <c r="GG790" s="13"/>
      <c r="GH790" s="13"/>
      <c r="GI790" s="13"/>
      <c r="GJ790" s="13"/>
      <c r="GK790" s="13"/>
      <c r="GL790" s="13"/>
      <c r="GM790" s="13"/>
      <c r="GN790" s="13"/>
      <c r="GO790" s="13"/>
      <c r="GP790" s="13"/>
      <c r="GQ790" s="13"/>
      <c r="GR790" s="13"/>
      <c r="GS790" s="13"/>
      <c r="GT790" s="13"/>
      <c r="GU790" s="13"/>
      <c r="GV790" s="13"/>
      <c r="GW790" s="13"/>
      <c r="GX790" s="13"/>
      <c r="GY790" s="13"/>
      <c r="GZ790" s="13"/>
      <c r="HA790" s="13"/>
      <c r="HB790" s="13"/>
      <c r="HC790" s="13"/>
      <c r="HD790" s="13"/>
      <c r="HE790" s="13"/>
      <c r="HF790" s="13"/>
      <c r="HG790" s="13"/>
      <c r="HH790" s="13"/>
      <c r="HI790" s="13"/>
      <c r="HJ790" s="13"/>
      <c r="HK790" s="13"/>
      <c r="HL790" s="13"/>
      <c r="HM790" s="13"/>
      <c r="HN790" s="13"/>
      <c r="HO790" s="13"/>
      <c r="HP790" s="13"/>
      <c r="HQ790" s="13"/>
      <c r="HR790" s="13"/>
      <c r="HS790" s="13"/>
      <c r="HT790" s="13"/>
      <c r="HU790" s="13"/>
      <c r="HV790" s="13"/>
      <c r="HW790" s="13"/>
      <c r="HX790" s="13"/>
      <c r="HY790" s="13"/>
      <c r="HZ790" s="13"/>
      <c r="IA790" s="13"/>
      <c r="IB790" s="13"/>
      <c r="IC790" s="13"/>
      <c r="ID790" s="13"/>
      <c r="IE790" s="13"/>
      <c r="IF790" s="13"/>
      <c r="IG790" s="13"/>
      <c r="IH790" s="13"/>
      <c r="II790" s="13"/>
      <c r="IJ790" s="13"/>
      <c r="IK790" s="13"/>
      <c r="IL790" s="13"/>
      <c r="IM790" s="13"/>
      <c r="IN790" s="13"/>
      <c r="IO790" s="13"/>
    </row>
    <row r="791" spans="1:249">
      <c r="A791" s="2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2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3"/>
      <c r="CA791" s="13"/>
      <c r="CB791" s="13"/>
      <c r="CC791" s="13"/>
      <c r="CD791" s="13"/>
      <c r="CE791" s="13"/>
      <c r="CF791" s="13"/>
      <c r="CG791" s="13"/>
      <c r="CH791" s="13"/>
      <c r="CI791" s="13"/>
      <c r="CJ791" s="13"/>
      <c r="CK791" s="13"/>
      <c r="CL791" s="13"/>
      <c r="CM791" s="13"/>
      <c r="CN791" s="13"/>
      <c r="CO791" s="13"/>
      <c r="CP791" s="13"/>
      <c r="CQ791" s="13"/>
      <c r="CR791" s="13"/>
      <c r="CS791" s="13"/>
      <c r="CT791" s="13"/>
      <c r="CU791" s="13"/>
      <c r="CV791" s="13"/>
      <c r="CW791" s="13"/>
      <c r="CX791" s="13"/>
      <c r="CY791" s="13"/>
      <c r="CZ791" s="13"/>
      <c r="DA791" s="13"/>
      <c r="DB791" s="13"/>
      <c r="DC791" s="13"/>
      <c r="DD791" s="13"/>
      <c r="DE791" s="13"/>
      <c r="DF791" s="13"/>
      <c r="DG791" s="13"/>
      <c r="DH791" s="13"/>
      <c r="DI791" s="13"/>
      <c r="DJ791" s="13"/>
      <c r="DK791" s="13"/>
      <c r="DL791" s="13"/>
      <c r="DM791" s="13"/>
      <c r="DN791" s="13"/>
      <c r="DO791" s="13"/>
      <c r="DP791" s="13"/>
      <c r="DQ791" s="13"/>
      <c r="DR791" s="13"/>
      <c r="DS791" s="13"/>
      <c r="DT791" s="13"/>
      <c r="DU791" s="13"/>
      <c r="DV791" s="13"/>
      <c r="DW791" s="13"/>
      <c r="DX791" s="13"/>
      <c r="DY791" s="13"/>
      <c r="DZ791" s="13"/>
      <c r="EA791" s="13"/>
      <c r="EB791" s="13"/>
      <c r="EC791" s="13"/>
      <c r="ED791" s="13"/>
      <c r="EE791" s="13"/>
      <c r="EF791" s="13"/>
      <c r="EG791" s="13"/>
      <c r="EH791" s="13"/>
      <c r="EI791" s="13"/>
      <c r="EJ791" s="13"/>
      <c r="EK791" s="13"/>
      <c r="EL791" s="13"/>
      <c r="EM791" s="13"/>
      <c r="EN791" s="13"/>
      <c r="EO791" s="13"/>
      <c r="EP791" s="13"/>
      <c r="EQ791" s="13"/>
      <c r="ER791" s="13"/>
      <c r="ES791" s="13"/>
      <c r="ET791" s="13"/>
      <c r="EU791" s="13"/>
      <c r="EV791" s="13"/>
      <c r="EW791" s="13"/>
      <c r="EX791" s="13"/>
      <c r="EY791" s="13"/>
      <c r="EZ791" s="13"/>
      <c r="FA791" s="13"/>
      <c r="FB791" s="13"/>
      <c r="FC791" s="13"/>
      <c r="FD791" s="13"/>
      <c r="FE791" s="13"/>
      <c r="FF791" s="13"/>
      <c r="FG791" s="13"/>
      <c r="FH791" s="13"/>
      <c r="FI791" s="13"/>
      <c r="FJ791" s="13"/>
      <c r="FK791" s="13"/>
      <c r="FL791" s="13"/>
      <c r="FM791" s="13"/>
      <c r="FN791" s="13"/>
      <c r="FO791" s="13"/>
      <c r="FP791" s="13"/>
      <c r="FQ791" s="13"/>
      <c r="FR791" s="13"/>
      <c r="FS791" s="13"/>
      <c r="FT791" s="13"/>
      <c r="FU791" s="13"/>
      <c r="FV791" s="13"/>
      <c r="FW791" s="13"/>
      <c r="FX791" s="13"/>
      <c r="FY791" s="13"/>
      <c r="FZ791" s="13"/>
      <c r="GA791" s="13"/>
      <c r="GB791" s="13"/>
      <c r="GC791" s="13"/>
      <c r="GD791" s="13"/>
      <c r="GE791" s="13"/>
      <c r="GF791" s="13"/>
      <c r="GG791" s="13"/>
      <c r="GH791" s="13"/>
      <c r="GI791" s="13"/>
      <c r="GJ791" s="13"/>
      <c r="GK791" s="13"/>
      <c r="GL791" s="13"/>
      <c r="GM791" s="13"/>
      <c r="GN791" s="13"/>
      <c r="GO791" s="13"/>
      <c r="GP791" s="13"/>
      <c r="GQ791" s="13"/>
      <c r="GR791" s="13"/>
      <c r="GS791" s="13"/>
      <c r="GT791" s="13"/>
      <c r="GU791" s="13"/>
      <c r="GV791" s="13"/>
      <c r="GW791" s="13"/>
      <c r="GX791" s="13"/>
      <c r="GY791" s="13"/>
      <c r="GZ791" s="13"/>
      <c r="HA791" s="13"/>
      <c r="HB791" s="13"/>
      <c r="HC791" s="13"/>
      <c r="HD791" s="13"/>
      <c r="HE791" s="13"/>
      <c r="HF791" s="13"/>
      <c r="HG791" s="13"/>
      <c r="HH791" s="13"/>
      <c r="HI791" s="13"/>
      <c r="HJ791" s="13"/>
      <c r="HK791" s="13"/>
      <c r="HL791" s="13"/>
      <c r="HM791" s="13"/>
      <c r="HN791" s="13"/>
      <c r="HO791" s="13"/>
      <c r="HP791" s="13"/>
      <c r="HQ791" s="13"/>
      <c r="HR791" s="13"/>
      <c r="HS791" s="13"/>
      <c r="HT791" s="13"/>
      <c r="HU791" s="13"/>
      <c r="HV791" s="13"/>
      <c r="HW791" s="13"/>
      <c r="HX791" s="13"/>
      <c r="HY791" s="13"/>
      <c r="HZ791" s="13"/>
      <c r="IA791" s="13"/>
      <c r="IB791" s="13"/>
      <c r="IC791" s="13"/>
      <c r="ID791" s="13"/>
      <c r="IE791" s="13"/>
      <c r="IF791" s="13"/>
      <c r="IG791" s="13"/>
      <c r="IH791" s="13"/>
      <c r="II791" s="13"/>
      <c r="IJ791" s="13"/>
      <c r="IK791" s="13"/>
      <c r="IL791" s="13"/>
      <c r="IM791" s="13"/>
      <c r="IN791" s="13"/>
      <c r="IO791" s="13"/>
    </row>
    <row r="792" spans="1:249">
      <c r="A792" s="2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2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3"/>
      <c r="CA792" s="13"/>
      <c r="CB792" s="13"/>
      <c r="CC792" s="13"/>
      <c r="CD792" s="13"/>
      <c r="CE792" s="13"/>
      <c r="CF792" s="13"/>
      <c r="CG792" s="13"/>
      <c r="CH792" s="13"/>
      <c r="CI792" s="13"/>
      <c r="CJ792" s="13"/>
      <c r="CK792" s="13"/>
      <c r="CL792" s="13"/>
      <c r="CM792" s="13"/>
      <c r="CN792" s="13"/>
      <c r="CO792" s="13"/>
      <c r="CP792" s="13"/>
      <c r="CQ792" s="13"/>
      <c r="CR792" s="13"/>
      <c r="CS792" s="13"/>
      <c r="CT792" s="13"/>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c r="DS792" s="13"/>
      <c r="DT792" s="13"/>
      <c r="DU792" s="13"/>
      <c r="DV792" s="13"/>
      <c r="DW792" s="13"/>
      <c r="DX792" s="13"/>
      <c r="DY792" s="13"/>
      <c r="DZ792" s="13"/>
      <c r="EA792" s="13"/>
      <c r="EB792" s="13"/>
      <c r="EC792" s="13"/>
      <c r="ED792" s="13"/>
      <c r="EE792" s="13"/>
      <c r="EF792" s="13"/>
      <c r="EG792" s="13"/>
      <c r="EH792" s="13"/>
      <c r="EI792" s="13"/>
      <c r="EJ792" s="13"/>
      <c r="EK792" s="13"/>
      <c r="EL792" s="13"/>
      <c r="EM792" s="13"/>
      <c r="EN792" s="13"/>
      <c r="EO792" s="13"/>
      <c r="EP792" s="13"/>
      <c r="EQ792" s="13"/>
      <c r="ER792" s="13"/>
      <c r="ES792" s="13"/>
      <c r="ET792" s="13"/>
      <c r="EU792" s="13"/>
      <c r="EV792" s="13"/>
      <c r="EW792" s="13"/>
      <c r="EX792" s="13"/>
      <c r="EY792" s="13"/>
      <c r="EZ792" s="13"/>
      <c r="FA792" s="13"/>
      <c r="FB792" s="13"/>
      <c r="FC792" s="13"/>
      <c r="FD792" s="13"/>
      <c r="FE792" s="13"/>
      <c r="FF792" s="13"/>
      <c r="FG792" s="13"/>
      <c r="FH792" s="13"/>
      <c r="FI792" s="13"/>
      <c r="FJ792" s="13"/>
      <c r="FK792" s="13"/>
      <c r="FL792" s="13"/>
      <c r="FM792" s="13"/>
      <c r="FN792" s="13"/>
      <c r="FO792" s="13"/>
      <c r="FP792" s="13"/>
      <c r="FQ792" s="13"/>
      <c r="FR792" s="13"/>
      <c r="FS792" s="13"/>
      <c r="FT792" s="13"/>
      <c r="FU792" s="13"/>
      <c r="FV792" s="13"/>
      <c r="FW792" s="13"/>
      <c r="FX792" s="13"/>
      <c r="FY792" s="13"/>
      <c r="FZ792" s="13"/>
      <c r="GA792" s="13"/>
      <c r="GB792" s="13"/>
      <c r="GC792" s="13"/>
      <c r="GD792" s="13"/>
      <c r="GE792" s="13"/>
      <c r="GF792" s="13"/>
      <c r="GG792" s="13"/>
      <c r="GH792" s="13"/>
      <c r="GI792" s="13"/>
      <c r="GJ792" s="13"/>
      <c r="GK792" s="13"/>
      <c r="GL792" s="13"/>
      <c r="GM792" s="13"/>
      <c r="GN792" s="13"/>
      <c r="GO792" s="13"/>
      <c r="GP792" s="13"/>
      <c r="GQ792" s="13"/>
      <c r="GR792" s="13"/>
      <c r="GS792" s="13"/>
      <c r="GT792" s="13"/>
      <c r="GU792" s="13"/>
      <c r="GV792" s="13"/>
      <c r="GW792" s="13"/>
      <c r="GX792" s="13"/>
      <c r="GY792" s="13"/>
      <c r="GZ792" s="13"/>
      <c r="HA792" s="13"/>
      <c r="HB792" s="13"/>
      <c r="HC792" s="13"/>
      <c r="HD792" s="13"/>
      <c r="HE792" s="13"/>
      <c r="HF792" s="13"/>
      <c r="HG792" s="13"/>
      <c r="HH792" s="13"/>
      <c r="HI792" s="13"/>
      <c r="HJ792" s="13"/>
      <c r="HK792" s="13"/>
      <c r="HL792" s="13"/>
      <c r="HM792" s="13"/>
      <c r="HN792" s="13"/>
      <c r="HO792" s="13"/>
      <c r="HP792" s="13"/>
      <c r="HQ792" s="13"/>
      <c r="HR792" s="13"/>
      <c r="HS792" s="13"/>
      <c r="HT792" s="13"/>
      <c r="HU792" s="13"/>
      <c r="HV792" s="13"/>
      <c r="HW792" s="13"/>
      <c r="HX792" s="13"/>
      <c r="HY792" s="13"/>
      <c r="HZ792" s="13"/>
      <c r="IA792" s="13"/>
      <c r="IB792" s="13"/>
      <c r="IC792" s="13"/>
      <c r="ID792" s="13"/>
      <c r="IE792" s="13"/>
      <c r="IF792" s="13"/>
      <c r="IG792" s="13"/>
      <c r="IH792" s="13"/>
      <c r="II792" s="13"/>
      <c r="IJ792" s="13"/>
      <c r="IK792" s="13"/>
      <c r="IL792" s="13"/>
      <c r="IM792" s="13"/>
      <c r="IN792" s="13"/>
      <c r="IO792" s="13"/>
    </row>
    <row r="793" spans="1:249">
      <c r="A793" s="2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2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c r="EU793" s="13"/>
      <c r="EV793" s="13"/>
      <c r="EW793" s="13"/>
      <c r="EX793" s="13"/>
      <c r="EY793" s="13"/>
      <c r="EZ793" s="13"/>
      <c r="FA793" s="13"/>
      <c r="FB793" s="13"/>
      <c r="FC793" s="13"/>
      <c r="FD793" s="13"/>
      <c r="FE793" s="13"/>
      <c r="FF793" s="13"/>
      <c r="FG793" s="13"/>
      <c r="FH793" s="13"/>
      <c r="FI793" s="13"/>
      <c r="FJ793" s="13"/>
      <c r="FK793" s="13"/>
      <c r="FL793" s="13"/>
      <c r="FM793" s="13"/>
      <c r="FN793" s="13"/>
      <c r="FO793" s="13"/>
      <c r="FP793" s="13"/>
      <c r="FQ793" s="13"/>
      <c r="FR793" s="13"/>
      <c r="FS793" s="13"/>
      <c r="FT793" s="13"/>
      <c r="FU793" s="13"/>
      <c r="FV793" s="13"/>
      <c r="FW793" s="13"/>
      <c r="FX793" s="13"/>
      <c r="FY793" s="13"/>
      <c r="FZ793" s="13"/>
      <c r="GA793" s="13"/>
      <c r="GB793" s="13"/>
      <c r="GC793" s="13"/>
      <c r="GD793" s="13"/>
      <c r="GE793" s="13"/>
      <c r="GF793" s="13"/>
      <c r="GG793" s="13"/>
      <c r="GH793" s="13"/>
      <c r="GI793" s="13"/>
      <c r="GJ793" s="13"/>
      <c r="GK793" s="13"/>
      <c r="GL793" s="13"/>
      <c r="GM793" s="13"/>
      <c r="GN793" s="13"/>
      <c r="GO793" s="13"/>
      <c r="GP793" s="13"/>
      <c r="GQ793" s="13"/>
      <c r="GR793" s="13"/>
      <c r="GS793" s="13"/>
      <c r="GT793" s="13"/>
      <c r="GU793" s="13"/>
      <c r="GV793" s="13"/>
      <c r="GW793" s="13"/>
      <c r="GX793" s="13"/>
      <c r="GY793" s="13"/>
      <c r="GZ793" s="13"/>
      <c r="HA793" s="13"/>
      <c r="HB793" s="13"/>
      <c r="HC793" s="13"/>
      <c r="HD793" s="13"/>
      <c r="HE793" s="13"/>
      <c r="HF793" s="13"/>
      <c r="HG793" s="13"/>
      <c r="HH793" s="13"/>
      <c r="HI793" s="13"/>
      <c r="HJ793" s="13"/>
      <c r="HK793" s="13"/>
      <c r="HL793" s="13"/>
      <c r="HM793" s="13"/>
      <c r="HN793" s="13"/>
      <c r="HO793" s="13"/>
      <c r="HP793" s="13"/>
      <c r="HQ793" s="13"/>
      <c r="HR793" s="13"/>
      <c r="HS793" s="13"/>
      <c r="HT793" s="13"/>
      <c r="HU793" s="13"/>
      <c r="HV793" s="13"/>
      <c r="HW793" s="13"/>
      <c r="HX793" s="13"/>
      <c r="HY793" s="13"/>
      <c r="HZ793" s="13"/>
      <c r="IA793" s="13"/>
      <c r="IB793" s="13"/>
      <c r="IC793" s="13"/>
      <c r="ID793" s="13"/>
      <c r="IE793" s="13"/>
      <c r="IF793" s="13"/>
      <c r="IG793" s="13"/>
      <c r="IH793" s="13"/>
      <c r="II793" s="13"/>
      <c r="IJ793" s="13"/>
      <c r="IK793" s="13"/>
      <c r="IL793" s="13"/>
      <c r="IM793" s="13"/>
      <c r="IN793" s="13"/>
      <c r="IO793" s="13"/>
    </row>
    <row r="794" spans="1:249">
      <c r="A794" s="2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2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c r="EV794" s="13"/>
      <c r="EW794" s="13"/>
      <c r="EX794" s="13"/>
      <c r="EY794" s="13"/>
      <c r="EZ794" s="13"/>
      <c r="FA794" s="13"/>
      <c r="FB794" s="13"/>
      <c r="FC794" s="13"/>
      <c r="FD794" s="13"/>
      <c r="FE794" s="13"/>
      <c r="FF794" s="13"/>
      <c r="FG794" s="13"/>
      <c r="FH794" s="13"/>
      <c r="FI794" s="13"/>
      <c r="FJ794" s="13"/>
      <c r="FK794" s="13"/>
      <c r="FL794" s="13"/>
      <c r="FM794" s="13"/>
      <c r="FN794" s="13"/>
      <c r="FO794" s="13"/>
      <c r="FP794" s="13"/>
      <c r="FQ794" s="13"/>
      <c r="FR794" s="13"/>
      <c r="FS794" s="13"/>
      <c r="FT794" s="13"/>
      <c r="FU794" s="13"/>
      <c r="FV794" s="13"/>
      <c r="FW794" s="13"/>
      <c r="FX794" s="13"/>
      <c r="FY794" s="13"/>
      <c r="FZ794" s="13"/>
      <c r="GA794" s="13"/>
      <c r="GB794" s="13"/>
      <c r="GC794" s="13"/>
      <c r="GD794" s="13"/>
      <c r="GE794" s="13"/>
      <c r="GF794" s="13"/>
      <c r="GG794" s="13"/>
      <c r="GH794" s="13"/>
      <c r="GI794" s="13"/>
      <c r="GJ794" s="13"/>
      <c r="GK794" s="13"/>
      <c r="GL794" s="13"/>
      <c r="GM794" s="13"/>
      <c r="GN794" s="13"/>
      <c r="GO794" s="13"/>
      <c r="GP794" s="13"/>
      <c r="GQ794" s="13"/>
      <c r="GR794" s="13"/>
      <c r="GS794" s="13"/>
      <c r="GT794" s="13"/>
      <c r="GU794" s="13"/>
      <c r="GV794" s="13"/>
      <c r="GW794" s="13"/>
      <c r="GX794" s="13"/>
      <c r="GY794" s="13"/>
      <c r="GZ794" s="13"/>
      <c r="HA794" s="13"/>
      <c r="HB794" s="13"/>
      <c r="HC794" s="13"/>
      <c r="HD794" s="13"/>
      <c r="HE794" s="13"/>
      <c r="HF794" s="13"/>
      <c r="HG794" s="13"/>
      <c r="HH794" s="13"/>
      <c r="HI794" s="13"/>
      <c r="HJ794" s="13"/>
      <c r="HK794" s="13"/>
      <c r="HL794" s="13"/>
      <c r="HM794" s="13"/>
      <c r="HN794" s="13"/>
      <c r="HO794" s="13"/>
      <c r="HP794" s="13"/>
      <c r="HQ794" s="13"/>
      <c r="HR794" s="13"/>
      <c r="HS794" s="13"/>
      <c r="HT794" s="13"/>
      <c r="HU794" s="13"/>
      <c r="HV794" s="13"/>
      <c r="HW794" s="13"/>
      <c r="HX794" s="13"/>
      <c r="HY794" s="13"/>
      <c r="HZ794" s="13"/>
      <c r="IA794" s="13"/>
      <c r="IB794" s="13"/>
      <c r="IC794" s="13"/>
      <c r="ID794" s="13"/>
      <c r="IE794" s="13"/>
      <c r="IF794" s="13"/>
      <c r="IG794" s="13"/>
      <c r="IH794" s="13"/>
      <c r="II794" s="13"/>
      <c r="IJ794" s="13"/>
      <c r="IK794" s="13"/>
      <c r="IL794" s="13"/>
      <c r="IM794" s="13"/>
      <c r="IN794" s="13"/>
      <c r="IO794" s="13"/>
    </row>
    <row r="795" spans="1:249">
      <c r="A795" s="2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2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c r="EU795" s="13"/>
      <c r="EV795" s="13"/>
      <c r="EW795" s="13"/>
      <c r="EX795" s="13"/>
      <c r="EY795" s="13"/>
      <c r="EZ795" s="13"/>
      <c r="FA795" s="13"/>
      <c r="FB795" s="13"/>
      <c r="FC795" s="13"/>
      <c r="FD795" s="13"/>
      <c r="FE795" s="13"/>
      <c r="FF795" s="13"/>
      <c r="FG795" s="13"/>
      <c r="FH795" s="13"/>
      <c r="FI795" s="13"/>
      <c r="FJ795" s="13"/>
      <c r="FK795" s="13"/>
      <c r="FL795" s="13"/>
      <c r="FM795" s="13"/>
      <c r="FN795" s="13"/>
      <c r="FO795" s="13"/>
      <c r="FP795" s="13"/>
      <c r="FQ795" s="13"/>
      <c r="FR795" s="13"/>
      <c r="FS795" s="13"/>
      <c r="FT795" s="13"/>
      <c r="FU795" s="13"/>
      <c r="FV795" s="13"/>
      <c r="FW795" s="13"/>
      <c r="FX795" s="13"/>
      <c r="FY795" s="13"/>
      <c r="FZ795" s="13"/>
      <c r="GA795" s="13"/>
      <c r="GB795" s="13"/>
      <c r="GC795" s="13"/>
      <c r="GD795" s="13"/>
      <c r="GE795" s="13"/>
      <c r="GF795" s="13"/>
      <c r="GG795" s="13"/>
      <c r="GH795" s="13"/>
      <c r="GI795" s="13"/>
      <c r="GJ795" s="13"/>
      <c r="GK795" s="13"/>
      <c r="GL795" s="13"/>
      <c r="GM795" s="13"/>
      <c r="GN795" s="13"/>
      <c r="GO795" s="13"/>
      <c r="GP795" s="13"/>
      <c r="GQ795" s="13"/>
      <c r="GR795" s="13"/>
      <c r="GS795" s="13"/>
      <c r="GT795" s="13"/>
      <c r="GU795" s="13"/>
      <c r="GV795" s="13"/>
      <c r="GW795" s="13"/>
      <c r="GX795" s="13"/>
      <c r="GY795" s="13"/>
      <c r="GZ795" s="13"/>
      <c r="HA795" s="13"/>
      <c r="HB795" s="13"/>
      <c r="HC795" s="13"/>
      <c r="HD795" s="13"/>
      <c r="HE795" s="13"/>
      <c r="HF795" s="13"/>
      <c r="HG795" s="13"/>
      <c r="HH795" s="13"/>
      <c r="HI795" s="13"/>
      <c r="HJ795" s="13"/>
      <c r="HK795" s="13"/>
      <c r="HL795" s="13"/>
      <c r="HM795" s="13"/>
      <c r="HN795" s="13"/>
      <c r="HO795" s="13"/>
      <c r="HP795" s="13"/>
      <c r="HQ795" s="13"/>
      <c r="HR795" s="13"/>
      <c r="HS795" s="13"/>
      <c r="HT795" s="13"/>
      <c r="HU795" s="13"/>
      <c r="HV795" s="13"/>
      <c r="HW795" s="13"/>
      <c r="HX795" s="13"/>
      <c r="HY795" s="13"/>
      <c r="HZ795" s="13"/>
      <c r="IA795" s="13"/>
      <c r="IB795" s="13"/>
      <c r="IC795" s="13"/>
      <c r="ID795" s="13"/>
      <c r="IE795" s="13"/>
      <c r="IF795" s="13"/>
      <c r="IG795" s="13"/>
      <c r="IH795" s="13"/>
      <c r="II795" s="13"/>
      <c r="IJ795" s="13"/>
      <c r="IK795" s="13"/>
      <c r="IL795" s="13"/>
      <c r="IM795" s="13"/>
      <c r="IN795" s="13"/>
      <c r="IO795" s="13"/>
    </row>
    <row r="796" spans="1:249">
      <c r="A796" s="2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2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c r="EV796" s="13"/>
      <c r="EW796" s="13"/>
      <c r="EX796" s="13"/>
      <c r="EY796" s="13"/>
      <c r="EZ796" s="13"/>
      <c r="FA796" s="13"/>
      <c r="FB796" s="13"/>
      <c r="FC796" s="13"/>
      <c r="FD796" s="13"/>
      <c r="FE796" s="13"/>
      <c r="FF796" s="13"/>
      <c r="FG796" s="13"/>
      <c r="FH796" s="13"/>
      <c r="FI796" s="13"/>
      <c r="FJ796" s="13"/>
      <c r="FK796" s="13"/>
      <c r="FL796" s="13"/>
      <c r="FM796" s="13"/>
      <c r="FN796" s="13"/>
      <c r="FO796" s="13"/>
      <c r="FP796" s="13"/>
      <c r="FQ796" s="13"/>
      <c r="FR796" s="13"/>
      <c r="FS796" s="13"/>
      <c r="FT796" s="13"/>
      <c r="FU796" s="13"/>
      <c r="FV796" s="13"/>
      <c r="FW796" s="13"/>
      <c r="FX796" s="13"/>
      <c r="FY796" s="13"/>
      <c r="FZ796" s="13"/>
      <c r="GA796" s="13"/>
      <c r="GB796" s="13"/>
      <c r="GC796" s="13"/>
      <c r="GD796" s="13"/>
      <c r="GE796" s="13"/>
      <c r="GF796" s="13"/>
      <c r="GG796" s="13"/>
      <c r="GH796" s="13"/>
      <c r="GI796" s="13"/>
      <c r="GJ796" s="13"/>
      <c r="GK796" s="13"/>
      <c r="GL796" s="13"/>
      <c r="GM796" s="13"/>
      <c r="GN796" s="13"/>
      <c r="GO796" s="13"/>
      <c r="GP796" s="13"/>
      <c r="GQ796" s="13"/>
      <c r="GR796" s="13"/>
      <c r="GS796" s="13"/>
      <c r="GT796" s="13"/>
      <c r="GU796" s="13"/>
      <c r="GV796" s="13"/>
      <c r="GW796" s="13"/>
      <c r="GX796" s="13"/>
      <c r="GY796" s="13"/>
      <c r="GZ796" s="13"/>
      <c r="HA796" s="13"/>
      <c r="HB796" s="13"/>
      <c r="HC796" s="13"/>
      <c r="HD796" s="13"/>
      <c r="HE796" s="13"/>
      <c r="HF796" s="13"/>
      <c r="HG796" s="13"/>
      <c r="HH796" s="13"/>
      <c r="HI796" s="13"/>
      <c r="HJ796" s="13"/>
      <c r="HK796" s="13"/>
      <c r="HL796" s="13"/>
      <c r="HM796" s="13"/>
      <c r="HN796" s="13"/>
      <c r="HO796" s="13"/>
      <c r="HP796" s="13"/>
      <c r="HQ796" s="13"/>
      <c r="HR796" s="13"/>
      <c r="HS796" s="13"/>
      <c r="HT796" s="13"/>
      <c r="HU796" s="13"/>
      <c r="HV796" s="13"/>
      <c r="HW796" s="13"/>
      <c r="HX796" s="13"/>
      <c r="HY796" s="13"/>
      <c r="HZ796" s="13"/>
      <c r="IA796" s="13"/>
      <c r="IB796" s="13"/>
      <c r="IC796" s="13"/>
      <c r="ID796" s="13"/>
      <c r="IE796" s="13"/>
      <c r="IF796" s="13"/>
      <c r="IG796" s="13"/>
      <c r="IH796" s="13"/>
      <c r="II796" s="13"/>
      <c r="IJ796" s="13"/>
      <c r="IK796" s="13"/>
      <c r="IL796" s="13"/>
      <c r="IM796" s="13"/>
      <c r="IN796" s="13"/>
      <c r="IO796" s="13"/>
    </row>
    <row r="797" spans="1:249">
      <c r="A797" s="2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2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3"/>
      <c r="CA797" s="13"/>
      <c r="CB797" s="13"/>
      <c r="CC797" s="13"/>
      <c r="CD797" s="13"/>
      <c r="CE797" s="13"/>
      <c r="CF797" s="13"/>
      <c r="CG797" s="13"/>
      <c r="CH797" s="13"/>
      <c r="CI797" s="13"/>
      <c r="CJ797" s="13"/>
      <c r="CK797" s="13"/>
      <c r="CL797" s="13"/>
      <c r="CM797" s="13"/>
      <c r="CN797" s="13"/>
      <c r="CO797" s="13"/>
      <c r="CP797" s="13"/>
      <c r="CQ797" s="13"/>
      <c r="CR797" s="13"/>
      <c r="CS797" s="13"/>
      <c r="CT797" s="13"/>
      <c r="CU797" s="13"/>
      <c r="CV797" s="13"/>
      <c r="CW797" s="13"/>
      <c r="CX797" s="13"/>
      <c r="CY797" s="13"/>
      <c r="CZ797" s="13"/>
      <c r="DA797" s="13"/>
      <c r="DB797" s="13"/>
      <c r="DC797" s="13"/>
      <c r="DD797" s="13"/>
      <c r="DE797" s="13"/>
      <c r="DF797" s="13"/>
      <c r="DG797" s="13"/>
      <c r="DH797" s="13"/>
      <c r="DI797" s="13"/>
      <c r="DJ797" s="13"/>
      <c r="DK797" s="13"/>
      <c r="DL797" s="13"/>
      <c r="DM797" s="13"/>
      <c r="DN797" s="13"/>
      <c r="DO797" s="13"/>
      <c r="DP797" s="13"/>
      <c r="DQ797" s="13"/>
      <c r="DR797" s="13"/>
      <c r="DS797" s="13"/>
      <c r="DT797" s="13"/>
      <c r="DU797" s="13"/>
      <c r="DV797" s="13"/>
      <c r="DW797" s="13"/>
      <c r="DX797" s="13"/>
      <c r="DY797" s="13"/>
      <c r="DZ797" s="13"/>
      <c r="EA797" s="13"/>
      <c r="EB797" s="13"/>
      <c r="EC797" s="13"/>
      <c r="ED797" s="13"/>
      <c r="EE797" s="13"/>
      <c r="EF797" s="13"/>
      <c r="EG797" s="13"/>
      <c r="EH797" s="13"/>
      <c r="EI797" s="13"/>
      <c r="EJ797" s="13"/>
      <c r="EK797" s="13"/>
      <c r="EL797" s="13"/>
      <c r="EM797" s="13"/>
      <c r="EN797" s="13"/>
      <c r="EO797" s="13"/>
      <c r="EP797" s="13"/>
      <c r="EQ797" s="13"/>
      <c r="ER797" s="13"/>
      <c r="ES797" s="13"/>
      <c r="ET797" s="13"/>
      <c r="EU797" s="13"/>
      <c r="EV797" s="13"/>
      <c r="EW797" s="13"/>
      <c r="EX797" s="13"/>
      <c r="EY797" s="13"/>
      <c r="EZ797" s="13"/>
      <c r="FA797" s="13"/>
      <c r="FB797" s="13"/>
      <c r="FC797" s="13"/>
      <c r="FD797" s="13"/>
      <c r="FE797" s="13"/>
      <c r="FF797" s="13"/>
      <c r="FG797" s="13"/>
      <c r="FH797" s="13"/>
      <c r="FI797" s="13"/>
      <c r="FJ797" s="13"/>
      <c r="FK797" s="13"/>
      <c r="FL797" s="13"/>
      <c r="FM797" s="13"/>
      <c r="FN797" s="13"/>
      <c r="FO797" s="13"/>
      <c r="FP797" s="13"/>
      <c r="FQ797" s="13"/>
      <c r="FR797" s="13"/>
      <c r="FS797" s="13"/>
      <c r="FT797" s="13"/>
      <c r="FU797" s="13"/>
      <c r="FV797" s="13"/>
      <c r="FW797" s="13"/>
      <c r="FX797" s="13"/>
      <c r="FY797" s="13"/>
      <c r="FZ797" s="13"/>
      <c r="GA797" s="13"/>
      <c r="GB797" s="13"/>
      <c r="GC797" s="13"/>
      <c r="GD797" s="13"/>
      <c r="GE797" s="13"/>
      <c r="GF797" s="13"/>
      <c r="GG797" s="13"/>
      <c r="GH797" s="13"/>
      <c r="GI797" s="13"/>
      <c r="GJ797" s="13"/>
      <c r="GK797" s="13"/>
      <c r="GL797" s="13"/>
      <c r="GM797" s="13"/>
      <c r="GN797" s="13"/>
      <c r="GO797" s="13"/>
      <c r="GP797" s="13"/>
      <c r="GQ797" s="13"/>
      <c r="GR797" s="13"/>
      <c r="GS797" s="13"/>
      <c r="GT797" s="13"/>
      <c r="GU797" s="13"/>
      <c r="GV797" s="13"/>
      <c r="GW797" s="13"/>
      <c r="GX797" s="13"/>
      <c r="GY797" s="13"/>
      <c r="GZ797" s="13"/>
      <c r="HA797" s="13"/>
      <c r="HB797" s="13"/>
      <c r="HC797" s="13"/>
      <c r="HD797" s="13"/>
      <c r="HE797" s="13"/>
      <c r="HF797" s="13"/>
      <c r="HG797" s="13"/>
      <c r="HH797" s="13"/>
      <c r="HI797" s="13"/>
      <c r="HJ797" s="13"/>
      <c r="HK797" s="13"/>
      <c r="HL797" s="13"/>
      <c r="HM797" s="13"/>
      <c r="HN797" s="13"/>
      <c r="HO797" s="13"/>
      <c r="HP797" s="13"/>
      <c r="HQ797" s="13"/>
      <c r="HR797" s="13"/>
      <c r="HS797" s="13"/>
      <c r="HT797" s="13"/>
      <c r="HU797" s="13"/>
      <c r="HV797" s="13"/>
      <c r="HW797" s="13"/>
      <c r="HX797" s="13"/>
      <c r="HY797" s="13"/>
      <c r="HZ797" s="13"/>
      <c r="IA797" s="13"/>
      <c r="IB797" s="13"/>
      <c r="IC797" s="13"/>
      <c r="ID797" s="13"/>
      <c r="IE797" s="13"/>
      <c r="IF797" s="13"/>
      <c r="IG797" s="13"/>
      <c r="IH797" s="13"/>
      <c r="II797" s="13"/>
      <c r="IJ797" s="13"/>
      <c r="IK797" s="13"/>
      <c r="IL797" s="13"/>
      <c r="IM797" s="13"/>
      <c r="IN797" s="13"/>
      <c r="IO797" s="13"/>
    </row>
    <row r="798" spans="1:249">
      <c r="A798" s="2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2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c r="EU798" s="13"/>
      <c r="EV798" s="13"/>
      <c r="EW798" s="13"/>
      <c r="EX798" s="13"/>
      <c r="EY798" s="13"/>
      <c r="EZ798" s="13"/>
      <c r="FA798" s="13"/>
      <c r="FB798" s="13"/>
      <c r="FC798" s="13"/>
      <c r="FD798" s="13"/>
      <c r="FE798" s="13"/>
      <c r="FF798" s="13"/>
      <c r="FG798" s="13"/>
      <c r="FH798" s="13"/>
      <c r="FI798" s="13"/>
      <c r="FJ798" s="13"/>
      <c r="FK798" s="13"/>
      <c r="FL798" s="13"/>
      <c r="FM798" s="13"/>
      <c r="FN798" s="13"/>
      <c r="FO798" s="13"/>
      <c r="FP798" s="13"/>
      <c r="FQ798" s="13"/>
      <c r="FR798" s="13"/>
      <c r="FS798" s="13"/>
      <c r="FT798" s="13"/>
      <c r="FU798" s="13"/>
      <c r="FV798" s="13"/>
      <c r="FW798" s="13"/>
      <c r="FX798" s="13"/>
      <c r="FY798" s="13"/>
      <c r="FZ798" s="13"/>
      <c r="GA798" s="13"/>
      <c r="GB798" s="13"/>
      <c r="GC798" s="13"/>
      <c r="GD798" s="13"/>
      <c r="GE798" s="13"/>
      <c r="GF798" s="13"/>
      <c r="GG798" s="13"/>
      <c r="GH798" s="13"/>
      <c r="GI798" s="13"/>
      <c r="GJ798" s="13"/>
      <c r="GK798" s="13"/>
      <c r="GL798" s="13"/>
      <c r="GM798" s="13"/>
      <c r="GN798" s="13"/>
      <c r="GO798" s="13"/>
      <c r="GP798" s="13"/>
      <c r="GQ798" s="13"/>
      <c r="GR798" s="13"/>
      <c r="GS798" s="13"/>
      <c r="GT798" s="13"/>
      <c r="GU798" s="13"/>
      <c r="GV798" s="13"/>
      <c r="GW798" s="13"/>
      <c r="GX798" s="13"/>
      <c r="GY798" s="13"/>
      <c r="GZ798" s="13"/>
      <c r="HA798" s="13"/>
      <c r="HB798" s="13"/>
      <c r="HC798" s="13"/>
      <c r="HD798" s="13"/>
      <c r="HE798" s="13"/>
      <c r="HF798" s="13"/>
      <c r="HG798" s="13"/>
      <c r="HH798" s="13"/>
      <c r="HI798" s="13"/>
      <c r="HJ798" s="13"/>
      <c r="HK798" s="13"/>
      <c r="HL798" s="13"/>
      <c r="HM798" s="13"/>
      <c r="HN798" s="13"/>
      <c r="HO798" s="13"/>
      <c r="HP798" s="13"/>
      <c r="HQ798" s="13"/>
      <c r="HR798" s="13"/>
      <c r="HS798" s="13"/>
      <c r="HT798" s="13"/>
      <c r="HU798" s="13"/>
      <c r="HV798" s="13"/>
      <c r="HW798" s="13"/>
      <c r="HX798" s="13"/>
      <c r="HY798" s="13"/>
      <c r="HZ798" s="13"/>
      <c r="IA798" s="13"/>
      <c r="IB798" s="13"/>
      <c r="IC798" s="13"/>
      <c r="ID798" s="13"/>
      <c r="IE798" s="13"/>
      <c r="IF798" s="13"/>
      <c r="IG798" s="13"/>
      <c r="IH798" s="13"/>
      <c r="II798" s="13"/>
      <c r="IJ798" s="13"/>
      <c r="IK798" s="13"/>
      <c r="IL798" s="13"/>
      <c r="IM798" s="13"/>
      <c r="IN798" s="13"/>
      <c r="IO798" s="13"/>
    </row>
    <row r="799" spans="1:249">
      <c r="A799" s="2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2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c r="EU799" s="13"/>
      <c r="EV799" s="13"/>
      <c r="EW799" s="13"/>
      <c r="EX799" s="13"/>
      <c r="EY799" s="13"/>
      <c r="EZ799" s="13"/>
      <c r="FA799" s="13"/>
      <c r="FB799" s="13"/>
      <c r="FC799" s="13"/>
      <c r="FD799" s="13"/>
      <c r="FE799" s="13"/>
      <c r="FF799" s="13"/>
      <c r="FG799" s="13"/>
      <c r="FH799" s="13"/>
      <c r="FI799" s="13"/>
      <c r="FJ799" s="13"/>
      <c r="FK799" s="13"/>
      <c r="FL799" s="13"/>
      <c r="FM799" s="13"/>
      <c r="FN799" s="13"/>
      <c r="FO799" s="13"/>
      <c r="FP799" s="13"/>
      <c r="FQ799" s="13"/>
      <c r="FR799" s="13"/>
      <c r="FS799" s="13"/>
      <c r="FT799" s="13"/>
      <c r="FU799" s="13"/>
      <c r="FV799" s="13"/>
      <c r="FW799" s="13"/>
      <c r="FX799" s="13"/>
      <c r="FY799" s="13"/>
      <c r="FZ799" s="13"/>
      <c r="GA799" s="13"/>
      <c r="GB799" s="13"/>
      <c r="GC799" s="13"/>
      <c r="GD799" s="13"/>
      <c r="GE799" s="13"/>
      <c r="GF799" s="13"/>
      <c r="GG799" s="13"/>
      <c r="GH799" s="13"/>
      <c r="GI799" s="13"/>
      <c r="GJ799" s="13"/>
      <c r="GK799" s="13"/>
      <c r="GL799" s="13"/>
      <c r="GM799" s="13"/>
      <c r="GN799" s="13"/>
      <c r="GO799" s="13"/>
      <c r="GP799" s="13"/>
      <c r="GQ799" s="13"/>
      <c r="GR799" s="13"/>
      <c r="GS799" s="13"/>
      <c r="GT799" s="13"/>
      <c r="GU799" s="13"/>
      <c r="GV799" s="13"/>
      <c r="GW799" s="13"/>
      <c r="GX799" s="13"/>
      <c r="GY799" s="13"/>
      <c r="GZ799" s="13"/>
      <c r="HA799" s="13"/>
      <c r="HB799" s="13"/>
      <c r="HC799" s="13"/>
      <c r="HD799" s="13"/>
      <c r="HE799" s="13"/>
      <c r="HF799" s="13"/>
      <c r="HG799" s="13"/>
      <c r="HH799" s="13"/>
      <c r="HI799" s="13"/>
      <c r="HJ799" s="13"/>
      <c r="HK799" s="13"/>
      <c r="HL799" s="13"/>
      <c r="HM799" s="13"/>
      <c r="HN799" s="13"/>
      <c r="HO799" s="13"/>
      <c r="HP799" s="13"/>
      <c r="HQ799" s="13"/>
      <c r="HR799" s="13"/>
      <c r="HS799" s="13"/>
      <c r="HT799" s="13"/>
      <c r="HU799" s="13"/>
      <c r="HV799" s="13"/>
      <c r="HW799" s="13"/>
      <c r="HX799" s="13"/>
      <c r="HY799" s="13"/>
      <c r="HZ799" s="13"/>
      <c r="IA799" s="13"/>
      <c r="IB799" s="13"/>
      <c r="IC799" s="13"/>
      <c r="ID799" s="13"/>
      <c r="IE799" s="13"/>
      <c r="IF799" s="13"/>
      <c r="IG799" s="13"/>
      <c r="IH799" s="13"/>
      <c r="II799" s="13"/>
      <c r="IJ799" s="13"/>
      <c r="IK799" s="13"/>
      <c r="IL799" s="13"/>
      <c r="IM799" s="13"/>
      <c r="IN799" s="13"/>
      <c r="IO799" s="13"/>
    </row>
    <row r="800" spans="1:249">
      <c r="A800" s="2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2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c r="EV800" s="13"/>
      <c r="EW800" s="13"/>
      <c r="EX800" s="13"/>
      <c r="EY800" s="13"/>
      <c r="EZ800" s="13"/>
      <c r="FA800" s="13"/>
      <c r="FB800" s="13"/>
      <c r="FC800" s="13"/>
      <c r="FD800" s="13"/>
      <c r="FE800" s="13"/>
      <c r="FF800" s="13"/>
      <c r="FG800" s="13"/>
      <c r="FH800" s="13"/>
      <c r="FI800" s="13"/>
      <c r="FJ800" s="13"/>
      <c r="FK800" s="13"/>
      <c r="FL800" s="13"/>
      <c r="FM800" s="13"/>
      <c r="FN800" s="13"/>
      <c r="FO800" s="13"/>
      <c r="FP800" s="13"/>
      <c r="FQ800" s="13"/>
      <c r="FR800" s="13"/>
      <c r="FS800" s="13"/>
      <c r="FT800" s="13"/>
      <c r="FU800" s="13"/>
      <c r="FV800" s="13"/>
      <c r="FW800" s="13"/>
      <c r="FX800" s="13"/>
      <c r="FY800" s="13"/>
      <c r="FZ800" s="13"/>
      <c r="GA800" s="13"/>
      <c r="GB800" s="13"/>
      <c r="GC800" s="13"/>
      <c r="GD800" s="13"/>
      <c r="GE800" s="13"/>
      <c r="GF800" s="13"/>
      <c r="GG800" s="13"/>
      <c r="GH800" s="13"/>
      <c r="GI800" s="13"/>
      <c r="GJ800" s="13"/>
      <c r="GK800" s="13"/>
      <c r="GL800" s="13"/>
      <c r="GM800" s="13"/>
      <c r="GN800" s="13"/>
      <c r="GO800" s="13"/>
      <c r="GP800" s="13"/>
      <c r="GQ800" s="13"/>
      <c r="GR800" s="13"/>
      <c r="GS800" s="13"/>
      <c r="GT800" s="13"/>
      <c r="GU800" s="13"/>
      <c r="GV800" s="13"/>
      <c r="GW800" s="13"/>
      <c r="GX800" s="13"/>
      <c r="GY800" s="13"/>
      <c r="GZ800" s="13"/>
      <c r="HA800" s="13"/>
      <c r="HB800" s="13"/>
      <c r="HC800" s="13"/>
      <c r="HD800" s="13"/>
      <c r="HE800" s="13"/>
      <c r="HF800" s="13"/>
      <c r="HG800" s="13"/>
      <c r="HH800" s="13"/>
      <c r="HI800" s="13"/>
      <c r="HJ800" s="13"/>
      <c r="HK800" s="13"/>
      <c r="HL800" s="13"/>
      <c r="HM800" s="13"/>
      <c r="HN800" s="13"/>
      <c r="HO800" s="13"/>
      <c r="HP800" s="13"/>
      <c r="HQ800" s="13"/>
      <c r="HR800" s="13"/>
      <c r="HS800" s="13"/>
      <c r="HT800" s="13"/>
      <c r="HU800" s="13"/>
      <c r="HV800" s="13"/>
      <c r="HW800" s="13"/>
      <c r="HX800" s="13"/>
      <c r="HY800" s="13"/>
      <c r="HZ800" s="13"/>
      <c r="IA800" s="13"/>
      <c r="IB800" s="13"/>
      <c r="IC800" s="13"/>
      <c r="ID800" s="13"/>
      <c r="IE800" s="13"/>
      <c r="IF800" s="13"/>
      <c r="IG800" s="13"/>
      <c r="IH800" s="13"/>
      <c r="II800" s="13"/>
      <c r="IJ800" s="13"/>
      <c r="IK800" s="13"/>
      <c r="IL800" s="13"/>
      <c r="IM800" s="13"/>
      <c r="IN800" s="13"/>
      <c r="IO800" s="13"/>
    </row>
    <row r="801" spans="1:249">
      <c r="A801" s="2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2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c r="EU801" s="13"/>
      <c r="EV801" s="13"/>
      <c r="EW801" s="13"/>
      <c r="EX801" s="13"/>
      <c r="EY801" s="13"/>
      <c r="EZ801" s="13"/>
      <c r="FA801" s="13"/>
      <c r="FB801" s="13"/>
      <c r="FC801" s="13"/>
      <c r="FD801" s="13"/>
      <c r="FE801" s="13"/>
      <c r="FF801" s="13"/>
      <c r="FG801" s="13"/>
      <c r="FH801" s="13"/>
      <c r="FI801" s="13"/>
      <c r="FJ801" s="13"/>
      <c r="FK801" s="13"/>
      <c r="FL801" s="13"/>
      <c r="FM801" s="13"/>
      <c r="FN801" s="13"/>
      <c r="FO801" s="13"/>
      <c r="FP801" s="13"/>
      <c r="FQ801" s="13"/>
      <c r="FR801" s="13"/>
      <c r="FS801" s="13"/>
      <c r="FT801" s="13"/>
      <c r="FU801" s="13"/>
      <c r="FV801" s="13"/>
      <c r="FW801" s="13"/>
      <c r="FX801" s="13"/>
      <c r="FY801" s="13"/>
      <c r="FZ801" s="13"/>
      <c r="GA801" s="13"/>
      <c r="GB801" s="13"/>
      <c r="GC801" s="13"/>
      <c r="GD801" s="13"/>
      <c r="GE801" s="13"/>
      <c r="GF801" s="13"/>
      <c r="GG801" s="13"/>
      <c r="GH801" s="13"/>
      <c r="GI801" s="13"/>
      <c r="GJ801" s="13"/>
      <c r="GK801" s="13"/>
      <c r="GL801" s="13"/>
      <c r="GM801" s="13"/>
      <c r="GN801" s="13"/>
      <c r="GO801" s="13"/>
      <c r="GP801" s="13"/>
      <c r="GQ801" s="13"/>
      <c r="GR801" s="13"/>
      <c r="GS801" s="13"/>
      <c r="GT801" s="13"/>
      <c r="GU801" s="13"/>
      <c r="GV801" s="13"/>
      <c r="GW801" s="13"/>
      <c r="GX801" s="13"/>
      <c r="GY801" s="13"/>
      <c r="GZ801" s="13"/>
      <c r="HA801" s="13"/>
      <c r="HB801" s="13"/>
      <c r="HC801" s="13"/>
      <c r="HD801" s="13"/>
      <c r="HE801" s="13"/>
      <c r="HF801" s="13"/>
      <c r="HG801" s="13"/>
      <c r="HH801" s="13"/>
      <c r="HI801" s="13"/>
      <c r="HJ801" s="13"/>
      <c r="HK801" s="13"/>
      <c r="HL801" s="13"/>
      <c r="HM801" s="13"/>
      <c r="HN801" s="13"/>
      <c r="HO801" s="13"/>
      <c r="HP801" s="13"/>
      <c r="HQ801" s="13"/>
      <c r="HR801" s="13"/>
      <c r="HS801" s="13"/>
      <c r="HT801" s="13"/>
      <c r="HU801" s="13"/>
      <c r="HV801" s="13"/>
      <c r="HW801" s="13"/>
      <c r="HX801" s="13"/>
      <c r="HY801" s="13"/>
      <c r="HZ801" s="13"/>
      <c r="IA801" s="13"/>
      <c r="IB801" s="13"/>
      <c r="IC801" s="13"/>
      <c r="ID801" s="13"/>
      <c r="IE801" s="13"/>
      <c r="IF801" s="13"/>
      <c r="IG801" s="13"/>
      <c r="IH801" s="13"/>
      <c r="II801" s="13"/>
      <c r="IJ801" s="13"/>
      <c r="IK801" s="13"/>
      <c r="IL801" s="13"/>
      <c r="IM801" s="13"/>
      <c r="IN801" s="13"/>
      <c r="IO801" s="13"/>
    </row>
    <row r="802" spans="1:249">
      <c r="A802" s="2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2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c r="EU802" s="13"/>
      <c r="EV802" s="13"/>
      <c r="EW802" s="13"/>
      <c r="EX802" s="13"/>
      <c r="EY802" s="13"/>
      <c r="EZ802" s="13"/>
      <c r="FA802" s="13"/>
      <c r="FB802" s="13"/>
      <c r="FC802" s="13"/>
      <c r="FD802" s="13"/>
      <c r="FE802" s="13"/>
      <c r="FF802" s="13"/>
      <c r="FG802" s="13"/>
      <c r="FH802" s="13"/>
      <c r="FI802" s="13"/>
      <c r="FJ802" s="13"/>
      <c r="FK802" s="13"/>
      <c r="FL802" s="13"/>
      <c r="FM802" s="13"/>
      <c r="FN802" s="13"/>
      <c r="FO802" s="13"/>
      <c r="FP802" s="13"/>
      <c r="FQ802" s="13"/>
      <c r="FR802" s="13"/>
      <c r="FS802" s="13"/>
      <c r="FT802" s="13"/>
      <c r="FU802" s="13"/>
      <c r="FV802" s="13"/>
      <c r="FW802" s="13"/>
      <c r="FX802" s="13"/>
      <c r="FY802" s="13"/>
      <c r="FZ802" s="13"/>
      <c r="GA802" s="13"/>
      <c r="GB802" s="13"/>
      <c r="GC802" s="13"/>
      <c r="GD802" s="13"/>
      <c r="GE802" s="13"/>
      <c r="GF802" s="13"/>
      <c r="GG802" s="13"/>
      <c r="GH802" s="13"/>
      <c r="GI802" s="13"/>
      <c r="GJ802" s="13"/>
      <c r="GK802" s="13"/>
      <c r="GL802" s="13"/>
      <c r="GM802" s="13"/>
      <c r="GN802" s="13"/>
      <c r="GO802" s="13"/>
      <c r="GP802" s="13"/>
      <c r="GQ802" s="13"/>
      <c r="GR802" s="13"/>
      <c r="GS802" s="13"/>
      <c r="GT802" s="13"/>
      <c r="GU802" s="13"/>
      <c r="GV802" s="13"/>
      <c r="GW802" s="13"/>
      <c r="GX802" s="13"/>
      <c r="GY802" s="13"/>
      <c r="GZ802" s="13"/>
      <c r="HA802" s="13"/>
      <c r="HB802" s="13"/>
      <c r="HC802" s="13"/>
      <c r="HD802" s="13"/>
      <c r="HE802" s="13"/>
      <c r="HF802" s="13"/>
      <c r="HG802" s="13"/>
      <c r="HH802" s="13"/>
      <c r="HI802" s="13"/>
      <c r="HJ802" s="13"/>
      <c r="HK802" s="13"/>
      <c r="HL802" s="13"/>
      <c r="HM802" s="13"/>
      <c r="HN802" s="13"/>
      <c r="HO802" s="13"/>
      <c r="HP802" s="13"/>
      <c r="HQ802" s="13"/>
      <c r="HR802" s="13"/>
      <c r="HS802" s="13"/>
      <c r="HT802" s="13"/>
      <c r="HU802" s="13"/>
      <c r="HV802" s="13"/>
      <c r="HW802" s="13"/>
      <c r="HX802" s="13"/>
      <c r="HY802" s="13"/>
      <c r="HZ802" s="13"/>
      <c r="IA802" s="13"/>
      <c r="IB802" s="13"/>
      <c r="IC802" s="13"/>
      <c r="ID802" s="13"/>
      <c r="IE802" s="13"/>
      <c r="IF802" s="13"/>
      <c r="IG802" s="13"/>
      <c r="IH802" s="13"/>
      <c r="II802" s="13"/>
      <c r="IJ802" s="13"/>
      <c r="IK802" s="13"/>
      <c r="IL802" s="13"/>
      <c r="IM802" s="13"/>
      <c r="IN802" s="13"/>
      <c r="IO802" s="13"/>
    </row>
    <row r="803" spans="1:249">
      <c r="A803" s="2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2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c r="EU803" s="13"/>
      <c r="EV803" s="13"/>
      <c r="EW803" s="13"/>
      <c r="EX803" s="13"/>
      <c r="EY803" s="13"/>
      <c r="EZ803" s="13"/>
      <c r="FA803" s="13"/>
      <c r="FB803" s="13"/>
      <c r="FC803" s="13"/>
      <c r="FD803" s="13"/>
      <c r="FE803" s="13"/>
      <c r="FF803" s="13"/>
      <c r="FG803" s="13"/>
      <c r="FH803" s="13"/>
      <c r="FI803" s="13"/>
      <c r="FJ803" s="13"/>
      <c r="FK803" s="13"/>
      <c r="FL803" s="13"/>
      <c r="FM803" s="13"/>
      <c r="FN803" s="13"/>
      <c r="FO803" s="13"/>
      <c r="FP803" s="13"/>
      <c r="FQ803" s="13"/>
      <c r="FR803" s="13"/>
      <c r="FS803" s="13"/>
      <c r="FT803" s="13"/>
      <c r="FU803" s="13"/>
      <c r="FV803" s="13"/>
      <c r="FW803" s="13"/>
      <c r="FX803" s="13"/>
      <c r="FY803" s="13"/>
      <c r="FZ803" s="13"/>
      <c r="GA803" s="13"/>
      <c r="GB803" s="13"/>
      <c r="GC803" s="13"/>
      <c r="GD803" s="13"/>
      <c r="GE803" s="13"/>
      <c r="GF803" s="13"/>
      <c r="GG803" s="13"/>
      <c r="GH803" s="13"/>
      <c r="GI803" s="13"/>
      <c r="GJ803" s="13"/>
      <c r="GK803" s="13"/>
      <c r="GL803" s="13"/>
      <c r="GM803" s="13"/>
      <c r="GN803" s="13"/>
      <c r="GO803" s="13"/>
      <c r="GP803" s="13"/>
      <c r="GQ803" s="13"/>
      <c r="GR803" s="13"/>
      <c r="GS803" s="13"/>
      <c r="GT803" s="13"/>
      <c r="GU803" s="13"/>
      <c r="GV803" s="13"/>
      <c r="GW803" s="13"/>
      <c r="GX803" s="13"/>
      <c r="GY803" s="13"/>
      <c r="GZ803" s="13"/>
      <c r="HA803" s="13"/>
      <c r="HB803" s="13"/>
      <c r="HC803" s="13"/>
      <c r="HD803" s="13"/>
      <c r="HE803" s="13"/>
      <c r="HF803" s="13"/>
      <c r="HG803" s="13"/>
      <c r="HH803" s="13"/>
      <c r="HI803" s="13"/>
      <c r="HJ803" s="13"/>
      <c r="HK803" s="13"/>
      <c r="HL803" s="13"/>
      <c r="HM803" s="13"/>
      <c r="HN803" s="13"/>
      <c r="HO803" s="13"/>
      <c r="HP803" s="13"/>
      <c r="HQ803" s="13"/>
      <c r="HR803" s="13"/>
      <c r="HS803" s="13"/>
      <c r="HT803" s="13"/>
      <c r="HU803" s="13"/>
      <c r="HV803" s="13"/>
      <c r="HW803" s="13"/>
      <c r="HX803" s="13"/>
      <c r="HY803" s="13"/>
      <c r="HZ803" s="13"/>
      <c r="IA803" s="13"/>
      <c r="IB803" s="13"/>
      <c r="IC803" s="13"/>
      <c r="ID803" s="13"/>
      <c r="IE803" s="13"/>
      <c r="IF803" s="13"/>
      <c r="IG803" s="13"/>
      <c r="IH803" s="13"/>
      <c r="II803" s="13"/>
      <c r="IJ803" s="13"/>
      <c r="IK803" s="13"/>
      <c r="IL803" s="13"/>
      <c r="IM803" s="13"/>
      <c r="IN803" s="13"/>
      <c r="IO803" s="13"/>
    </row>
    <row r="804" spans="1:249">
      <c r="A804" s="2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2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c r="EU804" s="13"/>
      <c r="EV804" s="13"/>
      <c r="EW804" s="13"/>
      <c r="EX804" s="13"/>
      <c r="EY804" s="13"/>
      <c r="EZ804" s="13"/>
      <c r="FA804" s="13"/>
      <c r="FB804" s="13"/>
      <c r="FC804" s="13"/>
      <c r="FD804" s="13"/>
      <c r="FE804" s="13"/>
      <c r="FF804" s="13"/>
      <c r="FG804" s="13"/>
      <c r="FH804" s="13"/>
      <c r="FI804" s="13"/>
      <c r="FJ804" s="13"/>
      <c r="FK804" s="13"/>
      <c r="FL804" s="13"/>
      <c r="FM804" s="13"/>
      <c r="FN804" s="13"/>
      <c r="FO804" s="13"/>
      <c r="FP804" s="13"/>
      <c r="FQ804" s="13"/>
      <c r="FR804" s="13"/>
      <c r="FS804" s="13"/>
      <c r="FT804" s="13"/>
      <c r="FU804" s="13"/>
      <c r="FV804" s="13"/>
      <c r="FW804" s="13"/>
      <c r="FX804" s="13"/>
      <c r="FY804" s="13"/>
      <c r="FZ804" s="13"/>
      <c r="GA804" s="13"/>
      <c r="GB804" s="13"/>
      <c r="GC804" s="13"/>
      <c r="GD804" s="13"/>
      <c r="GE804" s="13"/>
      <c r="GF804" s="13"/>
      <c r="GG804" s="13"/>
      <c r="GH804" s="13"/>
      <c r="GI804" s="13"/>
      <c r="GJ804" s="13"/>
      <c r="GK804" s="13"/>
      <c r="GL804" s="13"/>
      <c r="GM804" s="13"/>
      <c r="GN804" s="13"/>
      <c r="GO804" s="13"/>
      <c r="GP804" s="13"/>
      <c r="GQ804" s="13"/>
      <c r="GR804" s="13"/>
      <c r="GS804" s="13"/>
      <c r="GT804" s="13"/>
      <c r="GU804" s="13"/>
      <c r="GV804" s="13"/>
      <c r="GW804" s="13"/>
      <c r="GX804" s="13"/>
      <c r="GY804" s="13"/>
      <c r="GZ804" s="13"/>
      <c r="HA804" s="13"/>
      <c r="HB804" s="13"/>
      <c r="HC804" s="13"/>
      <c r="HD804" s="13"/>
      <c r="HE804" s="13"/>
      <c r="HF804" s="13"/>
      <c r="HG804" s="13"/>
      <c r="HH804" s="13"/>
      <c r="HI804" s="13"/>
      <c r="HJ804" s="13"/>
      <c r="HK804" s="13"/>
      <c r="HL804" s="13"/>
      <c r="HM804" s="13"/>
      <c r="HN804" s="13"/>
      <c r="HO804" s="13"/>
      <c r="HP804" s="13"/>
      <c r="HQ804" s="13"/>
      <c r="HR804" s="13"/>
      <c r="HS804" s="13"/>
      <c r="HT804" s="13"/>
      <c r="HU804" s="13"/>
      <c r="HV804" s="13"/>
      <c r="HW804" s="13"/>
      <c r="HX804" s="13"/>
      <c r="HY804" s="13"/>
      <c r="HZ804" s="13"/>
      <c r="IA804" s="13"/>
      <c r="IB804" s="13"/>
      <c r="IC804" s="13"/>
      <c r="ID804" s="13"/>
      <c r="IE804" s="13"/>
      <c r="IF804" s="13"/>
      <c r="IG804" s="13"/>
      <c r="IH804" s="13"/>
      <c r="II804" s="13"/>
      <c r="IJ804" s="13"/>
      <c r="IK804" s="13"/>
      <c r="IL804" s="13"/>
      <c r="IM804" s="13"/>
      <c r="IN804" s="13"/>
      <c r="IO804" s="13"/>
    </row>
    <row r="805" spans="1:249">
      <c r="A805" s="2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2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c r="EU805" s="13"/>
      <c r="EV805" s="13"/>
      <c r="EW805" s="13"/>
      <c r="EX805" s="13"/>
      <c r="EY805" s="13"/>
      <c r="EZ805" s="13"/>
      <c r="FA805" s="13"/>
      <c r="FB805" s="13"/>
      <c r="FC805" s="13"/>
      <c r="FD805" s="13"/>
      <c r="FE805" s="13"/>
      <c r="FF805" s="13"/>
      <c r="FG805" s="13"/>
      <c r="FH805" s="13"/>
      <c r="FI805" s="13"/>
      <c r="FJ805" s="13"/>
      <c r="FK805" s="13"/>
      <c r="FL805" s="13"/>
      <c r="FM805" s="13"/>
      <c r="FN805" s="13"/>
      <c r="FO805" s="13"/>
      <c r="FP805" s="13"/>
      <c r="FQ805" s="13"/>
      <c r="FR805" s="13"/>
      <c r="FS805" s="13"/>
      <c r="FT805" s="13"/>
      <c r="FU805" s="13"/>
      <c r="FV805" s="13"/>
      <c r="FW805" s="13"/>
      <c r="FX805" s="13"/>
      <c r="FY805" s="13"/>
      <c r="FZ805" s="13"/>
      <c r="GA805" s="13"/>
      <c r="GB805" s="13"/>
      <c r="GC805" s="13"/>
      <c r="GD805" s="13"/>
      <c r="GE805" s="13"/>
      <c r="GF805" s="13"/>
      <c r="GG805" s="13"/>
      <c r="GH805" s="13"/>
      <c r="GI805" s="13"/>
      <c r="GJ805" s="13"/>
      <c r="GK805" s="13"/>
      <c r="GL805" s="13"/>
      <c r="GM805" s="13"/>
      <c r="GN805" s="13"/>
      <c r="GO805" s="13"/>
      <c r="GP805" s="13"/>
      <c r="GQ805" s="13"/>
      <c r="GR805" s="13"/>
      <c r="GS805" s="13"/>
      <c r="GT805" s="13"/>
      <c r="GU805" s="13"/>
      <c r="GV805" s="13"/>
      <c r="GW805" s="13"/>
      <c r="GX805" s="13"/>
      <c r="GY805" s="13"/>
      <c r="GZ805" s="13"/>
      <c r="HA805" s="13"/>
      <c r="HB805" s="13"/>
      <c r="HC805" s="13"/>
      <c r="HD805" s="13"/>
      <c r="HE805" s="13"/>
      <c r="HF805" s="13"/>
      <c r="HG805" s="13"/>
      <c r="HH805" s="13"/>
      <c r="HI805" s="13"/>
      <c r="HJ805" s="13"/>
      <c r="HK805" s="13"/>
      <c r="HL805" s="13"/>
      <c r="HM805" s="13"/>
      <c r="HN805" s="13"/>
      <c r="HO805" s="13"/>
      <c r="HP805" s="13"/>
      <c r="HQ805" s="13"/>
      <c r="HR805" s="13"/>
      <c r="HS805" s="13"/>
      <c r="HT805" s="13"/>
      <c r="HU805" s="13"/>
      <c r="HV805" s="13"/>
      <c r="HW805" s="13"/>
      <c r="HX805" s="13"/>
      <c r="HY805" s="13"/>
      <c r="HZ805" s="13"/>
      <c r="IA805" s="13"/>
      <c r="IB805" s="13"/>
      <c r="IC805" s="13"/>
      <c r="ID805" s="13"/>
      <c r="IE805" s="13"/>
      <c r="IF805" s="13"/>
      <c r="IG805" s="13"/>
      <c r="IH805" s="13"/>
      <c r="II805" s="13"/>
      <c r="IJ805" s="13"/>
      <c r="IK805" s="13"/>
      <c r="IL805" s="13"/>
      <c r="IM805" s="13"/>
      <c r="IN805" s="13"/>
      <c r="IO805" s="13"/>
    </row>
    <row r="806" spans="1:249">
      <c r="A806" s="2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2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c r="EU806" s="13"/>
      <c r="EV806" s="13"/>
      <c r="EW806" s="13"/>
      <c r="EX806" s="13"/>
      <c r="EY806" s="13"/>
      <c r="EZ806" s="13"/>
      <c r="FA806" s="13"/>
      <c r="FB806" s="13"/>
      <c r="FC806" s="13"/>
      <c r="FD806" s="13"/>
      <c r="FE806" s="13"/>
      <c r="FF806" s="13"/>
      <c r="FG806" s="13"/>
      <c r="FH806" s="13"/>
      <c r="FI806" s="13"/>
      <c r="FJ806" s="13"/>
      <c r="FK806" s="13"/>
      <c r="FL806" s="13"/>
      <c r="FM806" s="13"/>
      <c r="FN806" s="13"/>
      <c r="FO806" s="13"/>
      <c r="FP806" s="13"/>
      <c r="FQ806" s="13"/>
      <c r="FR806" s="13"/>
      <c r="FS806" s="13"/>
      <c r="FT806" s="13"/>
      <c r="FU806" s="13"/>
      <c r="FV806" s="13"/>
      <c r="FW806" s="13"/>
      <c r="FX806" s="13"/>
      <c r="FY806" s="13"/>
      <c r="FZ806" s="13"/>
      <c r="GA806" s="13"/>
      <c r="GB806" s="13"/>
      <c r="GC806" s="13"/>
      <c r="GD806" s="13"/>
      <c r="GE806" s="13"/>
      <c r="GF806" s="13"/>
      <c r="GG806" s="13"/>
      <c r="GH806" s="13"/>
      <c r="GI806" s="13"/>
      <c r="GJ806" s="13"/>
      <c r="GK806" s="13"/>
      <c r="GL806" s="13"/>
      <c r="GM806" s="13"/>
      <c r="GN806" s="13"/>
      <c r="GO806" s="13"/>
      <c r="GP806" s="13"/>
      <c r="GQ806" s="13"/>
      <c r="GR806" s="13"/>
      <c r="GS806" s="13"/>
      <c r="GT806" s="13"/>
      <c r="GU806" s="13"/>
      <c r="GV806" s="13"/>
      <c r="GW806" s="13"/>
      <c r="GX806" s="13"/>
      <c r="GY806" s="13"/>
      <c r="GZ806" s="13"/>
      <c r="HA806" s="13"/>
      <c r="HB806" s="13"/>
      <c r="HC806" s="13"/>
      <c r="HD806" s="13"/>
      <c r="HE806" s="13"/>
      <c r="HF806" s="13"/>
      <c r="HG806" s="13"/>
      <c r="HH806" s="13"/>
      <c r="HI806" s="13"/>
      <c r="HJ806" s="13"/>
      <c r="HK806" s="13"/>
      <c r="HL806" s="13"/>
      <c r="HM806" s="13"/>
      <c r="HN806" s="13"/>
      <c r="HO806" s="13"/>
      <c r="HP806" s="13"/>
      <c r="HQ806" s="13"/>
      <c r="HR806" s="13"/>
      <c r="HS806" s="13"/>
      <c r="HT806" s="13"/>
      <c r="HU806" s="13"/>
      <c r="HV806" s="13"/>
      <c r="HW806" s="13"/>
      <c r="HX806" s="13"/>
      <c r="HY806" s="13"/>
      <c r="HZ806" s="13"/>
      <c r="IA806" s="13"/>
      <c r="IB806" s="13"/>
      <c r="IC806" s="13"/>
      <c r="ID806" s="13"/>
      <c r="IE806" s="13"/>
      <c r="IF806" s="13"/>
      <c r="IG806" s="13"/>
      <c r="IH806" s="13"/>
      <c r="II806" s="13"/>
      <c r="IJ806" s="13"/>
      <c r="IK806" s="13"/>
      <c r="IL806" s="13"/>
      <c r="IM806" s="13"/>
      <c r="IN806" s="13"/>
      <c r="IO806" s="13"/>
    </row>
    <row r="807" spans="1:249">
      <c r="A807" s="2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2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c r="EU807" s="13"/>
      <c r="EV807" s="13"/>
      <c r="EW807" s="13"/>
      <c r="EX807" s="13"/>
      <c r="EY807" s="13"/>
      <c r="EZ807" s="13"/>
      <c r="FA807" s="13"/>
      <c r="FB807" s="13"/>
      <c r="FC807" s="13"/>
      <c r="FD807" s="13"/>
      <c r="FE807" s="13"/>
      <c r="FF807" s="13"/>
      <c r="FG807" s="13"/>
      <c r="FH807" s="13"/>
      <c r="FI807" s="13"/>
      <c r="FJ807" s="13"/>
      <c r="FK807" s="13"/>
      <c r="FL807" s="13"/>
      <c r="FM807" s="13"/>
      <c r="FN807" s="13"/>
      <c r="FO807" s="13"/>
      <c r="FP807" s="13"/>
      <c r="FQ807" s="13"/>
      <c r="FR807" s="13"/>
      <c r="FS807" s="13"/>
      <c r="FT807" s="13"/>
      <c r="FU807" s="13"/>
      <c r="FV807" s="13"/>
      <c r="FW807" s="13"/>
      <c r="FX807" s="13"/>
      <c r="FY807" s="13"/>
      <c r="FZ807" s="13"/>
      <c r="GA807" s="13"/>
      <c r="GB807" s="13"/>
      <c r="GC807" s="13"/>
      <c r="GD807" s="13"/>
      <c r="GE807" s="13"/>
      <c r="GF807" s="13"/>
      <c r="GG807" s="13"/>
      <c r="GH807" s="13"/>
      <c r="GI807" s="13"/>
      <c r="GJ807" s="13"/>
      <c r="GK807" s="13"/>
      <c r="GL807" s="13"/>
      <c r="GM807" s="13"/>
      <c r="GN807" s="13"/>
      <c r="GO807" s="13"/>
      <c r="GP807" s="13"/>
      <c r="GQ807" s="13"/>
      <c r="GR807" s="13"/>
      <c r="GS807" s="13"/>
      <c r="GT807" s="13"/>
      <c r="GU807" s="13"/>
      <c r="GV807" s="13"/>
      <c r="GW807" s="13"/>
      <c r="GX807" s="13"/>
      <c r="GY807" s="13"/>
      <c r="GZ807" s="13"/>
      <c r="HA807" s="13"/>
      <c r="HB807" s="13"/>
      <c r="HC807" s="13"/>
      <c r="HD807" s="13"/>
      <c r="HE807" s="13"/>
      <c r="HF807" s="13"/>
      <c r="HG807" s="13"/>
      <c r="HH807" s="13"/>
      <c r="HI807" s="13"/>
      <c r="HJ807" s="13"/>
      <c r="HK807" s="13"/>
      <c r="HL807" s="13"/>
      <c r="HM807" s="13"/>
      <c r="HN807" s="13"/>
      <c r="HO807" s="13"/>
      <c r="HP807" s="13"/>
      <c r="HQ807" s="13"/>
      <c r="HR807" s="13"/>
      <c r="HS807" s="13"/>
      <c r="HT807" s="13"/>
      <c r="HU807" s="13"/>
      <c r="HV807" s="13"/>
      <c r="HW807" s="13"/>
      <c r="HX807" s="13"/>
      <c r="HY807" s="13"/>
      <c r="HZ807" s="13"/>
      <c r="IA807" s="13"/>
      <c r="IB807" s="13"/>
      <c r="IC807" s="13"/>
      <c r="ID807" s="13"/>
      <c r="IE807" s="13"/>
      <c r="IF807" s="13"/>
      <c r="IG807" s="13"/>
      <c r="IH807" s="13"/>
      <c r="II807" s="13"/>
      <c r="IJ807" s="13"/>
      <c r="IK807" s="13"/>
      <c r="IL807" s="13"/>
      <c r="IM807" s="13"/>
      <c r="IN807" s="13"/>
      <c r="IO807" s="13"/>
    </row>
    <row r="808" spans="1:249">
      <c r="A808" s="2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2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3"/>
      <c r="FZ808" s="13"/>
      <c r="GA808" s="13"/>
      <c r="GB808" s="13"/>
      <c r="GC808" s="13"/>
      <c r="GD808" s="13"/>
      <c r="GE808" s="13"/>
      <c r="GF808" s="13"/>
      <c r="GG808" s="13"/>
      <c r="GH808" s="13"/>
      <c r="GI808" s="13"/>
      <c r="GJ808" s="13"/>
      <c r="GK808" s="13"/>
      <c r="GL808" s="13"/>
      <c r="GM808" s="13"/>
      <c r="GN808" s="13"/>
      <c r="GO808" s="13"/>
      <c r="GP808" s="13"/>
      <c r="GQ808" s="13"/>
      <c r="GR808" s="13"/>
      <c r="GS808" s="13"/>
      <c r="GT808" s="13"/>
      <c r="GU808" s="13"/>
      <c r="GV808" s="13"/>
      <c r="GW808" s="13"/>
      <c r="GX808" s="13"/>
      <c r="GY808" s="13"/>
      <c r="GZ808" s="13"/>
      <c r="HA808" s="13"/>
      <c r="HB808" s="13"/>
      <c r="HC808" s="13"/>
      <c r="HD808" s="13"/>
      <c r="HE808" s="13"/>
      <c r="HF808" s="13"/>
      <c r="HG808" s="13"/>
      <c r="HH808" s="13"/>
      <c r="HI808" s="13"/>
      <c r="HJ808" s="13"/>
      <c r="HK808" s="13"/>
      <c r="HL808" s="13"/>
      <c r="HM808" s="13"/>
      <c r="HN808" s="13"/>
      <c r="HO808" s="13"/>
      <c r="HP808" s="13"/>
      <c r="HQ808" s="13"/>
      <c r="HR808" s="13"/>
      <c r="HS808" s="13"/>
      <c r="HT808" s="13"/>
      <c r="HU808" s="13"/>
      <c r="HV808" s="13"/>
      <c r="HW808" s="13"/>
      <c r="HX808" s="13"/>
      <c r="HY808" s="13"/>
      <c r="HZ808" s="13"/>
      <c r="IA808" s="13"/>
      <c r="IB808" s="13"/>
      <c r="IC808" s="13"/>
      <c r="ID808" s="13"/>
      <c r="IE808" s="13"/>
      <c r="IF808" s="13"/>
      <c r="IG808" s="13"/>
      <c r="IH808" s="13"/>
      <c r="II808" s="13"/>
      <c r="IJ808" s="13"/>
      <c r="IK808" s="13"/>
      <c r="IL808" s="13"/>
      <c r="IM808" s="13"/>
      <c r="IN808" s="13"/>
      <c r="IO808" s="13"/>
    </row>
    <row r="809" spans="1:249">
      <c r="A809" s="2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2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c r="EU809" s="13"/>
      <c r="EV809" s="13"/>
      <c r="EW809" s="13"/>
      <c r="EX809" s="13"/>
      <c r="EY809" s="13"/>
      <c r="EZ809" s="13"/>
      <c r="FA809" s="13"/>
      <c r="FB809" s="13"/>
      <c r="FC809" s="13"/>
      <c r="FD809" s="13"/>
      <c r="FE809" s="13"/>
      <c r="FF809" s="13"/>
      <c r="FG809" s="13"/>
      <c r="FH809" s="13"/>
      <c r="FI809" s="13"/>
      <c r="FJ809" s="13"/>
      <c r="FK809" s="13"/>
      <c r="FL809" s="13"/>
      <c r="FM809" s="13"/>
      <c r="FN809" s="13"/>
      <c r="FO809" s="13"/>
      <c r="FP809" s="13"/>
      <c r="FQ809" s="13"/>
      <c r="FR809" s="13"/>
      <c r="FS809" s="13"/>
      <c r="FT809" s="13"/>
      <c r="FU809" s="13"/>
      <c r="FV809" s="13"/>
      <c r="FW809" s="13"/>
      <c r="FX809" s="13"/>
      <c r="FY809" s="13"/>
      <c r="FZ809" s="13"/>
      <c r="GA809" s="13"/>
      <c r="GB809" s="13"/>
      <c r="GC809" s="13"/>
      <c r="GD809" s="13"/>
      <c r="GE809" s="13"/>
      <c r="GF809" s="13"/>
      <c r="GG809" s="13"/>
      <c r="GH809" s="13"/>
      <c r="GI809" s="13"/>
      <c r="GJ809" s="13"/>
      <c r="GK809" s="13"/>
      <c r="GL809" s="13"/>
      <c r="GM809" s="13"/>
      <c r="GN809" s="13"/>
      <c r="GO809" s="13"/>
      <c r="GP809" s="13"/>
      <c r="GQ809" s="13"/>
      <c r="GR809" s="13"/>
      <c r="GS809" s="13"/>
      <c r="GT809" s="13"/>
      <c r="GU809" s="13"/>
      <c r="GV809" s="13"/>
      <c r="GW809" s="13"/>
      <c r="GX809" s="13"/>
      <c r="GY809" s="13"/>
      <c r="GZ809" s="13"/>
      <c r="HA809" s="13"/>
      <c r="HB809" s="13"/>
      <c r="HC809" s="13"/>
      <c r="HD809" s="13"/>
      <c r="HE809" s="13"/>
      <c r="HF809" s="13"/>
      <c r="HG809" s="13"/>
      <c r="HH809" s="13"/>
      <c r="HI809" s="13"/>
      <c r="HJ809" s="13"/>
      <c r="HK809" s="13"/>
      <c r="HL809" s="13"/>
      <c r="HM809" s="13"/>
      <c r="HN809" s="13"/>
      <c r="HO809" s="13"/>
      <c r="HP809" s="13"/>
      <c r="HQ809" s="13"/>
      <c r="HR809" s="13"/>
      <c r="HS809" s="13"/>
      <c r="HT809" s="13"/>
      <c r="HU809" s="13"/>
      <c r="HV809" s="13"/>
      <c r="HW809" s="13"/>
      <c r="HX809" s="13"/>
      <c r="HY809" s="13"/>
      <c r="HZ809" s="13"/>
      <c r="IA809" s="13"/>
      <c r="IB809" s="13"/>
      <c r="IC809" s="13"/>
      <c r="ID809" s="13"/>
      <c r="IE809" s="13"/>
      <c r="IF809" s="13"/>
      <c r="IG809" s="13"/>
      <c r="IH809" s="13"/>
      <c r="II809" s="13"/>
      <c r="IJ809" s="13"/>
      <c r="IK809" s="13"/>
      <c r="IL809" s="13"/>
      <c r="IM809" s="13"/>
      <c r="IN809" s="13"/>
      <c r="IO809" s="13"/>
    </row>
    <row r="810" spans="1:249">
      <c r="A810" s="2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2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row>
    <row r="811" spans="1:249">
      <c r="A811" s="2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2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c r="EU811" s="13"/>
      <c r="EV811" s="13"/>
      <c r="EW811" s="13"/>
      <c r="EX811" s="13"/>
      <c r="EY811" s="13"/>
      <c r="EZ811" s="13"/>
      <c r="FA811" s="13"/>
      <c r="FB811" s="13"/>
      <c r="FC811" s="13"/>
      <c r="FD811" s="13"/>
      <c r="FE811" s="13"/>
      <c r="FF811" s="13"/>
      <c r="FG811" s="13"/>
      <c r="FH811" s="13"/>
      <c r="FI811" s="13"/>
      <c r="FJ811" s="13"/>
      <c r="FK811" s="13"/>
      <c r="FL811" s="13"/>
      <c r="FM811" s="13"/>
      <c r="FN811" s="13"/>
      <c r="FO811" s="13"/>
      <c r="FP811" s="13"/>
      <c r="FQ811" s="13"/>
      <c r="FR811" s="13"/>
      <c r="FS811" s="13"/>
      <c r="FT811" s="13"/>
      <c r="FU811" s="13"/>
      <c r="FV811" s="13"/>
      <c r="FW811" s="13"/>
      <c r="FX811" s="13"/>
      <c r="FY811" s="13"/>
      <c r="FZ811" s="13"/>
      <c r="GA811" s="13"/>
      <c r="GB811" s="13"/>
      <c r="GC811" s="13"/>
      <c r="GD811" s="13"/>
      <c r="GE811" s="13"/>
      <c r="GF811" s="13"/>
      <c r="GG811" s="13"/>
      <c r="GH811" s="13"/>
      <c r="GI811" s="13"/>
      <c r="GJ811" s="13"/>
      <c r="GK811" s="13"/>
      <c r="GL811" s="13"/>
      <c r="GM811" s="13"/>
      <c r="GN811" s="13"/>
      <c r="GO811" s="13"/>
      <c r="GP811" s="13"/>
      <c r="GQ811" s="13"/>
      <c r="GR811" s="13"/>
      <c r="GS811" s="13"/>
      <c r="GT811" s="13"/>
      <c r="GU811" s="13"/>
      <c r="GV811" s="13"/>
      <c r="GW811" s="13"/>
      <c r="GX811" s="13"/>
      <c r="GY811" s="13"/>
      <c r="GZ811" s="13"/>
      <c r="HA811" s="13"/>
      <c r="HB811" s="13"/>
      <c r="HC811" s="13"/>
      <c r="HD811" s="13"/>
      <c r="HE811" s="13"/>
      <c r="HF811" s="13"/>
      <c r="HG811" s="13"/>
      <c r="HH811" s="13"/>
      <c r="HI811" s="13"/>
      <c r="HJ811" s="13"/>
      <c r="HK811" s="13"/>
      <c r="HL811" s="13"/>
      <c r="HM811" s="13"/>
      <c r="HN811" s="13"/>
      <c r="HO811" s="13"/>
      <c r="HP811" s="13"/>
      <c r="HQ811" s="13"/>
      <c r="HR811" s="13"/>
      <c r="HS811" s="13"/>
      <c r="HT811" s="13"/>
      <c r="HU811" s="13"/>
      <c r="HV811" s="13"/>
      <c r="HW811" s="13"/>
      <c r="HX811" s="13"/>
      <c r="HY811" s="13"/>
      <c r="HZ811" s="13"/>
      <c r="IA811" s="13"/>
      <c r="IB811" s="13"/>
      <c r="IC811" s="13"/>
      <c r="ID811" s="13"/>
      <c r="IE811" s="13"/>
      <c r="IF811" s="13"/>
      <c r="IG811" s="13"/>
      <c r="IH811" s="13"/>
      <c r="II811" s="13"/>
      <c r="IJ811" s="13"/>
      <c r="IK811" s="13"/>
      <c r="IL811" s="13"/>
      <c r="IM811" s="13"/>
      <c r="IN811" s="13"/>
      <c r="IO811" s="13"/>
    </row>
    <row r="812" spans="1:249">
      <c r="A812" s="2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2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3"/>
      <c r="FZ812" s="13"/>
      <c r="GA812" s="13"/>
      <c r="GB812" s="13"/>
      <c r="GC812" s="13"/>
      <c r="GD812" s="13"/>
      <c r="GE812" s="13"/>
      <c r="GF812" s="13"/>
      <c r="GG812" s="13"/>
      <c r="GH812" s="13"/>
      <c r="GI812" s="13"/>
      <c r="GJ812" s="13"/>
      <c r="GK812" s="13"/>
      <c r="GL812" s="13"/>
      <c r="GM812" s="13"/>
      <c r="GN812" s="13"/>
      <c r="GO812" s="13"/>
      <c r="GP812" s="13"/>
      <c r="GQ812" s="13"/>
      <c r="GR812" s="13"/>
      <c r="GS812" s="13"/>
      <c r="GT812" s="13"/>
      <c r="GU812" s="13"/>
      <c r="GV812" s="13"/>
      <c r="GW812" s="13"/>
      <c r="GX812" s="13"/>
      <c r="GY812" s="13"/>
      <c r="GZ812" s="13"/>
      <c r="HA812" s="13"/>
      <c r="HB812" s="13"/>
      <c r="HC812" s="13"/>
      <c r="HD812" s="13"/>
      <c r="HE812" s="13"/>
      <c r="HF812" s="13"/>
      <c r="HG812" s="13"/>
      <c r="HH812" s="13"/>
      <c r="HI812" s="13"/>
      <c r="HJ812" s="13"/>
      <c r="HK812" s="13"/>
      <c r="HL812" s="13"/>
      <c r="HM812" s="13"/>
      <c r="HN812" s="13"/>
      <c r="HO812" s="13"/>
      <c r="HP812" s="13"/>
      <c r="HQ812" s="13"/>
      <c r="HR812" s="13"/>
      <c r="HS812" s="13"/>
      <c r="HT812" s="13"/>
      <c r="HU812" s="13"/>
      <c r="HV812" s="13"/>
      <c r="HW812" s="13"/>
      <c r="HX812" s="13"/>
      <c r="HY812" s="13"/>
      <c r="HZ812" s="13"/>
      <c r="IA812" s="13"/>
      <c r="IB812" s="13"/>
      <c r="IC812" s="13"/>
      <c r="ID812" s="13"/>
      <c r="IE812" s="13"/>
      <c r="IF812" s="13"/>
      <c r="IG812" s="13"/>
      <c r="IH812" s="13"/>
      <c r="II812" s="13"/>
      <c r="IJ812" s="13"/>
      <c r="IK812" s="13"/>
      <c r="IL812" s="13"/>
      <c r="IM812" s="13"/>
      <c r="IN812" s="13"/>
      <c r="IO812" s="13"/>
    </row>
    <row r="813" spans="1:249">
      <c r="A813" s="2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2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c r="EU813" s="13"/>
      <c r="EV813" s="13"/>
      <c r="EW813" s="13"/>
      <c r="EX813" s="13"/>
      <c r="EY813" s="13"/>
      <c r="EZ813" s="13"/>
      <c r="FA813" s="13"/>
      <c r="FB813" s="13"/>
      <c r="FC813" s="13"/>
      <c r="FD813" s="13"/>
      <c r="FE813" s="13"/>
      <c r="FF813" s="13"/>
      <c r="FG813" s="13"/>
      <c r="FH813" s="13"/>
      <c r="FI813" s="13"/>
      <c r="FJ813" s="13"/>
      <c r="FK813" s="13"/>
      <c r="FL813" s="13"/>
      <c r="FM813" s="13"/>
      <c r="FN813" s="13"/>
      <c r="FO813" s="13"/>
      <c r="FP813" s="13"/>
      <c r="FQ813" s="13"/>
      <c r="FR813" s="13"/>
      <c r="FS813" s="13"/>
      <c r="FT813" s="13"/>
      <c r="FU813" s="13"/>
      <c r="FV813" s="13"/>
      <c r="FW813" s="13"/>
      <c r="FX813" s="13"/>
      <c r="FY813" s="13"/>
      <c r="FZ813" s="13"/>
      <c r="GA813" s="13"/>
      <c r="GB813" s="13"/>
      <c r="GC813" s="13"/>
      <c r="GD813" s="13"/>
      <c r="GE813" s="13"/>
      <c r="GF813" s="13"/>
      <c r="GG813" s="13"/>
      <c r="GH813" s="13"/>
      <c r="GI813" s="13"/>
      <c r="GJ813" s="13"/>
      <c r="GK813" s="13"/>
      <c r="GL813" s="13"/>
      <c r="GM813" s="13"/>
      <c r="GN813" s="13"/>
      <c r="GO813" s="13"/>
      <c r="GP813" s="13"/>
      <c r="GQ813" s="13"/>
      <c r="GR813" s="13"/>
      <c r="GS813" s="13"/>
      <c r="GT813" s="13"/>
      <c r="GU813" s="13"/>
      <c r="GV813" s="13"/>
      <c r="GW813" s="13"/>
      <c r="GX813" s="13"/>
      <c r="GY813" s="13"/>
      <c r="GZ813" s="13"/>
      <c r="HA813" s="13"/>
      <c r="HB813" s="13"/>
      <c r="HC813" s="13"/>
      <c r="HD813" s="13"/>
      <c r="HE813" s="13"/>
      <c r="HF813" s="13"/>
      <c r="HG813" s="13"/>
      <c r="HH813" s="13"/>
      <c r="HI813" s="13"/>
      <c r="HJ813" s="13"/>
      <c r="HK813" s="13"/>
      <c r="HL813" s="13"/>
      <c r="HM813" s="13"/>
      <c r="HN813" s="13"/>
      <c r="HO813" s="13"/>
      <c r="HP813" s="13"/>
      <c r="HQ813" s="13"/>
      <c r="HR813" s="13"/>
      <c r="HS813" s="13"/>
      <c r="HT813" s="13"/>
      <c r="HU813" s="13"/>
      <c r="HV813" s="13"/>
      <c r="HW813" s="13"/>
      <c r="HX813" s="13"/>
      <c r="HY813" s="13"/>
      <c r="HZ813" s="13"/>
      <c r="IA813" s="13"/>
      <c r="IB813" s="13"/>
      <c r="IC813" s="13"/>
      <c r="ID813" s="13"/>
      <c r="IE813" s="13"/>
      <c r="IF813" s="13"/>
      <c r="IG813" s="13"/>
      <c r="IH813" s="13"/>
      <c r="II813" s="13"/>
      <c r="IJ813" s="13"/>
      <c r="IK813" s="13"/>
      <c r="IL813" s="13"/>
      <c r="IM813" s="13"/>
      <c r="IN813" s="13"/>
      <c r="IO813" s="13"/>
    </row>
    <row r="814" spans="1:249">
      <c r="A814" s="2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2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c r="EU814" s="13"/>
      <c r="EV814" s="13"/>
      <c r="EW814" s="13"/>
      <c r="EX814" s="13"/>
      <c r="EY814" s="13"/>
      <c r="EZ814" s="13"/>
      <c r="FA814" s="13"/>
      <c r="FB814" s="13"/>
      <c r="FC814" s="13"/>
      <c r="FD814" s="13"/>
      <c r="FE814" s="13"/>
      <c r="FF814" s="13"/>
      <c r="FG814" s="13"/>
      <c r="FH814" s="13"/>
      <c r="FI814" s="13"/>
      <c r="FJ814" s="13"/>
      <c r="FK814" s="13"/>
      <c r="FL814" s="13"/>
      <c r="FM814" s="13"/>
      <c r="FN814" s="13"/>
      <c r="FO814" s="13"/>
      <c r="FP814" s="13"/>
      <c r="FQ814" s="13"/>
      <c r="FR814" s="13"/>
      <c r="FS814" s="13"/>
      <c r="FT814" s="13"/>
      <c r="FU814" s="13"/>
      <c r="FV814" s="13"/>
      <c r="FW814" s="13"/>
      <c r="FX814" s="13"/>
      <c r="FY814" s="13"/>
      <c r="FZ814" s="13"/>
      <c r="GA814" s="13"/>
      <c r="GB814" s="13"/>
      <c r="GC814" s="13"/>
      <c r="GD814" s="13"/>
      <c r="GE814" s="13"/>
      <c r="GF814" s="13"/>
      <c r="GG814" s="13"/>
      <c r="GH814" s="13"/>
      <c r="GI814" s="13"/>
      <c r="GJ814" s="13"/>
      <c r="GK814" s="13"/>
      <c r="GL814" s="13"/>
      <c r="GM814" s="13"/>
      <c r="GN814" s="13"/>
      <c r="GO814" s="13"/>
      <c r="GP814" s="13"/>
      <c r="GQ814" s="13"/>
      <c r="GR814" s="13"/>
      <c r="GS814" s="13"/>
      <c r="GT814" s="13"/>
      <c r="GU814" s="13"/>
      <c r="GV814" s="13"/>
      <c r="GW814" s="13"/>
      <c r="GX814" s="13"/>
      <c r="GY814" s="13"/>
      <c r="GZ814" s="13"/>
      <c r="HA814" s="13"/>
      <c r="HB814" s="13"/>
      <c r="HC814" s="13"/>
      <c r="HD814" s="13"/>
      <c r="HE814" s="13"/>
      <c r="HF814" s="13"/>
      <c r="HG814" s="13"/>
      <c r="HH814" s="13"/>
      <c r="HI814" s="13"/>
      <c r="HJ814" s="13"/>
      <c r="HK814" s="13"/>
      <c r="HL814" s="13"/>
      <c r="HM814" s="13"/>
      <c r="HN814" s="13"/>
      <c r="HO814" s="13"/>
      <c r="HP814" s="13"/>
      <c r="HQ814" s="13"/>
      <c r="HR814" s="13"/>
      <c r="HS814" s="13"/>
      <c r="HT814" s="13"/>
      <c r="HU814" s="13"/>
      <c r="HV814" s="13"/>
      <c r="HW814" s="13"/>
      <c r="HX814" s="13"/>
      <c r="HY814" s="13"/>
      <c r="HZ814" s="13"/>
      <c r="IA814" s="13"/>
      <c r="IB814" s="13"/>
      <c r="IC814" s="13"/>
      <c r="ID814" s="13"/>
      <c r="IE814" s="13"/>
      <c r="IF814" s="13"/>
      <c r="IG814" s="13"/>
      <c r="IH814" s="13"/>
      <c r="II814" s="13"/>
      <c r="IJ814" s="13"/>
      <c r="IK814" s="13"/>
      <c r="IL814" s="13"/>
      <c r="IM814" s="13"/>
      <c r="IN814" s="13"/>
      <c r="IO814" s="13"/>
    </row>
    <row r="815" spans="1:249">
      <c r="A815" s="2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2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c r="EU815" s="13"/>
      <c r="EV815" s="13"/>
      <c r="EW815" s="13"/>
      <c r="EX815" s="13"/>
      <c r="EY815" s="13"/>
      <c r="EZ815" s="13"/>
      <c r="FA815" s="13"/>
      <c r="FB815" s="13"/>
      <c r="FC815" s="13"/>
      <c r="FD815" s="13"/>
      <c r="FE815" s="13"/>
      <c r="FF815" s="13"/>
      <c r="FG815" s="13"/>
      <c r="FH815" s="13"/>
      <c r="FI815" s="13"/>
      <c r="FJ815" s="13"/>
      <c r="FK815" s="13"/>
      <c r="FL815" s="13"/>
      <c r="FM815" s="13"/>
      <c r="FN815" s="13"/>
      <c r="FO815" s="13"/>
      <c r="FP815" s="13"/>
      <c r="FQ815" s="13"/>
      <c r="FR815" s="13"/>
      <c r="FS815" s="13"/>
      <c r="FT815" s="13"/>
      <c r="FU815" s="13"/>
      <c r="FV815" s="13"/>
      <c r="FW815" s="13"/>
      <c r="FX815" s="13"/>
      <c r="FY815" s="13"/>
      <c r="FZ815" s="13"/>
      <c r="GA815" s="13"/>
      <c r="GB815" s="13"/>
      <c r="GC815" s="13"/>
      <c r="GD815" s="13"/>
      <c r="GE815" s="13"/>
      <c r="GF815" s="13"/>
      <c r="GG815" s="13"/>
      <c r="GH815" s="13"/>
      <c r="GI815" s="13"/>
      <c r="GJ815" s="13"/>
      <c r="GK815" s="13"/>
      <c r="GL815" s="13"/>
      <c r="GM815" s="13"/>
      <c r="GN815" s="13"/>
      <c r="GO815" s="13"/>
      <c r="GP815" s="13"/>
      <c r="GQ815" s="13"/>
      <c r="GR815" s="13"/>
      <c r="GS815" s="13"/>
      <c r="GT815" s="13"/>
      <c r="GU815" s="13"/>
      <c r="GV815" s="13"/>
      <c r="GW815" s="13"/>
      <c r="GX815" s="13"/>
      <c r="GY815" s="13"/>
      <c r="GZ815" s="13"/>
      <c r="HA815" s="13"/>
      <c r="HB815" s="13"/>
      <c r="HC815" s="13"/>
      <c r="HD815" s="13"/>
      <c r="HE815" s="13"/>
      <c r="HF815" s="13"/>
      <c r="HG815" s="13"/>
      <c r="HH815" s="13"/>
      <c r="HI815" s="13"/>
      <c r="HJ815" s="13"/>
      <c r="HK815" s="13"/>
      <c r="HL815" s="13"/>
      <c r="HM815" s="13"/>
      <c r="HN815" s="13"/>
      <c r="HO815" s="13"/>
      <c r="HP815" s="13"/>
      <c r="HQ815" s="13"/>
      <c r="HR815" s="13"/>
      <c r="HS815" s="13"/>
      <c r="HT815" s="13"/>
      <c r="HU815" s="13"/>
      <c r="HV815" s="13"/>
      <c r="HW815" s="13"/>
      <c r="HX815" s="13"/>
      <c r="HY815" s="13"/>
      <c r="HZ815" s="13"/>
      <c r="IA815" s="13"/>
      <c r="IB815" s="13"/>
      <c r="IC815" s="13"/>
      <c r="ID815" s="13"/>
      <c r="IE815" s="13"/>
      <c r="IF815" s="13"/>
      <c r="IG815" s="13"/>
      <c r="IH815" s="13"/>
      <c r="II815" s="13"/>
      <c r="IJ815" s="13"/>
      <c r="IK815" s="13"/>
      <c r="IL815" s="13"/>
      <c r="IM815" s="13"/>
      <c r="IN815" s="13"/>
      <c r="IO815" s="13"/>
    </row>
    <row r="816" spans="1:249">
      <c r="A816" s="2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2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c r="EU816" s="13"/>
      <c r="EV816" s="13"/>
      <c r="EW816" s="13"/>
      <c r="EX816" s="13"/>
      <c r="EY816" s="13"/>
      <c r="EZ816" s="13"/>
      <c r="FA816" s="13"/>
      <c r="FB816" s="13"/>
      <c r="FC816" s="13"/>
      <c r="FD816" s="13"/>
      <c r="FE816" s="13"/>
      <c r="FF816" s="13"/>
      <c r="FG816" s="13"/>
      <c r="FH816" s="13"/>
      <c r="FI816" s="13"/>
      <c r="FJ816" s="13"/>
      <c r="FK816" s="13"/>
      <c r="FL816" s="13"/>
      <c r="FM816" s="13"/>
      <c r="FN816" s="13"/>
      <c r="FO816" s="13"/>
      <c r="FP816" s="13"/>
      <c r="FQ816" s="13"/>
      <c r="FR816" s="13"/>
      <c r="FS816" s="13"/>
      <c r="FT816" s="13"/>
      <c r="FU816" s="13"/>
      <c r="FV816" s="13"/>
      <c r="FW816" s="13"/>
      <c r="FX816" s="13"/>
      <c r="FY816" s="13"/>
      <c r="FZ816" s="13"/>
      <c r="GA816" s="13"/>
      <c r="GB816" s="13"/>
      <c r="GC816" s="13"/>
      <c r="GD816" s="13"/>
      <c r="GE816" s="13"/>
      <c r="GF816" s="13"/>
      <c r="GG816" s="13"/>
      <c r="GH816" s="13"/>
      <c r="GI816" s="13"/>
      <c r="GJ816" s="13"/>
      <c r="GK816" s="13"/>
      <c r="GL816" s="13"/>
      <c r="GM816" s="13"/>
      <c r="GN816" s="13"/>
      <c r="GO816" s="13"/>
      <c r="GP816" s="13"/>
      <c r="GQ816" s="13"/>
      <c r="GR816" s="13"/>
      <c r="GS816" s="13"/>
      <c r="GT816" s="13"/>
      <c r="GU816" s="13"/>
      <c r="GV816" s="13"/>
      <c r="GW816" s="13"/>
      <c r="GX816" s="13"/>
      <c r="GY816" s="13"/>
      <c r="GZ816" s="13"/>
      <c r="HA816" s="13"/>
      <c r="HB816" s="13"/>
      <c r="HC816" s="13"/>
      <c r="HD816" s="13"/>
      <c r="HE816" s="13"/>
      <c r="HF816" s="13"/>
      <c r="HG816" s="13"/>
      <c r="HH816" s="13"/>
      <c r="HI816" s="13"/>
      <c r="HJ816" s="13"/>
      <c r="HK816" s="13"/>
      <c r="HL816" s="13"/>
      <c r="HM816" s="13"/>
      <c r="HN816" s="13"/>
      <c r="HO816" s="13"/>
      <c r="HP816" s="13"/>
      <c r="HQ816" s="13"/>
      <c r="HR816" s="13"/>
      <c r="HS816" s="13"/>
      <c r="HT816" s="13"/>
      <c r="HU816" s="13"/>
      <c r="HV816" s="13"/>
      <c r="HW816" s="13"/>
      <c r="HX816" s="13"/>
      <c r="HY816" s="13"/>
      <c r="HZ816" s="13"/>
      <c r="IA816" s="13"/>
      <c r="IB816" s="13"/>
      <c r="IC816" s="13"/>
      <c r="ID816" s="13"/>
      <c r="IE816" s="13"/>
      <c r="IF816" s="13"/>
      <c r="IG816" s="13"/>
      <c r="IH816" s="13"/>
      <c r="II816" s="13"/>
      <c r="IJ816" s="13"/>
      <c r="IK816" s="13"/>
      <c r="IL816" s="13"/>
      <c r="IM816" s="13"/>
      <c r="IN816" s="13"/>
      <c r="IO816" s="13"/>
    </row>
    <row r="817" spans="1:249">
      <c r="A817" s="2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2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c r="EU817" s="13"/>
      <c r="EV817" s="13"/>
      <c r="EW817" s="13"/>
      <c r="EX817" s="13"/>
      <c r="EY817" s="13"/>
      <c r="EZ817" s="13"/>
      <c r="FA817" s="13"/>
      <c r="FB817" s="13"/>
      <c r="FC817" s="13"/>
      <c r="FD817" s="13"/>
      <c r="FE817" s="13"/>
      <c r="FF817" s="13"/>
      <c r="FG817" s="13"/>
      <c r="FH817" s="13"/>
      <c r="FI817" s="13"/>
      <c r="FJ817" s="13"/>
      <c r="FK817" s="13"/>
      <c r="FL817" s="13"/>
      <c r="FM817" s="13"/>
      <c r="FN817" s="13"/>
      <c r="FO817" s="13"/>
      <c r="FP817" s="13"/>
      <c r="FQ817" s="13"/>
      <c r="FR817" s="13"/>
      <c r="FS817" s="13"/>
      <c r="FT817" s="13"/>
      <c r="FU817" s="13"/>
      <c r="FV817" s="13"/>
      <c r="FW817" s="13"/>
      <c r="FX817" s="13"/>
      <c r="FY817" s="13"/>
      <c r="FZ817" s="13"/>
      <c r="GA817" s="13"/>
      <c r="GB817" s="13"/>
      <c r="GC817" s="13"/>
      <c r="GD817" s="13"/>
      <c r="GE817" s="13"/>
      <c r="GF817" s="13"/>
      <c r="GG817" s="13"/>
      <c r="GH817" s="13"/>
      <c r="GI817" s="13"/>
      <c r="GJ817" s="13"/>
      <c r="GK817" s="13"/>
      <c r="GL817" s="13"/>
      <c r="GM817" s="13"/>
      <c r="GN817" s="13"/>
      <c r="GO817" s="13"/>
      <c r="GP817" s="13"/>
      <c r="GQ817" s="13"/>
      <c r="GR817" s="13"/>
      <c r="GS817" s="13"/>
      <c r="GT817" s="13"/>
      <c r="GU817" s="13"/>
      <c r="GV817" s="13"/>
      <c r="GW817" s="13"/>
      <c r="GX817" s="13"/>
      <c r="GY817" s="13"/>
      <c r="GZ817" s="13"/>
      <c r="HA817" s="13"/>
      <c r="HB817" s="13"/>
      <c r="HC817" s="13"/>
      <c r="HD817" s="13"/>
      <c r="HE817" s="13"/>
      <c r="HF817" s="13"/>
      <c r="HG817" s="13"/>
      <c r="HH817" s="13"/>
      <c r="HI817" s="13"/>
      <c r="HJ817" s="13"/>
      <c r="HK817" s="13"/>
      <c r="HL817" s="13"/>
      <c r="HM817" s="13"/>
      <c r="HN817" s="13"/>
      <c r="HO817" s="13"/>
      <c r="HP817" s="13"/>
      <c r="HQ817" s="13"/>
      <c r="HR817" s="13"/>
      <c r="HS817" s="13"/>
      <c r="HT817" s="13"/>
      <c r="HU817" s="13"/>
      <c r="HV817" s="13"/>
      <c r="HW817" s="13"/>
      <c r="HX817" s="13"/>
      <c r="HY817" s="13"/>
      <c r="HZ817" s="13"/>
      <c r="IA817" s="13"/>
      <c r="IB817" s="13"/>
      <c r="IC817" s="13"/>
      <c r="ID817" s="13"/>
      <c r="IE817" s="13"/>
      <c r="IF817" s="13"/>
      <c r="IG817" s="13"/>
      <c r="IH817" s="13"/>
      <c r="II817" s="13"/>
      <c r="IJ817" s="13"/>
      <c r="IK817" s="13"/>
      <c r="IL817" s="13"/>
      <c r="IM817" s="13"/>
      <c r="IN817" s="13"/>
      <c r="IO817" s="13"/>
    </row>
    <row r="818" spans="1:249">
      <c r="A818" s="2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2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c r="EU818" s="13"/>
      <c r="EV818" s="13"/>
      <c r="EW818" s="13"/>
      <c r="EX818" s="13"/>
      <c r="EY818" s="13"/>
      <c r="EZ818" s="13"/>
      <c r="FA818" s="13"/>
      <c r="FB818" s="13"/>
      <c r="FC818" s="13"/>
      <c r="FD818" s="13"/>
      <c r="FE818" s="13"/>
      <c r="FF818" s="13"/>
      <c r="FG818" s="13"/>
      <c r="FH818" s="13"/>
      <c r="FI818" s="13"/>
      <c r="FJ818" s="13"/>
      <c r="FK818" s="13"/>
      <c r="FL818" s="13"/>
      <c r="FM818" s="13"/>
      <c r="FN818" s="13"/>
      <c r="FO818" s="13"/>
      <c r="FP818" s="13"/>
      <c r="FQ818" s="13"/>
      <c r="FR818" s="13"/>
      <c r="FS818" s="13"/>
      <c r="FT818" s="13"/>
      <c r="FU818" s="13"/>
      <c r="FV818" s="13"/>
      <c r="FW818" s="13"/>
      <c r="FX818" s="13"/>
      <c r="FY818" s="13"/>
      <c r="FZ818" s="13"/>
      <c r="GA818" s="13"/>
      <c r="GB818" s="13"/>
      <c r="GC818" s="13"/>
      <c r="GD818" s="13"/>
      <c r="GE818" s="13"/>
      <c r="GF818" s="13"/>
      <c r="GG818" s="13"/>
      <c r="GH818" s="13"/>
      <c r="GI818" s="13"/>
      <c r="GJ818" s="13"/>
      <c r="GK818" s="13"/>
      <c r="GL818" s="13"/>
      <c r="GM818" s="13"/>
      <c r="GN818" s="13"/>
      <c r="GO818" s="13"/>
      <c r="GP818" s="13"/>
      <c r="GQ818" s="13"/>
      <c r="GR818" s="13"/>
      <c r="GS818" s="13"/>
      <c r="GT818" s="13"/>
      <c r="GU818" s="13"/>
      <c r="GV818" s="13"/>
      <c r="GW818" s="13"/>
      <c r="GX818" s="13"/>
      <c r="GY818" s="13"/>
      <c r="GZ818" s="13"/>
      <c r="HA818" s="13"/>
      <c r="HB818" s="13"/>
      <c r="HC818" s="13"/>
      <c r="HD818" s="13"/>
      <c r="HE818" s="13"/>
      <c r="HF818" s="13"/>
      <c r="HG818" s="13"/>
      <c r="HH818" s="13"/>
      <c r="HI818" s="13"/>
      <c r="HJ818" s="13"/>
      <c r="HK818" s="13"/>
      <c r="HL818" s="13"/>
      <c r="HM818" s="13"/>
      <c r="HN818" s="13"/>
      <c r="HO818" s="13"/>
      <c r="HP818" s="13"/>
      <c r="HQ818" s="13"/>
      <c r="HR818" s="13"/>
      <c r="HS818" s="13"/>
      <c r="HT818" s="13"/>
      <c r="HU818" s="13"/>
      <c r="HV818" s="13"/>
      <c r="HW818" s="13"/>
      <c r="HX818" s="13"/>
      <c r="HY818" s="13"/>
      <c r="HZ818" s="13"/>
      <c r="IA818" s="13"/>
      <c r="IB818" s="13"/>
      <c r="IC818" s="13"/>
      <c r="ID818" s="13"/>
      <c r="IE818" s="13"/>
      <c r="IF818" s="13"/>
      <c r="IG818" s="13"/>
      <c r="IH818" s="13"/>
      <c r="II818" s="13"/>
      <c r="IJ818" s="13"/>
      <c r="IK818" s="13"/>
      <c r="IL818" s="13"/>
      <c r="IM818" s="13"/>
      <c r="IN818" s="13"/>
      <c r="IO818" s="13"/>
    </row>
    <row r="819" spans="1:249">
      <c r="A819" s="2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2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c r="EU819" s="13"/>
      <c r="EV819" s="13"/>
      <c r="EW819" s="13"/>
      <c r="EX819" s="13"/>
      <c r="EY819" s="13"/>
      <c r="EZ819" s="13"/>
      <c r="FA819" s="13"/>
      <c r="FB819" s="13"/>
      <c r="FC819" s="13"/>
      <c r="FD819" s="13"/>
      <c r="FE819" s="13"/>
      <c r="FF819" s="13"/>
      <c r="FG819" s="13"/>
      <c r="FH819" s="13"/>
      <c r="FI819" s="13"/>
      <c r="FJ819" s="13"/>
      <c r="FK819" s="13"/>
      <c r="FL819" s="13"/>
      <c r="FM819" s="13"/>
      <c r="FN819" s="13"/>
      <c r="FO819" s="13"/>
      <c r="FP819" s="13"/>
      <c r="FQ819" s="13"/>
      <c r="FR819" s="13"/>
      <c r="FS819" s="13"/>
      <c r="FT819" s="13"/>
      <c r="FU819" s="13"/>
      <c r="FV819" s="13"/>
      <c r="FW819" s="13"/>
      <c r="FX819" s="13"/>
      <c r="FY819" s="13"/>
      <c r="FZ819" s="13"/>
      <c r="GA819" s="13"/>
      <c r="GB819" s="13"/>
      <c r="GC819" s="13"/>
      <c r="GD819" s="13"/>
      <c r="GE819" s="13"/>
      <c r="GF819" s="13"/>
      <c r="GG819" s="13"/>
      <c r="GH819" s="13"/>
      <c r="GI819" s="13"/>
      <c r="GJ819" s="13"/>
      <c r="GK819" s="13"/>
      <c r="GL819" s="13"/>
      <c r="GM819" s="13"/>
      <c r="GN819" s="13"/>
      <c r="GO819" s="13"/>
      <c r="GP819" s="13"/>
      <c r="GQ819" s="13"/>
      <c r="GR819" s="13"/>
      <c r="GS819" s="13"/>
      <c r="GT819" s="13"/>
      <c r="GU819" s="13"/>
      <c r="GV819" s="13"/>
      <c r="GW819" s="13"/>
      <c r="GX819" s="13"/>
      <c r="GY819" s="13"/>
      <c r="GZ819" s="13"/>
      <c r="HA819" s="13"/>
      <c r="HB819" s="13"/>
      <c r="HC819" s="13"/>
      <c r="HD819" s="13"/>
      <c r="HE819" s="13"/>
      <c r="HF819" s="13"/>
      <c r="HG819" s="13"/>
      <c r="HH819" s="13"/>
      <c r="HI819" s="13"/>
      <c r="HJ819" s="13"/>
      <c r="HK819" s="13"/>
      <c r="HL819" s="13"/>
      <c r="HM819" s="13"/>
      <c r="HN819" s="13"/>
      <c r="HO819" s="13"/>
      <c r="HP819" s="13"/>
      <c r="HQ819" s="13"/>
      <c r="HR819" s="13"/>
      <c r="HS819" s="13"/>
      <c r="HT819" s="13"/>
      <c r="HU819" s="13"/>
      <c r="HV819" s="13"/>
      <c r="HW819" s="13"/>
      <c r="HX819" s="13"/>
      <c r="HY819" s="13"/>
      <c r="HZ819" s="13"/>
      <c r="IA819" s="13"/>
      <c r="IB819" s="13"/>
      <c r="IC819" s="13"/>
      <c r="ID819" s="13"/>
      <c r="IE819" s="13"/>
      <c r="IF819" s="13"/>
      <c r="IG819" s="13"/>
      <c r="IH819" s="13"/>
      <c r="II819" s="13"/>
      <c r="IJ819" s="13"/>
      <c r="IK819" s="13"/>
      <c r="IL819" s="13"/>
      <c r="IM819" s="13"/>
      <c r="IN819" s="13"/>
      <c r="IO819" s="13"/>
    </row>
    <row r="820" spans="1:249">
      <c r="A820" s="2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2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c r="EU820" s="13"/>
      <c r="EV820" s="13"/>
      <c r="EW820" s="13"/>
      <c r="EX820" s="13"/>
      <c r="EY820" s="13"/>
      <c r="EZ820" s="13"/>
      <c r="FA820" s="13"/>
      <c r="FB820" s="13"/>
      <c r="FC820" s="13"/>
      <c r="FD820" s="13"/>
      <c r="FE820" s="13"/>
      <c r="FF820" s="13"/>
      <c r="FG820" s="13"/>
      <c r="FH820" s="13"/>
      <c r="FI820" s="13"/>
      <c r="FJ820" s="13"/>
      <c r="FK820" s="13"/>
      <c r="FL820" s="13"/>
      <c r="FM820" s="13"/>
      <c r="FN820" s="13"/>
      <c r="FO820" s="13"/>
      <c r="FP820" s="13"/>
      <c r="FQ820" s="13"/>
      <c r="FR820" s="13"/>
      <c r="FS820" s="13"/>
      <c r="FT820" s="13"/>
      <c r="FU820" s="13"/>
      <c r="FV820" s="13"/>
      <c r="FW820" s="13"/>
      <c r="FX820" s="13"/>
      <c r="FY820" s="13"/>
      <c r="FZ820" s="13"/>
      <c r="GA820" s="13"/>
      <c r="GB820" s="13"/>
      <c r="GC820" s="13"/>
      <c r="GD820" s="13"/>
      <c r="GE820" s="13"/>
      <c r="GF820" s="13"/>
      <c r="GG820" s="13"/>
      <c r="GH820" s="13"/>
      <c r="GI820" s="13"/>
      <c r="GJ820" s="13"/>
      <c r="GK820" s="13"/>
      <c r="GL820" s="13"/>
      <c r="GM820" s="13"/>
      <c r="GN820" s="13"/>
      <c r="GO820" s="13"/>
      <c r="GP820" s="13"/>
      <c r="GQ820" s="13"/>
      <c r="GR820" s="13"/>
      <c r="GS820" s="13"/>
      <c r="GT820" s="13"/>
      <c r="GU820" s="13"/>
      <c r="GV820" s="13"/>
      <c r="GW820" s="13"/>
      <c r="GX820" s="13"/>
      <c r="GY820" s="13"/>
      <c r="GZ820" s="13"/>
      <c r="HA820" s="13"/>
      <c r="HB820" s="13"/>
      <c r="HC820" s="13"/>
      <c r="HD820" s="13"/>
      <c r="HE820" s="13"/>
      <c r="HF820" s="13"/>
      <c r="HG820" s="13"/>
      <c r="HH820" s="13"/>
      <c r="HI820" s="13"/>
      <c r="HJ820" s="13"/>
      <c r="HK820" s="13"/>
      <c r="HL820" s="13"/>
      <c r="HM820" s="13"/>
      <c r="HN820" s="13"/>
      <c r="HO820" s="13"/>
      <c r="HP820" s="13"/>
      <c r="HQ820" s="13"/>
      <c r="HR820" s="13"/>
      <c r="HS820" s="13"/>
      <c r="HT820" s="13"/>
      <c r="HU820" s="13"/>
      <c r="HV820" s="13"/>
      <c r="HW820" s="13"/>
      <c r="HX820" s="13"/>
      <c r="HY820" s="13"/>
      <c r="HZ820" s="13"/>
      <c r="IA820" s="13"/>
      <c r="IB820" s="13"/>
      <c r="IC820" s="13"/>
      <c r="ID820" s="13"/>
      <c r="IE820" s="13"/>
      <c r="IF820" s="13"/>
      <c r="IG820" s="13"/>
      <c r="IH820" s="13"/>
      <c r="II820" s="13"/>
      <c r="IJ820" s="13"/>
      <c r="IK820" s="13"/>
      <c r="IL820" s="13"/>
      <c r="IM820" s="13"/>
      <c r="IN820" s="13"/>
      <c r="IO820" s="13"/>
    </row>
    <row r="821" spans="1:249">
      <c r="A821" s="2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2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c r="EU821" s="13"/>
      <c r="EV821" s="13"/>
      <c r="EW821" s="13"/>
      <c r="EX821" s="13"/>
      <c r="EY821" s="13"/>
      <c r="EZ821" s="13"/>
      <c r="FA821" s="13"/>
      <c r="FB821" s="13"/>
      <c r="FC821" s="13"/>
      <c r="FD821" s="13"/>
      <c r="FE821" s="13"/>
      <c r="FF821" s="13"/>
      <c r="FG821" s="13"/>
      <c r="FH821" s="13"/>
      <c r="FI821" s="13"/>
      <c r="FJ821" s="13"/>
      <c r="FK821" s="13"/>
      <c r="FL821" s="13"/>
      <c r="FM821" s="13"/>
      <c r="FN821" s="13"/>
      <c r="FO821" s="13"/>
      <c r="FP821" s="13"/>
      <c r="FQ821" s="13"/>
      <c r="FR821" s="13"/>
      <c r="FS821" s="13"/>
      <c r="FT821" s="13"/>
      <c r="FU821" s="13"/>
      <c r="FV821" s="13"/>
      <c r="FW821" s="13"/>
      <c r="FX821" s="13"/>
      <c r="FY821" s="13"/>
      <c r="FZ821" s="13"/>
      <c r="GA821" s="13"/>
      <c r="GB821" s="13"/>
      <c r="GC821" s="13"/>
      <c r="GD821" s="13"/>
      <c r="GE821" s="13"/>
      <c r="GF821" s="13"/>
      <c r="GG821" s="13"/>
      <c r="GH821" s="13"/>
      <c r="GI821" s="13"/>
      <c r="GJ821" s="13"/>
      <c r="GK821" s="13"/>
      <c r="GL821" s="13"/>
      <c r="GM821" s="13"/>
      <c r="GN821" s="13"/>
      <c r="GO821" s="13"/>
      <c r="GP821" s="13"/>
      <c r="GQ821" s="13"/>
      <c r="GR821" s="13"/>
      <c r="GS821" s="13"/>
      <c r="GT821" s="13"/>
      <c r="GU821" s="13"/>
      <c r="GV821" s="13"/>
      <c r="GW821" s="13"/>
      <c r="GX821" s="13"/>
      <c r="GY821" s="13"/>
      <c r="GZ821" s="13"/>
      <c r="HA821" s="13"/>
      <c r="HB821" s="13"/>
      <c r="HC821" s="13"/>
      <c r="HD821" s="13"/>
      <c r="HE821" s="13"/>
      <c r="HF821" s="13"/>
      <c r="HG821" s="13"/>
      <c r="HH821" s="13"/>
      <c r="HI821" s="13"/>
      <c r="HJ821" s="13"/>
      <c r="HK821" s="13"/>
      <c r="HL821" s="13"/>
      <c r="HM821" s="13"/>
      <c r="HN821" s="13"/>
      <c r="HO821" s="13"/>
      <c r="HP821" s="13"/>
      <c r="HQ821" s="13"/>
      <c r="HR821" s="13"/>
      <c r="HS821" s="13"/>
      <c r="HT821" s="13"/>
      <c r="HU821" s="13"/>
      <c r="HV821" s="13"/>
      <c r="HW821" s="13"/>
      <c r="HX821" s="13"/>
      <c r="HY821" s="13"/>
      <c r="HZ821" s="13"/>
      <c r="IA821" s="13"/>
      <c r="IB821" s="13"/>
      <c r="IC821" s="13"/>
      <c r="ID821" s="13"/>
      <c r="IE821" s="13"/>
      <c r="IF821" s="13"/>
      <c r="IG821" s="13"/>
      <c r="IH821" s="13"/>
      <c r="II821" s="13"/>
      <c r="IJ821" s="13"/>
      <c r="IK821" s="13"/>
      <c r="IL821" s="13"/>
      <c r="IM821" s="13"/>
      <c r="IN821" s="13"/>
      <c r="IO821" s="13"/>
    </row>
    <row r="822" spans="1:249">
      <c r="A822" s="2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2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c r="EU822" s="13"/>
      <c r="EV822" s="13"/>
      <c r="EW822" s="13"/>
      <c r="EX822" s="13"/>
      <c r="EY822" s="13"/>
      <c r="EZ822" s="13"/>
      <c r="FA822" s="13"/>
      <c r="FB822" s="13"/>
      <c r="FC822" s="13"/>
      <c r="FD822" s="13"/>
      <c r="FE822" s="13"/>
      <c r="FF822" s="13"/>
      <c r="FG822" s="13"/>
      <c r="FH822" s="13"/>
      <c r="FI822" s="13"/>
      <c r="FJ822" s="13"/>
      <c r="FK822" s="13"/>
      <c r="FL822" s="13"/>
      <c r="FM822" s="13"/>
      <c r="FN822" s="13"/>
      <c r="FO822" s="13"/>
      <c r="FP822" s="13"/>
      <c r="FQ822" s="13"/>
      <c r="FR822" s="13"/>
      <c r="FS822" s="13"/>
      <c r="FT822" s="13"/>
      <c r="FU822" s="13"/>
      <c r="FV822" s="13"/>
      <c r="FW822" s="13"/>
      <c r="FX822" s="13"/>
      <c r="FY822" s="13"/>
      <c r="FZ822" s="13"/>
      <c r="GA822" s="13"/>
      <c r="GB822" s="13"/>
      <c r="GC822" s="13"/>
      <c r="GD822" s="13"/>
      <c r="GE822" s="13"/>
      <c r="GF822" s="13"/>
      <c r="GG822" s="13"/>
      <c r="GH822" s="13"/>
      <c r="GI822" s="13"/>
      <c r="GJ822" s="13"/>
      <c r="GK822" s="13"/>
      <c r="GL822" s="13"/>
      <c r="GM822" s="13"/>
      <c r="GN822" s="13"/>
      <c r="GO822" s="13"/>
      <c r="GP822" s="13"/>
      <c r="GQ822" s="13"/>
      <c r="GR822" s="13"/>
      <c r="GS822" s="13"/>
      <c r="GT822" s="13"/>
      <c r="GU822" s="13"/>
      <c r="GV822" s="13"/>
      <c r="GW822" s="13"/>
      <c r="GX822" s="13"/>
      <c r="GY822" s="13"/>
      <c r="GZ822" s="13"/>
      <c r="HA822" s="13"/>
      <c r="HB822" s="13"/>
      <c r="HC822" s="13"/>
      <c r="HD822" s="13"/>
      <c r="HE822" s="13"/>
      <c r="HF822" s="13"/>
      <c r="HG822" s="13"/>
      <c r="HH822" s="13"/>
      <c r="HI822" s="13"/>
      <c r="HJ822" s="13"/>
      <c r="HK822" s="13"/>
      <c r="HL822" s="13"/>
      <c r="HM822" s="13"/>
      <c r="HN822" s="13"/>
      <c r="HO822" s="13"/>
      <c r="HP822" s="13"/>
      <c r="HQ822" s="13"/>
      <c r="HR822" s="13"/>
      <c r="HS822" s="13"/>
      <c r="HT822" s="13"/>
      <c r="HU822" s="13"/>
      <c r="HV822" s="13"/>
      <c r="HW822" s="13"/>
      <c r="HX822" s="13"/>
      <c r="HY822" s="13"/>
      <c r="HZ822" s="13"/>
      <c r="IA822" s="13"/>
      <c r="IB822" s="13"/>
      <c r="IC822" s="13"/>
      <c r="ID822" s="13"/>
      <c r="IE822" s="13"/>
      <c r="IF822" s="13"/>
      <c r="IG822" s="13"/>
      <c r="IH822" s="13"/>
      <c r="II822" s="13"/>
      <c r="IJ822" s="13"/>
      <c r="IK822" s="13"/>
      <c r="IL822" s="13"/>
      <c r="IM822" s="13"/>
      <c r="IN822" s="13"/>
      <c r="IO822" s="13"/>
    </row>
    <row r="823" spans="1:249">
      <c r="A823" s="2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2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c r="EU823" s="13"/>
      <c r="EV823" s="13"/>
      <c r="EW823" s="13"/>
      <c r="EX823" s="13"/>
      <c r="EY823" s="13"/>
      <c r="EZ823" s="13"/>
      <c r="FA823" s="13"/>
      <c r="FB823" s="13"/>
      <c r="FC823" s="13"/>
      <c r="FD823" s="13"/>
      <c r="FE823" s="13"/>
      <c r="FF823" s="13"/>
      <c r="FG823" s="13"/>
      <c r="FH823" s="13"/>
      <c r="FI823" s="13"/>
      <c r="FJ823" s="13"/>
      <c r="FK823" s="13"/>
      <c r="FL823" s="13"/>
      <c r="FM823" s="13"/>
      <c r="FN823" s="13"/>
      <c r="FO823" s="13"/>
      <c r="FP823" s="13"/>
      <c r="FQ823" s="13"/>
      <c r="FR823" s="13"/>
      <c r="FS823" s="13"/>
      <c r="FT823" s="13"/>
      <c r="FU823" s="13"/>
      <c r="FV823" s="13"/>
      <c r="FW823" s="13"/>
      <c r="FX823" s="13"/>
      <c r="FY823" s="13"/>
      <c r="FZ823" s="13"/>
      <c r="GA823" s="13"/>
      <c r="GB823" s="13"/>
      <c r="GC823" s="13"/>
      <c r="GD823" s="13"/>
      <c r="GE823" s="13"/>
      <c r="GF823" s="13"/>
      <c r="GG823" s="13"/>
      <c r="GH823" s="13"/>
      <c r="GI823" s="13"/>
      <c r="GJ823" s="13"/>
      <c r="GK823" s="13"/>
      <c r="GL823" s="13"/>
      <c r="GM823" s="13"/>
      <c r="GN823" s="13"/>
      <c r="GO823" s="13"/>
      <c r="GP823" s="13"/>
      <c r="GQ823" s="13"/>
      <c r="GR823" s="13"/>
      <c r="GS823" s="13"/>
      <c r="GT823" s="13"/>
      <c r="GU823" s="13"/>
      <c r="GV823" s="13"/>
      <c r="GW823" s="13"/>
      <c r="GX823" s="13"/>
      <c r="GY823" s="13"/>
      <c r="GZ823" s="13"/>
      <c r="HA823" s="13"/>
      <c r="HB823" s="13"/>
      <c r="HC823" s="13"/>
      <c r="HD823" s="13"/>
      <c r="HE823" s="13"/>
      <c r="HF823" s="13"/>
      <c r="HG823" s="13"/>
      <c r="HH823" s="13"/>
      <c r="HI823" s="13"/>
      <c r="HJ823" s="13"/>
      <c r="HK823" s="13"/>
      <c r="HL823" s="13"/>
      <c r="HM823" s="13"/>
      <c r="HN823" s="13"/>
      <c r="HO823" s="13"/>
      <c r="HP823" s="13"/>
      <c r="HQ823" s="13"/>
      <c r="HR823" s="13"/>
      <c r="HS823" s="13"/>
      <c r="HT823" s="13"/>
      <c r="HU823" s="13"/>
      <c r="HV823" s="13"/>
      <c r="HW823" s="13"/>
      <c r="HX823" s="13"/>
      <c r="HY823" s="13"/>
      <c r="HZ823" s="13"/>
      <c r="IA823" s="13"/>
      <c r="IB823" s="13"/>
      <c r="IC823" s="13"/>
      <c r="ID823" s="13"/>
      <c r="IE823" s="13"/>
      <c r="IF823" s="13"/>
      <c r="IG823" s="13"/>
      <c r="IH823" s="13"/>
      <c r="II823" s="13"/>
      <c r="IJ823" s="13"/>
      <c r="IK823" s="13"/>
      <c r="IL823" s="13"/>
      <c r="IM823" s="13"/>
      <c r="IN823" s="13"/>
      <c r="IO823" s="13"/>
    </row>
    <row r="824" spans="1:249">
      <c r="A824" s="2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2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c r="EU824" s="13"/>
      <c r="EV824" s="13"/>
      <c r="EW824" s="13"/>
      <c r="EX824" s="13"/>
      <c r="EY824" s="13"/>
      <c r="EZ824" s="13"/>
      <c r="FA824" s="13"/>
      <c r="FB824" s="13"/>
      <c r="FC824" s="13"/>
      <c r="FD824" s="13"/>
      <c r="FE824" s="13"/>
      <c r="FF824" s="13"/>
      <c r="FG824" s="13"/>
      <c r="FH824" s="13"/>
      <c r="FI824" s="13"/>
      <c r="FJ824" s="13"/>
      <c r="FK824" s="13"/>
      <c r="FL824" s="13"/>
      <c r="FM824" s="13"/>
      <c r="FN824" s="13"/>
      <c r="FO824" s="13"/>
      <c r="FP824" s="13"/>
      <c r="FQ824" s="13"/>
      <c r="FR824" s="13"/>
      <c r="FS824" s="13"/>
      <c r="FT824" s="13"/>
      <c r="FU824" s="13"/>
      <c r="FV824" s="13"/>
      <c r="FW824" s="13"/>
      <c r="FX824" s="13"/>
      <c r="FY824" s="13"/>
      <c r="FZ824" s="13"/>
      <c r="GA824" s="13"/>
      <c r="GB824" s="13"/>
      <c r="GC824" s="13"/>
      <c r="GD824" s="13"/>
      <c r="GE824" s="13"/>
      <c r="GF824" s="13"/>
      <c r="GG824" s="13"/>
      <c r="GH824" s="13"/>
      <c r="GI824" s="13"/>
      <c r="GJ824" s="13"/>
      <c r="GK824" s="13"/>
      <c r="GL824" s="13"/>
      <c r="GM824" s="13"/>
      <c r="GN824" s="13"/>
      <c r="GO824" s="13"/>
      <c r="GP824" s="13"/>
      <c r="GQ824" s="13"/>
      <c r="GR824" s="13"/>
      <c r="GS824" s="13"/>
      <c r="GT824" s="13"/>
      <c r="GU824" s="13"/>
      <c r="GV824" s="13"/>
      <c r="GW824" s="13"/>
      <c r="GX824" s="13"/>
      <c r="GY824" s="13"/>
      <c r="GZ824" s="13"/>
      <c r="HA824" s="13"/>
      <c r="HB824" s="13"/>
      <c r="HC824" s="13"/>
      <c r="HD824" s="13"/>
      <c r="HE824" s="13"/>
      <c r="HF824" s="13"/>
      <c r="HG824" s="13"/>
      <c r="HH824" s="13"/>
      <c r="HI824" s="13"/>
      <c r="HJ824" s="13"/>
      <c r="HK824" s="13"/>
      <c r="HL824" s="13"/>
      <c r="HM824" s="13"/>
      <c r="HN824" s="13"/>
      <c r="HO824" s="13"/>
      <c r="HP824" s="13"/>
      <c r="HQ824" s="13"/>
      <c r="HR824" s="13"/>
      <c r="HS824" s="13"/>
      <c r="HT824" s="13"/>
      <c r="HU824" s="13"/>
      <c r="HV824" s="13"/>
      <c r="HW824" s="13"/>
      <c r="HX824" s="13"/>
      <c r="HY824" s="13"/>
      <c r="HZ824" s="13"/>
      <c r="IA824" s="13"/>
      <c r="IB824" s="13"/>
      <c r="IC824" s="13"/>
      <c r="ID824" s="13"/>
      <c r="IE824" s="13"/>
      <c r="IF824" s="13"/>
      <c r="IG824" s="13"/>
      <c r="IH824" s="13"/>
      <c r="II824" s="13"/>
      <c r="IJ824" s="13"/>
      <c r="IK824" s="13"/>
      <c r="IL824" s="13"/>
      <c r="IM824" s="13"/>
      <c r="IN824" s="13"/>
      <c r="IO824" s="13"/>
    </row>
    <row r="825" spans="1:249">
      <c r="A825" s="2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2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c r="EU825" s="13"/>
      <c r="EV825" s="13"/>
      <c r="EW825" s="13"/>
      <c r="EX825" s="13"/>
      <c r="EY825" s="13"/>
      <c r="EZ825" s="13"/>
      <c r="FA825" s="13"/>
      <c r="FB825" s="13"/>
      <c r="FC825" s="13"/>
      <c r="FD825" s="13"/>
      <c r="FE825" s="13"/>
      <c r="FF825" s="13"/>
      <c r="FG825" s="13"/>
      <c r="FH825" s="13"/>
      <c r="FI825" s="13"/>
      <c r="FJ825" s="13"/>
      <c r="FK825" s="13"/>
      <c r="FL825" s="13"/>
      <c r="FM825" s="13"/>
      <c r="FN825" s="13"/>
      <c r="FO825" s="13"/>
      <c r="FP825" s="13"/>
      <c r="FQ825" s="13"/>
      <c r="FR825" s="13"/>
      <c r="FS825" s="13"/>
      <c r="FT825" s="13"/>
      <c r="FU825" s="13"/>
      <c r="FV825" s="13"/>
      <c r="FW825" s="13"/>
      <c r="FX825" s="13"/>
      <c r="FY825" s="13"/>
      <c r="FZ825" s="13"/>
      <c r="GA825" s="13"/>
      <c r="GB825" s="13"/>
      <c r="GC825" s="13"/>
      <c r="GD825" s="13"/>
      <c r="GE825" s="13"/>
      <c r="GF825" s="13"/>
      <c r="GG825" s="13"/>
      <c r="GH825" s="13"/>
      <c r="GI825" s="13"/>
      <c r="GJ825" s="13"/>
      <c r="GK825" s="13"/>
      <c r="GL825" s="13"/>
      <c r="GM825" s="13"/>
      <c r="GN825" s="13"/>
      <c r="GO825" s="13"/>
      <c r="GP825" s="13"/>
      <c r="GQ825" s="13"/>
      <c r="GR825" s="13"/>
      <c r="GS825" s="13"/>
      <c r="GT825" s="13"/>
      <c r="GU825" s="13"/>
      <c r="GV825" s="13"/>
      <c r="GW825" s="13"/>
      <c r="GX825" s="13"/>
      <c r="GY825" s="13"/>
      <c r="GZ825" s="13"/>
      <c r="HA825" s="13"/>
      <c r="HB825" s="13"/>
      <c r="HC825" s="13"/>
      <c r="HD825" s="13"/>
      <c r="HE825" s="13"/>
      <c r="HF825" s="13"/>
      <c r="HG825" s="13"/>
      <c r="HH825" s="13"/>
      <c r="HI825" s="13"/>
      <c r="HJ825" s="13"/>
      <c r="HK825" s="13"/>
      <c r="HL825" s="13"/>
      <c r="HM825" s="13"/>
      <c r="HN825" s="13"/>
      <c r="HO825" s="13"/>
      <c r="HP825" s="13"/>
      <c r="HQ825" s="13"/>
      <c r="HR825" s="13"/>
      <c r="HS825" s="13"/>
      <c r="HT825" s="13"/>
      <c r="HU825" s="13"/>
      <c r="HV825" s="13"/>
      <c r="HW825" s="13"/>
      <c r="HX825" s="13"/>
      <c r="HY825" s="13"/>
      <c r="HZ825" s="13"/>
      <c r="IA825" s="13"/>
      <c r="IB825" s="13"/>
      <c r="IC825" s="13"/>
      <c r="ID825" s="13"/>
      <c r="IE825" s="13"/>
      <c r="IF825" s="13"/>
      <c r="IG825" s="13"/>
      <c r="IH825" s="13"/>
      <c r="II825" s="13"/>
      <c r="IJ825" s="13"/>
      <c r="IK825" s="13"/>
      <c r="IL825" s="13"/>
      <c r="IM825" s="13"/>
      <c r="IN825" s="13"/>
      <c r="IO825" s="13"/>
    </row>
    <row r="826" spans="1:249">
      <c r="A826" s="2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2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c r="FU826" s="13"/>
      <c r="FV826" s="13"/>
      <c r="FW826" s="13"/>
      <c r="FX826" s="13"/>
      <c r="FY826" s="13"/>
      <c r="FZ826" s="13"/>
      <c r="GA826" s="13"/>
      <c r="GB826" s="13"/>
      <c r="GC826" s="13"/>
      <c r="GD826" s="13"/>
      <c r="GE826" s="13"/>
      <c r="GF826" s="13"/>
      <c r="GG826" s="13"/>
      <c r="GH826" s="13"/>
      <c r="GI826" s="13"/>
      <c r="GJ826" s="13"/>
      <c r="GK826" s="13"/>
      <c r="GL826" s="13"/>
      <c r="GM826" s="13"/>
      <c r="GN826" s="13"/>
      <c r="GO826" s="13"/>
      <c r="GP826" s="13"/>
      <c r="GQ826" s="13"/>
      <c r="GR826" s="13"/>
      <c r="GS826" s="13"/>
      <c r="GT826" s="13"/>
      <c r="GU826" s="13"/>
      <c r="GV826" s="13"/>
      <c r="GW826" s="13"/>
      <c r="GX826" s="13"/>
      <c r="GY826" s="13"/>
      <c r="GZ826" s="13"/>
      <c r="HA826" s="13"/>
      <c r="HB826" s="13"/>
      <c r="HC826" s="13"/>
      <c r="HD826" s="13"/>
      <c r="HE826" s="13"/>
      <c r="HF826" s="13"/>
      <c r="HG826" s="13"/>
      <c r="HH826" s="13"/>
      <c r="HI826" s="13"/>
      <c r="HJ826" s="13"/>
      <c r="HK826" s="13"/>
      <c r="HL826" s="13"/>
      <c r="HM826" s="13"/>
      <c r="HN826" s="13"/>
      <c r="HO826" s="13"/>
      <c r="HP826" s="13"/>
      <c r="HQ826" s="13"/>
      <c r="HR826" s="13"/>
      <c r="HS826" s="13"/>
      <c r="HT826" s="13"/>
      <c r="HU826" s="13"/>
      <c r="HV826" s="13"/>
      <c r="HW826" s="13"/>
      <c r="HX826" s="13"/>
      <c r="HY826" s="13"/>
      <c r="HZ826" s="13"/>
      <c r="IA826" s="13"/>
      <c r="IB826" s="13"/>
      <c r="IC826" s="13"/>
      <c r="ID826" s="13"/>
      <c r="IE826" s="13"/>
      <c r="IF826" s="13"/>
      <c r="IG826" s="13"/>
      <c r="IH826" s="13"/>
      <c r="II826" s="13"/>
      <c r="IJ826" s="13"/>
      <c r="IK826" s="13"/>
      <c r="IL826" s="13"/>
      <c r="IM826" s="13"/>
      <c r="IN826" s="13"/>
      <c r="IO826" s="13"/>
    </row>
    <row r="827" spans="1:249">
      <c r="A827" s="2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2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c r="EU827" s="13"/>
      <c r="EV827" s="13"/>
      <c r="EW827" s="13"/>
      <c r="EX827" s="13"/>
      <c r="EY827" s="13"/>
      <c r="EZ827" s="13"/>
      <c r="FA827" s="13"/>
      <c r="FB827" s="13"/>
      <c r="FC827" s="13"/>
      <c r="FD827" s="13"/>
      <c r="FE827" s="13"/>
      <c r="FF827" s="13"/>
      <c r="FG827" s="13"/>
      <c r="FH827" s="13"/>
      <c r="FI827" s="13"/>
      <c r="FJ827" s="13"/>
      <c r="FK827" s="13"/>
      <c r="FL827" s="13"/>
      <c r="FM827" s="13"/>
      <c r="FN827" s="13"/>
      <c r="FO827" s="13"/>
      <c r="FP827" s="13"/>
      <c r="FQ827" s="13"/>
      <c r="FR827" s="13"/>
      <c r="FS827" s="13"/>
      <c r="FT827" s="13"/>
      <c r="FU827" s="13"/>
      <c r="FV827" s="13"/>
      <c r="FW827" s="13"/>
      <c r="FX827" s="13"/>
      <c r="FY827" s="13"/>
      <c r="FZ827" s="13"/>
      <c r="GA827" s="13"/>
      <c r="GB827" s="13"/>
      <c r="GC827" s="13"/>
      <c r="GD827" s="13"/>
      <c r="GE827" s="13"/>
      <c r="GF827" s="13"/>
      <c r="GG827" s="13"/>
      <c r="GH827" s="13"/>
      <c r="GI827" s="13"/>
      <c r="GJ827" s="13"/>
      <c r="GK827" s="13"/>
      <c r="GL827" s="13"/>
      <c r="GM827" s="13"/>
      <c r="GN827" s="13"/>
      <c r="GO827" s="13"/>
      <c r="GP827" s="13"/>
      <c r="GQ827" s="13"/>
      <c r="GR827" s="13"/>
      <c r="GS827" s="13"/>
      <c r="GT827" s="13"/>
      <c r="GU827" s="13"/>
      <c r="GV827" s="13"/>
      <c r="GW827" s="13"/>
      <c r="GX827" s="13"/>
      <c r="GY827" s="13"/>
      <c r="GZ827" s="13"/>
      <c r="HA827" s="13"/>
      <c r="HB827" s="13"/>
      <c r="HC827" s="13"/>
      <c r="HD827" s="13"/>
      <c r="HE827" s="13"/>
      <c r="HF827" s="13"/>
      <c r="HG827" s="13"/>
      <c r="HH827" s="13"/>
      <c r="HI827" s="13"/>
      <c r="HJ827" s="13"/>
      <c r="HK827" s="13"/>
      <c r="HL827" s="13"/>
      <c r="HM827" s="13"/>
      <c r="HN827" s="13"/>
      <c r="HO827" s="13"/>
      <c r="HP827" s="13"/>
      <c r="HQ827" s="13"/>
      <c r="HR827" s="13"/>
      <c r="HS827" s="13"/>
      <c r="HT827" s="13"/>
      <c r="HU827" s="13"/>
      <c r="HV827" s="13"/>
      <c r="HW827" s="13"/>
      <c r="HX827" s="13"/>
      <c r="HY827" s="13"/>
      <c r="HZ827" s="13"/>
      <c r="IA827" s="13"/>
      <c r="IB827" s="13"/>
      <c r="IC827" s="13"/>
      <c r="ID827" s="13"/>
      <c r="IE827" s="13"/>
      <c r="IF827" s="13"/>
      <c r="IG827" s="13"/>
      <c r="IH827" s="13"/>
      <c r="II827" s="13"/>
      <c r="IJ827" s="13"/>
      <c r="IK827" s="13"/>
      <c r="IL827" s="13"/>
      <c r="IM827" s="13"/>
      <c r="IN827" s="13"/>
      <c r="IO827" s="13"/>
    </row>
    <row r="828" spans="1:249">
      <c r="A828" s="2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2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c r="FI828" s="13"/>
      <c r="FJ828" s="13"/>
      <c r="FK828" s="13"/>
      <c r="FL828" s="13"/>
      <c r="FM828" s="13"/>
      <c r="FN828" s="13"/>
      <c r="FO828" s="13"/>
      <c r="FP828" s="13"/>
      <c r="FQ828" s="13"/>
      <c r="FR828" s="13"/>
      <c r="FS828" s="13"/>
      <c r="FT828" s="13"/>
      <c r="FU828" s="13"/>
      <c r="FV828" s="13"/>
      <c r="FW828" s="13"/>
      <c r="FX828" s="13"/>
      <c r="FY828" s="13"/>
      <c r="FZ828" s="13"/>
      <c r="GA828" s="13"/>
      <c r="GB828" s="13"/>
      <c r="GC828" s="13"/>
      <c r="GD828" s="13"/>
      <c r="GE828" s="13"/>
      <c r="GF828" s="13"/>
      <c r="GG828" s="13"/>
      <c r="GH828" s="13"/>
      <c r="GI828" s="13"/>
      <c r="GJ828" s="13"/>
      <c r="GK828" s="13"/>
      <c r="GL828" s="13"/>
      <c r="GM828" s="13"/>
      <c r="GN828" s="13"/>
      <c r="GO828" s="13"/>
      <c r="GP828" s="13"/>
      <c r="GQ828" s="13"/>
      <c r="GR828" s="13"/>
      <c r="GS828" s="13"/>
      <c r="GT828" s="13"/>
      <c r="GU828" s="13"/>
      <c r="GV828" s="13"/>
      <c r="GW828" s="13"/>
      <c r="GX828" s="13"/>
      <c r="GY828" s="13"/>
      <c r="GZ828" s="13"/>
      <c r="HA828" s="13"/>
      <c r="HB828" s="13"/>
      <c r="HC828" s="13"/>
      <c r="HD828" s="13"/>
      <c r="HE828" s="13"/>
      <c r="HF828" s="13"/>
      <c r="HG828" s="13"/>
      <c r="HH828" s="13"/>
      <c r="HI828" s="13"/>
      <c r="HJ828" s="13"/>
      <c r="HK828" s="13"/>
      <c r="HL828" s="13"/>
      <c r="HM828" s="13"/>
      <c r="HN828" s="13"/>
      <c r="HO828" s="13"/>
      <c r="HP828" s="13"/>
      <c r="HQ828" s="13"/>
      <c r="HR828" s="13"/>
      <c r="HS828" s="13"/>
      <c r="HT828" s="13"/>
      <c r="HU828" s="13"/>
      <c r="HV828" s="13"/>
      <c r="HW828" s="13"/>
      <c r="HX828" s="13"/>
      <c r="HY828" s="13"/>
      <c r="HZ828" s="13"/>
      <c r="IA828" s="13"/>
      <c r="IB828" s="13"/>
      <c r="IC828" s="13"/>
      <c r="ID828" s="13"/>
      <c r="IE828" s="13"/>
      <c r="IF828" s="13"/>
      <c r="IG828" s="13"/>
      <c r="IH828" s="13"/>
      <c r="II828" s="13"/>
      <c r="IJ828" s="13"/>
      <c r="IK828" s="13"/>
      <c r="IL828" s="13"/>
      <c r="IM828" s="13"/>
      <c r="IN828" s="13"/>
      <c r="IO828" s="13"/>
    </row>
    <row r="829" spans="1:249">
      <c r="A829" s="2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2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c r="EU829" s="13"/>
      <c r="EV829" s="13"/>
      <c r="EW829" s="13"/>
      <c r="EX829" s="13"/>
      <c r="EY829" s="13"/>
      <c r="EZ829" s="13"/>
      <c r="FA829" s="13"/>
      <c r="FB829" s="13"/>
      <c r="FC829" s="13"/>
      <c r="FD829" s="13"/>
      <c r="FE829" s="13"/>
      <c r="FF829" s="13"/>
      <c r="FG829" s="13"/>
      <c r="FH829" s="13"/>
      <c r="FI829" s="13"/>
      <c r="FJ829" s="13"/>
      <c r="FK829" s="13"/>
      <c r="FL829" s="13"/>
      <c r="FM829" s="13"/>
      <c r="FN829" s="13"/>
      <c r="FO829" s="13"/>
      <c r="FP829" s="13"/>
      <c r="FQ829" s="13"/>
      <c r="FR829" s="13"/>
      <c r="FS829" s="13"/>
      <c r="FT829" s="13"/>
      <c r="FU829" s="13"/>
      <c r="FV829" s="13"/>
      <c r="FW829" s="13"/>
      <c r="FX829" s="13"/>
      <c r="FY829" s="13"/>
      <c r="FZ829" s="13"/>
      <c r="GA829" s="13"/>
      <c r="GB829" s="13"/>
      <c r="GC829" s="13"/>
      <c r="GD829" s="13"/>
      <c r="GE829" s="13"/>
      <c r="GF829" s="13"/>
      <c r="GG829" s="13"/>
      <c r="GH829" s="13"/>
      <c r="GI829" s="13"/>
      <c r="GJ829" s="13"/>
      <c r="GK829" s="13"/>
      <c r="GL829" s="13"/>
      <c r="GM829" s="13"/>
      <c r="GN829" s="13"/>
      <c r="GO829" s="13"/>
      <c r="GP829" s="13"/>
      <c r="GQ829" s="13"/>
      <c r="GR829" s="13"/>
      <c r="GS829" s="13"/>
      <c r="GT829" s="13"/>
      <c r="GU829" s="13"/>
      <c r="GV829" s="13"/>
      <c r="GW829" s="13"/>
      <c r="GX829" s="13"/>
      <c r="GY829" s="13"/>
      <c r="GZ829" s="13"/>
      <c r="HA829" s="13"/>
      <c r="HB829" s="13"/>
      <c r="HC829" s="13"/>
      <c r="HD829" s="13"/>
      <c r="HE829" s="13"/>
      <c r="HF829" s="13"/>
      <c r="HG829" s="13"/>
      <c r="HH829" s="13"/>
      <c r="HI829" s="13"/>
      <c r="HJ829" s="13"/>
      <c r="HK829" s="13"/>
      <c r="HL829" s="13"/>
      <c r="HM829" s="13"/>
      <c r="HN829" s="13"/>
      <c r="HO829" s="13"/>
      <c r="HP829" s="13"/>
      <c r="HQ829" s="13"/>
      <c r="HR829" s="13"/>
      <c r="HS829" s="13"/>
      <c r="HT829" s="13"/>
      <c r="HU829" s="13"/>
      <c r="HV829" s="13"/>
      <c r="HW829" s="13"/>
      <c r="HX829" s="13"/>
      <c r="HY829" s="13"/>
      <c r="HZ829" s="13"/>
      <c r="IA829" s="13"/>
      <c r="IB829" s="13"/>
      <c r="IC829" s="13"/>
      <c r="ID829" s="13"/>
      <c r="IE829" s="13"/>
      <c r="IF829" s="13"/>
      <c r="IG829" s="13"/>
      <c r="IH829" s="13"/>
      <c r="II829" s="13"/>
      <c r="IJ829" s="13"/>
      <c r="IK829" s="13"/>
      <c r="IL829" s="13"/>
      <c r="IM829" s="13"/>
      <c r="IN829" s="13"/>
      <c r="IO829" s="13"/>
    </row>
    <row r="830" spans="1:249">
      <c r="A830" s="2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2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c r="EV830" s="13"/>
      <c r="EW830" s="13"/>
      <c r="EX830" s="13"/>
      <c r="EY830" s="13"/>
      <c r="EZ830" s="13"/>
      <c r="FA830" s="13"/>
      <c r="FB830" s="13"/>
      <c r="FC830" s="13"/>
      <c r="FD830" s="13"/>
      <c r="FE830" s="13"/>
      <c r="FF830" s="13"/>
      <c r="FG830" s="13"/>
      <c r="FH830" s="13"/>
      <c r="FI830" s="13"/>
      <c r="FJ830" s="13"/>
      <c r="FK830" s="13"/>
      <c r="FL830" s="13"/>
      <c r="FM830" s="13"/>
      <c r="FN830" s="13"/>
      <c r="FO830" s="13"/>
      <c r="FP830" s="13"/>
      <c r="FQ830" s="13"/>
      <c r="FR830" s="13"/>
      <c r="FS830" s="13"/>
      <c r="FT830" s="13"/>
      <c r="FU830" s="13"/>
      <c r="FV830" s="13"/>
      <c r="FW830" s="13"/>
      <c r="FX830" s="13"/>
      <c r="FY830" s="13"/>
      <c r="FZ830" s="13"/>
      <c r="GA830" s="13"/>
      <c r="GB830" s="13"/>
      <c r="GC830" s="13"/>
      <c r="GD830" s="13"/>
      <c r="GE830" s="13"/>
      <c r="GF830" s="13"/>
      <c r="GG830" s="13"/>
      <c r="GH830" s="13"/>
      <c r="GI830" s="13"/>
      <c r="GJ830" s="13"/>
      <c r="GK830" s="13"/>
      <c r="GL830" s="13"/>
      <c r="GM830" s="13"/>
      <c r="GN830" s="13"/>
      <c r="GO830" s="13"/>
      <c r="GP830" s="13"/>
      <c r="GQ830" s="13"/>
      <c r="GR830" s="13"/>
      <c r="GS830" s="13"/>
      <c r="GT830" s="13"/>
      <c r="GU830" s="13"/>
      <c r="GV830" s="13"/>
      <c r="GW830" s="13"/>
      <c r="GX830" s="13"/>
      <c r="GY830" s="13"/>
      <c r="GZ830" s="13"/>
      <c r="HA830" s="13"/>
      <c r="HB830" s="13"/>
      <c r="HC830" s="13"/>
      <c r="HD830" s="13"/>
      <c r="HE830" s="13"/>
      <c r="HF830" s="13"/>
      <c r="HG830" s="13"/>
      <c r="HH830" s="13"/>
      <c r="HI830" s="13"/>
      <c r="HJ830" s="13"/>
      <c r="HK830" s="13"/>
      <c r="HL830" s="13"/>
      <c r="HM830" s="13"/>
      <c r="HN830" s="13"/>
      <c r="HO830" s="13"/>
      <c r="HP830" s="13"/>
      <c r="HQ830" s="13"/>
      <c r="HR830" s="13"/>
      <c r="HS830" s="13"/>
      <c r="HT830" s="13"/>
      <c r="HU830" s="13"/>
      <c r="HV830" s="13"/>
      <c r="HW830" s="13"/>
      <c r="HX830" s="13"/>
      <c r="HY830" s="13"/>
      <c r="HZ830" s="13"/>
      <c r="IA830" s="13"/>
      <c r="IB830" s="13"/>
      <c r="IC830" s="13"/>
      <c r="ID830" s="13"/>
      <c r="IE830" s="13"/>
      <c r="IF830" s="13"/>
      <c r="IG830" s="13"/>
      <c r="IH830" s="13"/>
      <c r="II830" s="13"/>
      <c r="IJ830" s="13"/>
      <c r="IK830" s="13"/>
      <c r="IL830" s="13"/>
      <c r="IM830" s="13"/>
      <c r="IN830" s="13"/>
      <c r="IO830" s="13"/>
    </row>
    <row r="831" spans="1:249">
      <c r="A831" s="2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2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c r="EU831" s="13"/>
      <c r="EV831" s="13"/>
      <c r="EW831" s="13"/>
      <c r="EX831" s="13"/>
      <c r="EY831" s="13"/>
      <c r="EZ831" s="13"/>
      <c r="FA831" s="13"/>
      <c r="FB831" s="13"/>
      <c r="FC831" s="13"/>
      <c r="FD831" s="13"/>
      <c r="FE831" s="13"/>
      <c r="FF831" s="13"/>
      <c r="FG831" s="13"/>
      <c r="FH831" s="13"/>
      <c r="FI831" s="13"/>
      <c r="FJ831" s="13"/>
      <c r="FK831" s="13"/>
      <c r="FL831" s="13"/>
      <c r="FM831" s="13"/>
      <c r="FN831" s="13"/>
      <c r="FO831" s="13"/>
      <c r="FP831" s="13"/>
      <c r="FQ831" s="13"/>
      <c r="FR831" s="13"/>
      <c r="FS831" s="13"/>
      <c r="FT831" s="13"/>
      <c r="FU831" s="13"/>
      <c r="FV831" s="13"/>
      <c r="FW831" s="13"/>
      <c r="FX831" s="13"/>
      <c r="FY831" s="13"/>
      <c r="FZ831" s="13"/>
      <c r="GA831" s="13"/>
      <c r="GB831" s="13"/>
      <c r="GC831" s="13"/>
      <c r="GD831" s="13"/>
      <c r="GE831" s="13"/>
      <c r="GF831" s="13"/>
      <c r="GG831" s="13"/>
      <c r="GH831" s="13"/>
      <c r="GI831" s="13"/>
      <c r="GJ831" s="13"/>
      <c r="GK831" s="13"/>
      <c r="GL831" s="13"/>
      <c r="GM831" s="13"/>
      <c r="GN831" s="13"/>
      <c r="GO831" s="13"/>
      <c r="GP831" s="13"/>
      <c r="GQ831" s="13"/>
      <c r="GR831" s="13"/>
      <c r="GS831" s="13"/>
      <c r="GT831" s="13"/>
      <c r="GU831" s="13"/>
      <c r="GV831" s="13"/>
      <c r="GW831" s="13"/>
      <c r="GX831" s="13"/>
      <c r="GY831" s="13"/>
      <c r="GZ831" s="13"/>
      <c r="HA831" s="13"/>
      <c r="HB831" s="13"/>
      <c r="HC831" s="13"/>
      <c r="HD831" s="13"/>
      <c r="HE831" s="13"/>
      <c r="HF831" s="13"/>
      <c r="HG831" s="13"/>
      <c r="HH831" s="13"/>
      <c r="HI831" s="13"/>
      <c r="HJ831" s="13"/>
      <c r="HK831" s="13"/>
      <c r="HL831" s="13"/>
      <c r="HM831" s="13"/>
      <c r="HN831" s="13"/>
      <c r="HO831" s="13"/>
      <c r="HP831" s="13"/>
      <c r="HQ831" s="13"/>
      <c r="HR831" s="13"/>
      <c r="HS831" s="13"/>
      <c r="HT831" s="13"/>
      <c r="HU831" s="13"/>
      <c r="HV831" s="13"/>
      <c r="HW831" s="13"/>
      <c r="HX831" s="13"/>
      <c r="HY831" s="13"/>
      <c r="HZ831" s="13"/>
      <c r="IA831" s="13"/>
      <c r="IB831" s="13"/>
      <c r="IC831" s="13"/>
      <c r="ID831" s="13"/>
      <c r="IE831" s="13"/>
      <c r="IF831" s="13"/>
      <c r="IG831" s="13"/>
      <c r="IH831" s="13"/>
      <c r="II831" s="13"/>
      <c r="IJ831" s="13"/>
      <c r="IK831" s="13"/>
      <c r="IL831" s="13"/>
      <c r="IM831" s="13"/>
      <c r="IN831" s="13"/>
      <c r="IO831" s="13"/>
    </row>
    <row r="832" spans="1:249">
      <c r="A832" s="2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2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c r="EU832" s="13"/>
      <c r="EV832" s="13"/>
      <c r="EW832" s="13"/>
      <c r="EX832" s="13"/>
      <c r="EY832" s="13"/>
      <c r="EZ832" s="13"/>
      <c r="FA832" s="13"/>
      <c r="FB832" s="13"/>
      <c r="FC832" s="13"/>
      <c r="FD832" s="13"/>
      <c r="FE832" s="13"/>
      <c r="FF832" s="13"/>
      <c r="FG832" s="13"/>
      <c r="FH832" s="13"/>
      <c r="FI832" s="13"/>
      <c r="FJ832" s="13"/>
      <c r="FK832" s="13"/>
      <c r="FL832" s="13"/>
      <c r="FM832" s="13"/>
      <c r="FN832" s="13"/>
      <c r="FO832" s="13"/>
      <c r="FP832" s="13"/>
      <c r="FQ832" s="13"/>
      <c r="FR832" s="13"/>
      <c r="FS832" s="13"/>
      <c r="FT832" s="13"/>
      <c r="FU832" s="13"/>
      <c r="FV832" s="13"/>
      <c r="FW832" s="13"/>
      <c r="FX832" s="13"/>
      <c r="FY832" s="13"/>
      <c r="FZ832" s="13"/>
      <c r="GA832" s="13"/>
      <c r="GB832" s="13"/>
      <c r="GC832" s="13"/>
      <c r="GD832" s="13"/>
      <c r="GE832" s="13"/>
      <c r="GF832" s="13"/>
      <c r="GG832" s="13"/>
      <c r="GH832" s="13"/>
      <c r="GI832" s="13"/>
      <c r="GJ832" s="13"/>
      <c r="GK832" s="13"/>
      <c r="GL832" s="13"/>
      <c r="GM832" s="13"/>
      <c r="GN832" s="13"/>
      <c r="GO832" s="13"/>
      <c r="GP832" s="13"/>
      <c r="GQ832" s="13"/>
      <c r="GR832" s="13"/>
      <c r="GS832" s="13"/>
      <c r="GT832" s="13"/>
      <c r="GU832" s="13"/>
      <c r="GV832" s="13"/>
      <c r="GW832" s="13"/>
      <c r="GX832" s="13"/>
      <c r="GY832" s="13"/>
      <c r="GZ832" s="13"/>
      <c r="HA832" s="13"/>
      <c r="HB832" s="13"/>
      <c r="HC832" s="13"/>
      <c r="HD832" s="13"/>
      <c r="HE832" s="13"/>
      <c r="HF832" s="13"/>
      <c r="HG832" s="13"/>
      <c r="HH832" s="13"/>
      <c r="HI832" s="13"/>
      <c r="HJ832" s="13"/>
      <c r="HK832" s="13"/>
      <c r="HL832" s="13"/>
      <c r="HM832" s="13"/>
      <c r="HN832" s="13"/>
      <c r="HO832" s="13"/>
      <c r="HP832" s="13"/>
      <c r="HQ832" s="13"/>
      <c r="HR832" s="13"/>
      <c r="HS832" s="13"/>
      <c r="HT832" s="13"/>
      <c r="HU832" s="13"/>
      <c r="HV832" s="13"/>
      <c r="HW832" s="13"/>
      <c r="HX832" s="13"/>
      <c r="HY832" s="13"/>
      <c r="HZ832" s="13"/>
      <c r="IA832" s="13"/>
      <c r="IB832" s="13"/>
      <c r="IC832" s="13"/>
      <c r="ID832" s="13"/>
      <c r="IE832" s="13"/>
      <c r="IF832" s="13"/>
      <c r="IG832" s="13"/>
      <c r="IH832" s="13"/>
      <c r="II832" s="13"/>
      <c r="IJ832" s="13"/>
      <c r="IK832" s="13"/>
      <c r="IL832" s="13"/>
      <c r="IM832" s="13"/>
      <c r="IN832" s="13"/>
      <c r="IO832" s="13"/>
    </row>
    <row r="833" spans="1:249">
      <c r="A833" s="2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2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c r="EU833" s="13"/>
      <c r="EV833" s="13"/>
      <c r="EW833" s="13"/>
      <c r="EX833" s="13"/>
      <c r="EY833" s="13"/>
      <c r="EZ833" s="13"/>
      <c r="FA833" s="13"/>
      <c r="FB833" s="13"/>
      <c r="FC833" s="13"/>
      <c r="FD833" s="13"/>
      <c r="FE833" s="13"/>
      <c r="FF833" s="13"/>
      <c r="FG833" s="13"/>
      <c r="FH833" s="13"/>
      <c r="FI833" s="13"/>
      <c r="FJ833" s="13"/>
      <c r="FK833" s="13"/>
      <c r="FL833" s="13"/>
      <c r="FM833" s="13"/>
      <c r="FN833" s="13"/>
      <c r="FO833" s="13"/>
      <c r="FP833" s="13"/>
      <c r="FQ833" s="13"/>
      <c r="FR833" s="13"/>
      <c r="FS833" s="13"/>
      <c r="FT833" s="13"/>
      <c r="FU833" s="13"/>
      <c r="FV833" s="13"/>
      <c r="FW833" s="13"/>
      <c r="FX833" s="13"/>
      <c r="FY833" s="13"/>
      <c r="FZ833" s="13"/>
      <c r="GA833" s="13"/>
      <c r="GB833" s="13"/>
      <c r="GC833" s="13"/>
      <c r="GD833" s="13"/>
      <c r="GE833" s="13"/>
      <c r="GF833" s="13"/>
      <c r="GG833" s="13"/>
      <c r="GH833" s="13"/>
      <c r="GI833" s="13"/>
      <c r="GJ833" s="13"/>
      <c r="GK833" s="13"/>
      <c r="GL833" s="13"/>
      <c r="GM833" s="13"/>
      <c r="GN833" s="13"/>
      <c r="GO833" s="13"/>
      <c r="GP833" s="13"/>
      <c r="GQ833" s="13"/>
      <c r="GR833" s="13"/>
      <c r="GS833" s="13"/>
      <c r="GT833" s="13"/>
      <c r="GU833" s="13"/>
      <c r="GV833" s="13"/>
      <c r="GW833" s="13"/>
      <c r="GX833" s="13"/>
      <c r="GY833" s="13"/>
      <c r="GZ833" s="13"/>
      <c r="HA833" s="13"/>
      <c r="HB833" s="13"/>
      <c r="HC833" s="13"/>
      <c r="HD833" s="13"/>
      <c r="HE833" s="13"/>
      <c r="HF833" s="13"/>
      <c r="HG833" s="13"/>
      <c r="HH833" s="13"/>
      <c r="HI833" s="13"/>
      <c r="HJ833" s="13"/>
      <c r="HK833" s="13"/>
      <c r="HL833" s="13"/>
      <c r="HM833" s="13"/>
      <c r="HN833" s="13"/>
      <c r="HO833" s="13"/>
      <c r="HP833" s="13"/>
      <c r="HQ833" s="13"/>
      <c r="HR833" s="13"/>
      <c r="HS833" s="13"/>
      <c r="HT833" s="13"/>
      <c r="HU833" s="13"/>
      <c r="HV833" s="13"/>
      <c r="HW833" s="13"/>
      <c r="HX833" s="13"/>
      <c r="HY833" s="13"/>
      <c r="HZ833" s="13"/>
      <c r="IA833" s="13"/>
      <c r="IB833" s="13"/>
      <c r="IC833" s="13"/>
      <c r="ID833" s="13"/>
      <c r="IE833" s="13"/>
      <c r="IF833" s="13"/>
      <c r="IG833" s="13"/>
      <c r="IH833" s="13"/>
      <c r="II833" s="13"/>
      <c r="IJ833" s="13"/>
      <c r="IK833" s="13"/>
      <c r="IL833" s="13"/>
      <c r="IM833" s="13"/>
      <c r="IN833" s="13"/>
      <c r="IO833" s="13"/>
    </row>
    <row r="834" spans="1:249">
      <c r="A834" s="2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2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c r="EU834" s="13"/>
      <c r="EV834" s="13"/>
      <c r="EW834" s="13"/>
      <c r="EX834" s="13"/>
      <c r="EY834" s="13"/>
      <c r="EZ834" s="13"/>
      <c r="FA834" s="13"/>
      <c r="FB834" s="13"/>
      <c r="FC834" s="13"/>
      <c r="FD834" s="13"/>
      <c r="FE834" s="13"/>
      <c r="FF834" s="13"/>
      <c r="FG834" s="13"/>
      <c r="FH834" s="13"/>
      <c r="FI834" s="13"/>
      <c r="FJ834" s="13"/>
      <c r="FK834" s="13"/>
      <c r="FL834" s="13"/>
      <c r="FM834" s="13"/>
      <c r="FN834" s="13"/>
      <c r="FO834" s="13"/>
      <c r="FP834" s="13"/>
      <c r="FQ834" s="13"/>
      <c r="FR834" s="13"/>
      <c r="FS834" s="13"/>
      <c r="FT834" s="13"/>
      <c r="FU834" s="13"/>
      <c r="FV834" s="13"/>
      <c r="FW834" s="13"/>
      <c r="FX834" s="13"/>
      <c r="FY834" s="13"/>
      <c r="FZ834" s="13"/>
      <c r="GA834" s="13"/>
      <c r="GB834" s="13"/>
      <c r="GC834" s="13"/>
      <c r="GD834" s="13"/>
      <c r="GE834" s="13"/>
      <c r="GF834" s="13"/>
      <c r="GG834" s="13"/>
      <c r="GH834" s="13"/>
      <c r="GI834" s="13"/>
      <c r="GJ834" s="13"/>
      <c r="GK834" s="13"/>
      <c r="GL834" s="13"/>
      <c r="GM834" s="13"/>
      <c r="GN834" s="13"/>
      <c r="GO834" s="13"/>
      <c r="GP834" s="13"/>
      <c r="GQ834" s="13"/>
      <c r="GR834" s="13"/>
      <c r="GS834" s="13"/>
      <c r="GT834" s="13"/>
      <c r="GU834" s="13"/>
      <c r="GV834" s="13"/>
      <c r="GW834" s="13"/>
      <c r="GX834" s="13"/>
      <c r="GY834" s="13"/>
      <c r="GZ834" s="13"/>
      <c r="HA834" s="13"/>
      <c r="HB834" s="13"/>
      <c r="HC834" s="13"/>
      <c r="HD834" s="13"/>
      <c r="HE834" s="13"/>
      <c r="HF834" s="13"/>
      <c r="HG834" s="13"/>
      <c r="HH834" s="13"/>
      <c r="HI834" s="13"/>
      <c r="HJ834" s="13"/>
      <c r="HK834" s="13"/>
      <c r="HL834" s="13"/>
      <c r="HM834" s="13"/>
      <c r="HN834" s="13"/>
      <c r="HO834" s="13"/>
      <c r="HP834" s="13"/>
      <c r="HQ834" s="13"/>
      <c r="HR834" s="13"/>
      <c r="HS834" s="13"/>
      <c r="HT834" s="13"/>
      <c r="HU834" s="13"/>
      <c r="HV834" s="13"/>
      <c r="HW834" s="13"/>
      <c r="HX834" s="13"/>
      <c r="HY834" s="13"/>
      <c r="HZ834" s="13"/>
      <c r="IA834" s="13"/>
      <c r="IB834" s="13"/>
      <c r="IC834" s="13"/>
      <c r="ID834" s="13"/>
      <c r="IE834" s="13"/>
      <c r="IF834" s="13"/>
      <c r="IG834" s="13"/>
      <c r="IH834" s="13"/>
      <c r="II834" s="13"/>
      <c r="IJ834" s="13"/>
      <c r="IK834" s="13"/>
      <c r="IL834" s="13"/>
      <c r="IM834" s="13"/>
      <c r="IN834" s="13"/>
      <c r="IO834" s="13"/>
    </row>
    <row r="835" spans="1:249">
      <c r="A835" s="2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2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c r="EU835" s="13"/>
      <c r="EV835" s="13"/>
      <c r="EW835" s="13"/>
      <c r="EX835" s="13"/>
      <c r="EY835" s="13"/>
      <c r="EZ835" s="13"/>
      <c r="FA835" s="13"/>
      <c r="FB835" s="13"/>
      <c r="FC835" s="13"/>
      <c r="FD835" s="13"/>
      <c r="FE835" s="13"/>
      <c r="FF835" s="13"/>
      <c r="FG835" s="13"/>
      <c r="FH835" s="13"/>
      <c r="FI835" s="13"/>
      <c r="FJ835" s="13"/>
      <c r="FK835" s="13"/>
      <c r="FL835" s="13"/>
      <c r="FM835" s="13"/>
      <c r="FN835" s="13"/>
      <c r="FO835" s="13"/>
      <c r="FP835" s="13"/>
      <c r="FQ835" s="13"/>
      <c r="FR835" s="13"/>
      <c r="FS835" s="13"/>
      <c r="FT835" s="13"/>
      <c r="FU835" s="13"/>
      <c r="FV835" s="13"/>
      <c r="FW835" s="13"/>
      <c r="FX835" s="13"/>
      <c r="FY835" s="13"/>
      <c r="FZ835" s="13"/>
      <c r="GA835" s="13"/>
      <c r="GB835" s="13"/>
      <c r="GC835" s="13"/>
      <c r="GD835" s="13"/>
      <c r="GE835" s="13"/>
      <c r="GF835" s="13"/>
      <c r="GG835" s="13"/>
      <c r="GH835" s="13"/>
      <c r="GI835" s="13"/>
      <c r="GJ835" s="13"/>
      <c r="GK835" s="13"/>
      <c r="GL835" s="13"/>
      <c r="GM835" s="13"/>
      <c r="GN835" s="13"/>
      <c r="GO835" s="13"/>
      <c r="GP835" s="13"/>
      <c r="GQ835" s="13"/>
      <c r="GR835" s="13"/>
      <c r="GS835" s="13"/>
      <c r="GT835" s="13"/>
      <c r="GU835" s="13"/>
      <c r="GV835" s="13"/>
      <c r="GW835" s="13"/>
      <c r="GX835" s="13"/>
      <c r="GY835" s="13"/>
      <c r="GZ835" s="13"/>
      <c r="HA835" s="13"/>
      <c r="HB835" s="13"/>
      <c r="HC835" s="13"/>
      <c r="HD835" s="13"/>
      <c r="HE835" s="13"/>
      <c r="HF835" s="13"/>
      <c r="HG835" s="13"/>
      <c r="HH835" s="13"/>
      <c r="HI835" s="13"/>
      <c r="HJ835" s="13"/>
      <c r="HK835" s="13"/>
      <c r="HL835" s="13"/>
      <c r="HM835" s="13"/>
      <c r="HN835" s="13"/>
      <c r="HO835" s="13"/>
      <c r="HP835" s="13"/>
      <c r="HQ835" s="13"/>
      <c r="HR835" s="13"/>
      <c r="HS835" s="13"/>
      <c r="HT835" s="13"/>
      <c r="HU835" s="13"/>
      <c r="HV835" s="13"/>
      <c r="HW835" s="13"/>
      <c r="HX835" s="13"/>
      <c r="HY835" s="13"/>
      <c r="HZ835" s="13"/>
      <c r="IA835" s="13"/>
      <c r="IB835" s="13"/>
      <c r="IC835" s="13"/>
      <c r="ID835" s="13"/>
      <c r="IE835" s="13"/>
      <c r="IF835" s="13"/>
      <c r="IG835" s="13"/>
      <c r="IH835" s="13"/>
      <c r="II835" s="13"/>
      <c r="IJ835" s="13"/>
      <c r="IK835" s="13"/>
      <c r="IL835" s="13"/>
      <c r="IM835" s="13"/>
      <c r="IN835" s="13"/>
      <c r="IO835" s="13"/>
    </row>
    <row r="836" spans="1:249">
      <c r="A836" s="2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2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c r="FN836" s="13"/>
      <c r="FO836" s="13"/>
      <c r="FP836" s="13"/>
      <c r="FQ836" s="13"/>
      <c r="FR836" s="13"/>
      <c r="FS836" s="13"/>
      <c r="FT836" s="13"/>
      <c r="FU836" s="13"/>
      <c r="FV836" s="13"/>
      <c r="FW836" s="13"/>
      <c r="FX836" s="13"/>
      <c r="FY836" s="13"/>
      <c r="FZ836" s="13"/>
      <c r="GA836" s="13"/>
      <c r="GB836" s="13"/>
      <c r="GC836" s="13"/>
      <c r="GD836" s="13"/>
      <c r="GE836" s="13"/>
      <c r="GF836" s="13"/>
      <c r="GG836" s="13"/>
      <c r="GH836" s="13"/>
      <c r="GI836" s="13"/>
      <c r="GJ836" s="13"/>
      <c r="GK836" s="13"/>
      <c r="GL836" s="13"/>
      <c r="GM836" s="13"/>
      <c r="GN836" s="13"/>
      <c r="GO836" s="13"/>
      <c r="GP836" s="13"/>
      <c r="GQ836" s="13"/>
      <c r="GR836" s="13"/>
      <c r="GS836" s="13"/>
      <c r="GT836" s="13"/>
      <c r="GU836" s="13"/>
      <c r="GV836" s="13"/>
      <c r="GW836" s="13"/>
      <c r="GX836" s="13"/>
      <c r="GY836" s="13"/>
      <c r="GZ836" s="13"/>
      <c r="HA836" s="13"/>
      <c r="HB836" s="13"/>
      <c r="HC836" s="13"/>
      <c r="HD836" s="13"/>
      <c r="HE836" s="13"/>
      <c r="HF836" s="13"/>
      <c r="HG836" s="13"/>
      <c r="HH836" s="13"/>
      <c r="HI836" s="13"/>
      <c r="HJ836" s="13"/>
      <c r="HK836" s="13"/>
      <c r="HL836" s="13"/>
      <c r="HM836" s="13"/>
      <c r="HN836" s="13"/>
      <c r="HO836" s="13"/>
      <c r="HP836" s="13"/>
      <c r="HQ836" s="13"/>
      <c r="HR836" s="13"/>
      <c r="HS836" s="13"/>
      <c r="HT836" s="13"/>
      <c r="HU836" s="13"/>
      <c r="HV836" s="13"/>
      <c r="HW836" s="13"/>
      <c r="HX836" s="13"/>
      <c r="HY836" s="13"/>
      <c r="HZ836" s="13"/>
      <c r="IA836" s="13"/>
      <c r="IB836" s="13"/>
      <c r="IC836" s="13"/>
      <c r="ID836" s="13"/>
      <c r="IE836" s="13"/>
      <c r="IF836" s="13"/>
      <c r="IG836" s="13"/>
      <c r="IH836" s="13"/>
      <c r="II836" s="13"/>
      <c r="IJ836" s="13"/>
      <c r="IK836" s="13"/>
      <c r="IL836" s="13"/>
      <c r="IM836" s="13"/>
      <c r="IN836" s="13"/>
      <c r="IO836" s="13"/>
    </row>
    <row r="837" spans="1:249">
      <c r="A837" s="2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2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c r="EU837" s="13"/>
      <c r="EV837" s="13"/>
      <c r="EW837" s="13"/>
      <c r="EX837" s="13"/>
      <c r="EY837" s="13"/>
      <c r="EZ837" s="13"/>
      <c r="FA837" s="13"/>
      <c r="FB837" s="13"/>
      <c r="FC837" s="13"/>
      <c r="FD837" s="13"/>
      <c r="FE837" s="13"/>
      <c r="FF837" s="13"/>
      <c r="FG837" s="13"/>
      <c r="FH837" s="13"/>
      <c r="FI837" s="13"/>
      <c r="FJ837" s="13"/>
      <c r="FK837" s="13"/>
      <c r="FL837" s="13"/>
      <c r="FM837" s="13"/>
      <c r="FN837" s="13"/>
      <c r="FO837" s="13"/>
      <c r="FP837" s="13"/>
      <c r="FQ837" s="13"/>
      <c r="FR837" s="13"/>
      <c r="FS837" s="13"/>
      <c r="FT837" s="13"/>
      <c r="FU837" s="13"/>
      <c r="FV837" s="13"/>
      <c r="FW837" s="13"/>
      <c r="FX837" s="13"/>
      <c r="FY837" s="13"/>
      <c r="FZ837" s="13"/>
      <c r="GA837" s="13"/>
      <c r="GB837" s="13"/>
      <c r="GC837" s="13"/>
      <c r="GD837" s="13"/>
      <c r="GE837" s="13"/>
      <c r="GF837" s="13"/>
      <c r="GG837" s="13"/>
      <c r="GH837" s="13"/>
      <c r="GI837" s="13"/>
      <c r="GJ837" s="13"/>
      <c r="GK837" s="13"/>
      <c r="GL837" s="13"/>
      <c r="GM837" s="13"/>
      <c r="GN837" s="13"/>
      <c r="GO837" s="13"/>
      <c r="GP837" s="13"/>
      <c r="GQ837" s="13"/>
      <c r="GR837" s="13"/>
      <c r="GS837" s="13"/>
      <c r="GT837" s="13"/>
      <c r="GU837" s="13"/>
      <c r="GV837" s="13"/>
      <c r="GW837" s="13"/>
      <c r="GX837" s="13"/>
      <c r="GY837" s="13"/>
      <c r="GZ837" s="13"/>
      <c r="HA837" s="13"/>
      <c r="HB837" s="13"/>
      <c r="HC837" s="13"/>
      <c r="HD837" s="13"/>
      <c r="HE837" s="13"/>
      <c r="HF837" s="13"/>
      <c r="HG837" s="13"/>
      <c r="HH837" s="13"/>
      <c r="HI837" s="13"/>
      <c r="HJ837" s="13"/>
      <c r="HK837" s="13"/>
      <c r="HL837" s="13"/>
      <c r="HM837" s="13"/>
      <c r="HN837" s="13"/>
      <c r="HO837" s="13"/>
      <c r="HP837" s="13"/>
      <c r="HQ837" s="13"/>
      <c r="HR837" s="13"/>
      <c r="HS837" s="13"/>
      <c r="HT837" s="13"/>
      <c r="HU837" s="13"/>
      <c r="HV837" s="13"/>
      <c r="HW837" s="13"/>
      <c r="HX837" s="13"/>
      <c r="HY837" s="13"/>
      <c r="HZ837" s="13"/>
      <c r="IA837" s="13"/>
      <c r="IB837" s="13"/>
      <c r="IC837" s="13"/>
      <c r="ID837" s="13"/>
      <c r="IE837" s="13"/>
      <c r="IF837" s="13"/>
      <c r="IG837" s="13"/>
      <c r="IH837" s="13"/>
      <c r="II837" s="13"/>
      <c r="IJ837" s="13"/>
      <c r="IK837" s="13"/>
      <c r="IL837" s="13"/>
      <c r="IM837" s="13"/>
      <c r="IN837" s="13"/>
      <c r="IO837" s="13"/>
    </row>
    <row r="838" spans="1:249">
      <c r="A838" s="2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2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c r="EV838" s="13"/>
      <c r="EW838" s="13"/>
      <c r="EX838" s="13"/>
      <c r="EY838" s="13"/>
      <c r="EZ838" s="13"/>
      <c r="FA838" s="13"/>
      <c r="FB838" s="13"/>
      <c r="FC838" s="13"/>
      <c r="FD838" s="13"/>
      <c r="FE838" s="13"/>
      <c r="FF838" s="13"/>
      <c r="FG838" s="13"/>
      <c r="FH838" s="13"/>
      <c r="FI838" s="13"/>
      <c r="FJ838" s="13"/>
      <c r="FK838" s="13"/>
      <c r="FL838" s="13"/>
      <c r="FM838" s="13"/>
      <c r="FN838" s="13"/>
      <c r="FO838" s="13"/>
      <c r="FP838" s="13"/>
      <c r="FQ838" s="13"/>
      <c r="FR838" s="13"/>
      <c r="FS838" s="13"/>
      <c r="FT838" s="13"/>
      <c r="FU838" s="13"/>
      <c r="FV838" s="13"/>
      <c r="FW838" s="13"/>
      <c r="FX838" s="13"/>
      <c r="FY838" s="13"/>
      <c r="FZ838" s="13"/>
      <c r="GA838" s="13"/>
      <c r="GB838" s="13"/>
      <c r="GC838" s="13"/>
      <c r="GD838" s="13"/>
      <c r="GE838" s="13"/>
      <c r="GF838" s="13"/>
      <c r="GG838" s="13"/>
      <c r="GH838" s="13"/>
      <c r="GI838" s="13"/>
      <c r="GJ838" s="13"/>
      <c r="GK838" s="13"/>
      <c r="GL838" s="13"/>
      <c r="GM838" s="13"/>
      <c r="GN838" s="13"/>
      <c r="GO838" s="13"/>
      <c r="GP838" s="13"/>
      <c r="GQ838" s="13"/>
      <c r="GR838" s="13"/>
      <c r="GS838" s="13"/>
      <c r="GT838" s="13"/>
      <c r="GU838" s="13"/>
      <c r="GV838" s="13"/>
      <c r="GW838" s="13"/>
      <c r="GX838" s="13"/>
      <c r="GY838" s="13"/>
      <c r="GZ838" s="13"/>
      <c r="HA838" s="13"/>
      <c r="HB838" s="13"/>
      <c r="HC838" s="13"/>
      <c r="HD838" s="13"/>
      <c r="HE838" s="13"/>
      <c r="HF838" s="13"/>
      <c r="HG838" s="13"/>
      <c r="HH838" s="13"/>
      <c r="HI838" s="13"/>
      <c r="HJ838" s="13"/>
      <c r="HK838" s="13"/>
      <c r="HL838" s="13"/>
      <c r="HM838" s="13"/>
      <c r="HN838" s="13"/>
      <c r="HO838" s="13"/>
      <c r="HP838" s="13"/>
      <c r="HQ838" s="13"/>
      <c r="HR838" s="13"/>
      <c r="HS838" s="13"/>
      <c r="HT838" s="13"/>
      <c r="HU838" s="13"/>
      <c r="HV838" s="13"/>
      <c r="HW838" s="13"/>
      <c r="HX838" s="13"/>
      <c r="HY838" s="13"/>
      <c r="HZ838" s="13"/>
      <c r="IA838" s="13"/>
      <c r="IB838" s="13"/>
      <c r="IC838" s="13"/>
      <c r="ID838" s="13"/>
      <c r="IE838" s="13"/>
      <c r="IF838" s="13"/>
      <c r="IG838" s="13"/>
      <c r="IH838" s="13"/>
      <c r="II838" s="13"/>
      <c r="IJ838" s="13"/>
      <c r="IK838" s="13"/>
      <c r="IL838" s="13"/>
      <c r="IM838" s="13"/>
      <c r="IN838" s="13"/>
      <c r="IO838" s="13"/>
    </row>
    <row r="839" spans="1:249">
      <c r="A839" s="2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2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c r="EU839" s="13"/>
      <c r="EV839" s="13"/>
      <c r="EW839" s="13"/>
      <c r="EX839" s="13"/>
      <c r="EY839" s="13"/>
      <c r="EZ839" s="13"/>
      <c r="FA839" s="13"/>
      <c r="FB839" s="13"/>
      <c r="FC839" s="13"/>
      <c r="FD839" s="13"/>
      <c r="FE839" s="13"/>
      <c r="FF839" s="13"/>
      <c r="FG839" s="13"/>
      <c r="FH839" s="13"/>
      <c r="FI839" s="13"/>
      <c r="FJ839" s="13"/>
      <c r="FK839" s="13"/>
      <c r="FL839" s="13"/>
      <c r="FM839" s="13"/>
      <c r="FN839" s="13"/>
      <c r="FO839" s="13"/>
      <c r="FP839" s="13"/>
      <c r="FQ839" s="13"/>
      <c r="FR839" s="13"/>
      <c r="FS839" s="13"/>
      <c r="FT839" s="13"/>
      <c r="FU839" s="13"/>
      <c r="FV839" s="13"/>
      <c r="FW839" s="13"/>
      <c r="FX839" s="13"/>
      <c r="FY839" s="13"/>
      <c r="FZ839" s="13"/>
      <c r="GA839" s="13"/>
      <c r="GB839" s="13"/>
      <c r="GC839" s="13"/>
      <c r="GD839" s="13"/>
      <c r="GE839" s="13"/>
      <c r="GF839" s="13"/>
      <c r="GG839" s="13"/>
      <c r="GH839" s="13"/>
      <c r="GI839" s="13"/>
      <c r="GJ839" s="13"/>
      <c r="GK839" s="13"/>
      <c r="GL839" s="13"/>
      <c r="GM839" s="13"/>
      <c r="GN839" s="13"/>
      <c r="GO839" s="13"/>
      <c r="GP839" s="13"/>
      <c r="GQ839" s="13"/>
      <c r="GR839" s="13"/>
      <c r="GS839" s="13"/>
      <c r="GT839" s="13"/>
      <c r="GU839" s="13"/>
      <c r="GV839" s="13"/>
      <c r="GW839" s="13"/>
      <c r="GX839" s="13"/>
      <c r="GY839" s="13"/>
      <c r="GZ839" s="13"/>
      <c r="HA839" s="13"/>
      <c r="HB839" s="13"/>
      <c r="HC839" s="13"/>
      <c r="HD839" s="13"/>
      <c r="HE839" s="13"/>
      <c r="HF839" s="13"/>
      <c r="HG839" s="13"/>
      <c r="HH839" s="13"/>
      <c r="HI839" s="13"/>
      <c r="HJ839" s="13"/>
      <c r="HK839" s="13"/>
      <c r="HL839" s="13"/>
      <c r="HM839" s="13"/>
      <c r="HN839" s="13"/>
      <c r="HO839" s="13"/>
      <c r="HP839" s="13"/>
      <c r="HQ839" s="13"/>
      <c r="HR839" s="13"/>
      <c r="HS839" s="13"/>
      <c r="HT839" s="13"/>
      <c r="HU839" s="13"/>
      <c r="HV839" s="13"/>
      <c r="HW839" s="13"/>
      <c r="HX839" s="13"/>
      <c r="HY839" s="13"/>
      <c r="HZ839" s="13"/>
      <c r="IA839" s="13"/>
      <c r="IB839" s="13"/>
      <c r="IC839" s="13"/>
      <c r="ID839" s="13"/>
      <c r="IE839" s="13"/>
      <c r="IF839" s="13"/>
      <c r="IG839" s="13"/>
      <c r="IH839" s="13"/>
      <c r="II839" s="13"/>
      <c r="IJ839" s="13"/>
      <c r="IK839" s="13"/>
      <c r="IL839" s="13"/>
      <c r="IM839" s="13"/>
      <c r="IN839" s="13"/>
      <c r="IO839" s="13"/>
    </row>
    <row r="840" spans="1:249">
      <c r="A840" s="2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2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c r="EU840" s="13"/>
      <c r="EV840" s="13"/>
      <c r="EW840" s="13"/>
      <c r="EX840" s="13"/>
      <c r="EY840" s="13"/>
      <c r="EZ840" s="13"/>
      <c r="FA840" s="13"/>
      <c r="FB840" s="13"/>
      <c r="FC840" s="13"/>
      <c r="FD840" s="13"/>
      <c r="FE840" s="13"/>
      <c r="FF840" s="13"/>
      <c r="FG840" s="13"/>
      <c r="FH840" s="13"/>
      <c r="FI840" s="13"/>
      <c r="FJ840" s="13"/>
      <c r="FK840" s="13"/>
      <c r="FL840" s="13"/>
      <c r="FM840" s="13"/>
      <c r="FN840" s="13"/>
      <c r="FO840" s="13"/>
      <c r="FP840" s="13"/>
      <c r="FQ840" s="13"/>
      <c r="FR840" s="13"/>
      <c r="FS840" s="13"/>
      <c r="FT840" s="13"/>
      <c r="FU840" s="13"/>
      <c r="FV840" s="13"/>
      <c r="FW840" s="13"/>
      <c r="FX840" s="13"/>
      <c r="FY840" s="13"/>
      <c r="FZ840" s="13"/>
      <c r="GA840" s="13"/>
      <c r="GB840" s="13"/>
      <c r="GC840" s="13"/>
      <c r="GD840" s="13"/>
      <c r="GE840" s="13"/>
      <c r="GF840" s="13"/>
      <c r="GG840" s="13"/>
      <c r="GH840" s="13"/>
      <c r="GI840" s="13"/>
      <c r="GJ840" s="13"/>
      <c r="GK840" s="13"/>
      <c r="GL840" s="13"/>
      <c r="GM840" s="13"/>
      <c r="GN840" s="13"/>
      <c r="GO840" s="13"/>
      <c r="GP840" s="13"/>
      <c r="GQ840" s="13"/>
      <c r="GR840" s="13"/>
      <c r="GS840" s="13"/>
      <c r="GT840" s="13"/>
      <c r="GU840" s="13"/>
      <c r="GV840" s="13"/>
      <c r="GW840" s="13"/>
      <c r="GX840" s="13"/>
      <c r="GY840" s="13"/>
      <c r="GZ840" s="13"/>
      <c r="HA840" s="13"/>
      <c r="HB840" s="13"/>
      <c r="HC840" s="13"/>
      <c r="HD840" s="13"/>
      <c r="HE840" s="13"/>
      <c r="HF840" s="13"/>
      <c r="HG840" s="13"/>
      <c r="HH840" s="13"/>
      <c r="HI840" s="13"/>
      <c r="HJ840" s="13"/>
      <c r="HK840" s="13"/>
      <c r="HL840" s="13"/>
      <c r="HM840" s="13"/>
      <c r="HN840" s="13"/>
      <c r="HO840" s="13"/>
      <c r="HP840" s="13"/>
      <c r="HQ840" s="13"/>
      <c r="HR840" s="13"/>
      <c r="HS840" s="13"/>
      <c r="HT840" s="13"/>
      <c r="HU840" s="13"/>
      <c r="HV840" s="13"/>
      <c r="HW840" s="13"/>
      <c r="HX840" s="13"/>
      <c r="HY840" s="13"/>
      <c r="HZ840" s="13"/>
      <c r="IA840" s="13"/>
      <c r="IB840" s="13"/>
      <c r="IC840" s="13"/>
      <c r="ID840" s="13"/>
      <c r="IE840" s="13"/>
      <c r="IF840" s="13"/>
      <c r="IG840" s="13"/>
      <c r="IH840" s="13"/>
      <c r="II840" s="13"/>
      <c r="IJ840" s="13"/>
      <c r="IK840" s="13"/>
      <c r="IL840" s="13"/>
      <c r="IM840" s="13"/>
      <c r="IN840" s="13"/>
      <c r="IO840" s="13"/>
    </row>
    <row r="841" spans="1:249">
      <c r="A841" s="2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2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c r="EU841" s="13"/>
      <c r="EV841" s="13"/>
      <c r="EW841" s="13"/>
      <c r="EX841" s="13"/>
      <c r="EY841" s="13"/>
      <c r="EZ841" s="13"/>
      <c r="FA841" s="13"/>
      <c r="FB841" s="13"/>
      <c r="FC841" s="13"/>
      <c r="FD841" s="13"/>
      <c r="FE841" s="13"/>
      <c r="FF841" s="13"/>
      <c r="FG841" s="13"/>
      <c r="FH841" s="13"/>
      <c r="FI841" s="13"/>
      <c r="FJ841" s="13"/>
      <c r="FK841" s="13"/>
      <c r="FL841" s="13"/>
      <c r="FM841" s="13"/>
      <c r="FN841" s="13"/>
      <c r="FO841" s="13"/>
      <c r="FP841" s="13"/>
      <c r="FQ841" s="13"/>
      <c r="FR841" s="13"/>
      <c r="FS841" s="13"/>
      <c r="FT841" s="13"/>
      <c r="FU841" s="13"/>
      <c r="FV841" s="13"/>
      <c r="FW841" s="13"/>
      <c r="FX841" s="13"/>
      <c r="FY841" s="13"/>
      <c r="FZ841" s="13"/>
      <c r="GA841" s="13"/>
      <c r="GB841" s="13"/>
      <c r="GC841" s="13"/>
      <c r="GD841" s="13"/>
      <c r="GE841" s="13"/>
      <c r="GF841" s="13"/>
      <c r="GG841" s="13"/>
      <c r="GH841" s="13"/>
      <c r="GI841" s="13"/>
      <c r="GJ841" s="13"/>
      <c r="GK841" s="13"/>
      <c r="GL841" s="13"/>
      <c r="GM841" s="13"/>
      <c r="GN841" s="13"/>
      <c r="GO841" s="13"/>
      <c r="GP841" s="13"/>
      <c r="GQ841" s="13"/>
      <c r="GR841" s="13"/>
      <c r="GS841" s="13"/>
      <c r="GT841" s="13"/>
      <c r="GU841" s="13"/>
      <c r="GV841" s="13"/>
      <c r="GW841" s="13"/>
      <c r="GX841" s="13"/>
      <c r="GY841" s="13"/>
      <c r="GZ841" s="13"/>
      <c r="HA841" s="13"/>
      <c r="HB841" s="13"/>
      <c r="HC841" s="13"/>
      <c r="HD841" s="13"/>
      <c r="HE841" s="13"/>
      <c r="HF841" s="13"/>
      <c r="HG841" s="13"/>
      <c r="HH841" s="13"/>
      <c r="HI841" s="13"/>
      <c r="HJ841" s="13"/>
      <c r="HK841" s="13"/>
      <c r="HL841" s="13"/>
      <c r="HM841" s="13"/>
      <c r="HN841" s="13"/>
      <c r="HO841" s="13"/>
      <c r="HP841" s="13"/>
      <c r="HQ841" s="13"/>
      <c r="HR841" s="13"/>
      <c r="HS841" s="13"/>
      <c r="HT841" s="13"/>
      <c r="HU841" s="13"/>
      <c r="HV841" s="13"/>
      <c r="HW841" s="13"/>
      <c r="HX841" s="13"/>
      <c r="HY841" s="13"/>
      <c r="HZ841" s="13"/>
      <c r="IA841" s="13"/>
      <c r="IB841" s="13"/>
      <c r="IC841" s="13"/>
      <c r="ID841" s="13"/>
      <c r="IE841" s="13"/>
      <c r="IF841" s="13"/>
      <c r="IG841" s="13"/>
      <c r="IH841" s="13"/>
      <c r="II841" s="13"/>
      <c r="IJ841" s="13"/>
      <c r="IK841" s="13"/>
      <c r="IL841" s="13"/>
      <c r="IM841" s="13"/>
      <c r="IN841" s="13"/>
      <c r="IO841" s="13"/>
    </row>
    <row r="842" spans="1:249">
      <c r="A842" s="2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2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c r="EX842" s="13"/>
      <c r="EY842" s="13"/>
      <c r="EZ842" s="13"/>
      <c r="FA842" s="13"/>
      <c r="FB842" s="13"/>
      <c r="FC842" s="13"/>
      <c r="FD842" s="13"/>
      <c r="FE842" s="13"/>
      <c r="FF842" s="13"/>
      <c r="FG842" s="13"/>
      <c r="FH842" s="13"/>
      <c r="FI842" s="13"/>
      <c r="FJ842" s="13"/>
      <c r="FK842" s="13"/>
      <c r="FL842" s="13"/>
      <c r="FM842" s="13"/>
      <c r="FN842" s="13"/>
      <c r="FO842" s="13"/>
      <c r="FP842" s="13"/>
      <c r="FQ842" s="13"/>
      <c r="FR842" s="13"/>
      <c r="FS842" s="13"/>
      <c r="FT842" s="13"/>
      <c r="FU842" s="13"/>
      <c r="FV842" s="13"/>
      <c r="FW842" s="13"/>
      <c r="FX842" s="13"/>
      <c r="FY842" s="13"/>
      <c r="FZ842" s="13"/>
      <c r="GA842" s="13"/>
      <c r="GB842" s="13"/>
      <c r="GC842" s="13"/>
      <c r="GD842" s="13"/>
      <c r="GE842" s="13"/>
      <c r="GF842" s="13"/>
      <c r="GG842" s="13"/>
      <c r="GH842" s="13"/>
      <c r="GI842" s="13"/>
      <c r="GJ842" s="13"/>
      <c r="GK842" s="13"/>
      <c r="GL842" s="13"/>
      <c r="GM842" s="13"/>
      <c r="GN842" s="13"/>
      <c r="GO842" s="13"/>
      <c r="GP842" s="13"/>
      <c r="GQ842" s="13"/>
      <c r="GR842" s="13"/>
      <c r="GS842" s="13"/>
      <c r="GT842" s="13"/>
      <c r="GU842" s="13"/>
      <c r="GV842" s="13"/>
      <c r="GW842" s="13"/>
      <c r="GX842" s="13"/>
      <c r="GY842" s="13"/>
      <c r="GZ842" s="13"/>
      <c r="HA842" s="13"/>
      <c r="HB842" s="13"/>
      <c r="HC842" s="13"/>
      <c r="HD842" s="13"/>
      <c r="HE842" s="13"/>
      <c r="HF842" s="13"/>
      <c r="HG842" s="13"/>
      <c r="HH842" s="13"/>
      <c r="HI842" s="13"/>
      <c r="HJ842" s="13"/>
      <c r="HK842" s="13"/>
      <c r="HL842" s="13"/>
      <c r="HM842" s="13"/>
      <c r="HN842" s="13"/>
      <c r="HO842" s="13"/>
      <c r="HP842" s="13"/>
      <c r="HQ842" s="13"/>
      <c r="HR842" s="13"/>
      <c r="HS842" s="13"/>
      <c r="HT842" s="13"/>
      <c r="HU842" s="13"/>
      <c r="HV842" s="13"/>
      <c r="HW842" s="13"/>
      <c r="HX842" s="13"/>
      <c r="HY842" s="13"/>
      <c r="HZ842" s="13"/>
      <c r="IA842" s="13"/>
      <c r="IB842" s="13"/>
      <c r="IC842" s="13"/>
      <c r="ID842" s="13"/>
      <c r="IE842" s="13"/>
      <c r="IF842" s="13"/>
      <c r="IG842" s="13"/>
      <c r="IH842" s="13"/>
      <c r="II842" s="13"/>
      <c r="IJ842" s="13"/>
      <c r="IK842" s="13"/>
      <c r="IL842" s="13"/>
      <c r="IM842" s="13"/>
      <c r="IN842" s="13"/>
      <c r="IO842" s="13"/>
    </row>
    <row r="843" spans="1:249">
      <c r="A843" s="2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2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c r="EU843" s="13"/>
      <c r="EV843" s="13"/>
      <c r="EW843" s="13"/>
      <c r="EX843" s="13"/>
      <c r="EY843" s="13"/>
      <c r="EZ843" s="13"/>
      <c r="FA843" s="13"/>
      <c r="FB843" s="13"/>
      <c r="FC843" s="13"/>
      <c r="FD843" s="13"/>
      <c r="FE843" s="13"/>
      <c r="FF843" s="13"/>
      <c r="FG843" s="13"/>
      <c r="FH843" s="13"/>
      <c r="FI843" s="13"/>
      <c r="FJ843" s="13"/>
      <c r="FK843" s="13"/>
      <c r="FL843" s="13"/>
      <c r="FM843" s="13"/>
      <c r="FN843" s="13"/>
      <c r="FO843" s="13"/>
      <c r="FP843" s="13"/>
      <c r="FQ843" s="13"/>
      <c r="FR843" s="13"/>
      <c r="FS843" s="13"/>
      <c r="FT843" s="13"/>
      <c r="FU843" s="13"/>
      <c r="FV843" s="13"/>
      <c r="FW843" s="13"/>
      <c r="FX843" s="13"/>
      <c r="FY843" s="13"/>
      <c r="FZ843" s="13"/>
      <c r="GA843" s="13"/>
      <c r="GB843" s="13"/>
      <c r="GC843" s="13"/>
      <c r="GD843" s="13"/>
      <c r="GE843" s="13"/>
      <c r="GF843" s="13"/>
      <c r="GG843" s="13"/>
      <c r="GH843" s="13"/>
      <c r="GI843" s="13"/>
      <c r="GJ843" s="13"/>
      <c r="GK843" s="13"/>
      <c r="GL843" s="13"/>
      <c r="GM843" s="13"/>
      <c r="GN843" s="13"/>
      <c r="GO843" s="13"/>
      <c r="GP843" s="13"/>
      <c r="GQ843" s="13"/>
      <c r="GR843" s="13"/>
      <c r="GS843" s="13"/>
      <c r="GT843" s="13"/>
      <c r="GU843" s="13"/>
      <c r="GV843" s="13"/>
      <c r="GW843" s="13"/>
      <c r="GX843" s="13"/>
      <c r="GY843" s="13"/>
      <c r="GZ843" s="13"/>
      <c r="HA843" s="13"/>
      <c r="HB843" s="13"/>
      <c r="HC843" s="13"/>
      <c r="HD843" s="13"/>
      <c r="HE843" s="13"/>
      <c r="HF843" s="13"/>
      <c r="HG843" s="13"/>
      <c r="HH843" s="13"/>
      <c r="HI843" s="13"/>
      <c r="HJ843" s="13"/>
      <c r="HK843" s="13"/>
      <c r="HL843" s="13"/>
      <c r="HM843" s="13"/>
      <c r="HN843" s="13"/>
      <c r="HO843" s="13"/>
      <c r="HP843" s="13"/>
      <c r="HQ843" s="13"/>
      <c r="HR843" s="13"/>
      <c r="HS843" s="13"/>
      <c r="HT843" s="13"/>
      <c r="HU843" s="13"/>
      <c r="HV843" s="13"/>
      <c r="HW843" s="13"/>
      <c r="HX843" s="13"/>
      <c r="HY843" s="13"/>
      <c r="HZ843" s="13"/>
      <c r="IA843" s="13"/>
      <c r="IB843" s="13"/>
      <c r="IC843" s="13"/>
      <c r="ID843" s="13"/>
      <c r="IE843" s="13"/>
      <c r="IF843" s="13"/>
      <c r="IG843" s="13"/>
      <c r="IH843" s="13"/>
      <c r="II843" s="13"/>
      <c r="IJ843" s="13"/>
      <c r="IK843" s="13"/>
      <c r="IL843" s="13"/>
      <c r="IM843" s="13"/>
      <c r="IN843" s="13"/>
      <c r="IO843" s="13"/>
    </row>
    <row r="844" spans="1:249">
      <c r="A844" s="2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2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c r="FN844" s="13"/>
      <c r="FO844" s="13"/>
      <c r="FP844" s="13"/>
      <c r="FQ844" s="13"/>
      <c r="FR844" s="13"/>
      <c r="FS844" s="13"/>
      <c r="FT844" s="13"/>
      <c r="FU844" s="13"/>
      <c r="FV844" s="13"/>
      <c r="FW844" s="13"/>
      <c r="FX844" s="13"/>
      <c r="FY844" s="13"/>
      <c r="FZ844" s="13"/>
      <c r="GA844" s="13"/>
      <c r="GB844" s="13"/>
      <c r="GC844" s="13"/>
      <c r="GD844" s="13"/>
      <c r="GE844" s="13"/>
      <c r="GF844" s="13"/>
      <c r="GG844" s="13"/>
      <c r="GH844" s="13"/>
      <c r="GI844" s="13"/>
      <c r="GJ844" s="13"/>
      <c r="GK844" s="13"/>
      <c r="GL844" s="13"/>
      <c r="GM844" s="13"/>
      <c r="GN844" s="13"/>
      <c r="GO844" s="13"/>
      <c r="GP844" s="13"/>
      <c r="GQ844" s="13"/>
      <c r="GR844" s="13"/>
      <c r="GS844" s="13"/>
      <c r="GT844" s="13"/>
      <c r="GU844" s="13"/>
      <c r="GV844" s="13"/>
      <c r="GW844" s="13"/>
      <c r="GX844" s="13"/>
      <c r="GY844" s="13"/>
      <c r="GZ844" s="13"/>
      <c r="HA844" s="13"/>
      <c r="HB844" s="13"/>
      <c r="HC844" s="13"/>
      <c r="HD844" s="13"/>
      <c r="HE844" s="13"/>
      <c r="HF844" s="13"/>
      <c r="HG844" s="13"/>
      <c r="HH844" s="13"/>
      <c r="HI844" s="13"/>
      <c r="HJ844" s="13"/>
      <c r="HK844" s="13"/>
      <c r="HL844" s="13"/>
      <c r="HM844" s="13"/>
      <c r="HN844" s="13"/>
      <c r="HO844" s="13"/>
      <c r="HP844" s="13"/>
      <c r="HQ844" s="13"/>
      <c r="HR844" s="13"/>
      <c r="HS844" s="13"/>
      <c r="HT844" s="13"/>
      <c r="HU844" s="13"/>
      <c r="HV844" s="13"/>
      <c r="HW844" s="13"/>
      <c r="HX844" s="13"/>
      <c r="HY844" s="13"/>
      <c r="HZ844" s="13"/>
      <c r="IA844" s="13"/>
      <c r="IB844" s="13"/>
      <c r="IC844" s="13"/>
      <c r="ID844" s="13"/>
      <c r="IE844" s="13"/>
      <c r="IF844" s="13"/>
      <c r="IG844" s="13"/>
      <c r="IH844" s="13"/>
      <c r="II844" s="13"/>
      <c r="IJ844" s="13"/>
      <c r="IK844" s="13"/>
      <c r="IL844" s="13"/>
      <c r="IM844" s="13"/>
      <c r="IN844" s="13"/>
      <c r="IO844" s="13"/>
    </row>
    <row r="845" spans="1:249">
      <c r="A845" s="2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2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c r="EU845" s="13"/>
      <c r="EV845" s="13"/>
      <c r="EW845" s="13"/>
      <c r="EX845" s="13"/>
      <c r="EY845" s="13"/>
      <c r="EZ845" s="13"/>
      <c r="FA845" s="13"/>
      <c r="FB845" s="13"/>
      <c r="FC845" s="13"/>
      <c r="FD845" s="13"/>
      <c r="FE845" s="13"/>
      <c r="FF845" s="13"/>
      <c r="FG845" s="13"/>
      <c r="FH845" s="13"/>
      <c r="FI845" s="13"/>
      <c r="FJ845" s="13"/>
      <c r="FK845" s="13"/>
      <c r="FL845" s="13"/>
      <c r="FM845" s="13"/>
      <c r="FN845" s="13"/>
      <c r="FO845" s="13"/>
      <c r="FP845" s="13"/>
      <c r="FQ845" s="13"/>
      <c r="FR845" s="13"/>
      <c r="FS845" s="13"/>
      <c r="FT845" s="13"/>
      <c r="FU845" s="13"/>
      <c r="FV845" s="13"/>
      <c r="FW845" s="13"/>
      <c r="FX845" s="13"/>
      <c r="FY845" s="13"/>
      <c r="FZ845" s="13"/>
      <c r="GA845" s="13"/>
      <c r="GB845" s="13"/>
      <c r="GC845" s="13"/>
      <c r="GD845" s="13"/>
      <c r="GE845" s="13"/>
      <c r="GF845" s="13"/>
      <c r="GG845" s="13"/>
      <c r="GH845" s="13"/>
      <c r="GI845" s="13"/>
      <c r="GJ845" s="13"/>
      <c r="GK845" s="13"/>
      <c r="GL845" s="13"/>
      <c r="GM845" s="13"/>
      <c r="GN845" s="13"/>
      <c r="GO845" s="13"/>
      <c r="GP845" s="13"/>
      <c r="GQ845" s="13"/>
      <c r="GR845" s="13"/>
      <c r="GS845" s="13"/>
      <c r="GT845" s="13"/>
      <c r="GU845" s="13"/>
      <c r="GV845" s="13"/>
      <c r="GW845" s="13"/>
      <c r="GX845" s="13"/>
      <c r="GY845" s="13"/>
      <c r="GZ845" s="13"/>
      <c r="HA845" s="13"/>
      <c r="HB845" s="13"/>
      <c r="HC845" s="13"/>
      <c r="HD845" s="13"/>
      <c r="HE845" s="13"/>
      <c r="HF845" s="13"/>
      <c r="HG845" s="13"/>
      <c r="HH845" s="13"/>
      <c r="HI845" s="13"/>
      <c r="HJ845" s="13"/>
      <c r="HK845" s="13"/>
      <c r="HL845" s="13"/>
      <c r="HM845" s="13"/>
      <c r="HN845" s="13"/>
      <c r="HO845" s="13"/>
      <c r="HP845" s="13"/>
      <c r="HQ845" s="13"/>
      <c r="HR845" s="13"/>
      <c r="HS845" s="13"/>
      <c r="HT845" s="13"/>
      <c r="HU845" s="13"/>
      <c r="HV845" s="13"/>
      <c r="HW845" s="13"/>
      <c r="HX845" s="13"/>
      <c r="HY845" s="13"/>
      <c r="HZ845" s="13"/>
      <c r="IA845" s="13"/>
      <c r="IB845" s="13"/>
      <c r="IC845" s="13"/>
      <c r="ID845" s="13"/>
      <c r="IE845" s="13"/>
      <c r="IF845" s="13"/>
      <c r="IG845" s="13"/>
      <c r="IH845" s="13"/>
      <c r="II845" s="13"/>
      <c r="IJ845" s="13"/>
      <c r="IK845" s="13"/>
      <c r="IL845" s="13"/>
      <c r="IM845" s="13"/>
      <c r="IN845" s="13"/>
      <c r="IO845" s="13"/>
    </row>
    <row r="846" spans="1:249">
      <c r="A846" s="2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2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c r="EU846" s="13"/>
      <c r="EV846" s="13"/>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3"/>
      <c r="FZ846" s="13"/>
      <c r="GA846" s="13"/>
      <c r="GB846" s="13"/>
      <c r="GC846" s="13"/>
      <c r="GD846" s="13"/>
      <c r="GE846" s="13"/>
      <c r="GF846" s="13"/>
      <c r="GG846" s="13"/>
      <c r="GH846" s="13"/>
      <c r="GI846" s="13"/>
      <c r="GJ846" s="13"/>
      <c r="GK846" s="13"/>
      <c r="GL846" s="13"/>
      <c r="GM846" s="13"/>
      <c r="GN846" s="13"/>
      <c r="GO846" s="13"/>
      <c r="GP846" s="13"/>
      <c r="GQ846" s="13"/>
      <c r="GR846" s="13"/>
      <c r="GS846" s="13"/>
      <c r="GT846" s="13"/>
      <c r="GU846" s="13"/>
      <c r="GV846" s="13"/>
      <c r="GW846" s="13"/>
      <c r="GX846" s="13"/>
      <c r="GY846" s="13"/>
      <c r="GZ846" s="13"/>
      <c r="HA846" s="13"/>
      <c r="HB846" s="13"/>
      <c r="HC846" s="13"/>
      <c r="HD846" s="13"/>
      <c r="HE846" s="13"/>
      <c r="HF846" s="13"/>
      <c r="HG846" s="13"/>
      <c r="HH846" s="13"/>
      <c r="HI846" s="13"/>
      <c r="HJ846" s="13"/>
      <c r="HK846" s="13"/>
      <c r="HL846" s="13"/>
      <c r="HM846" s="13"/>
      <c r="HN846" s="13"/>
      <c r="HO846" s="13"/>
      <c r="HP846" s="13"/>
      <c r="HQ846" s="13"/>
      <c r="HR846" s="13"/>
      <c r="HS846" s="13"/>
      <c r="HT846" s="13"/>
      <c r="HU846" s="13"/>
      <c r="HV846" s="13"/>
      <c r="HW846" s="13"/>
      <c r="HX846" s="13"/>
      <c r="HY846" s="13"/>
      <c r="HZ846" s="13"/>
      <c r="IA846" s="13"/>
      <c r="IB846" s="13"/>
      <c r="IC846" s="13"/>
      <c r="ID846" s="13"/>
      <c r="IE846" s="13"/>
      <c r="IF846" s="13"/>
      <c r="IG846" s="13"/>
      <c r="IH846" s="13"/>
      <c r="II846" s="13"/>
      <c r="IJ846" s="13"/>
      <c r="IK846" s="13"/>
      <c r="IL846" s="13"/>
      <c r="IM846" s="13"/>
      <c r="IN846" s="13"/>
      <c r="IO846" s="13"/>
    </row>
    <row r="847" spans="1:249">
      <c r="A847" s="2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2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c r="EU847" s="13"/>
      <c r="EV847" s="13"/>
      <c r="EW847" s="13"/>
      <c r="EX847" s="13"/>
      <c r="EY847" s="13"/>
      <c r="EZ847" s="13"/>
      <c r="FA847" s="13"/>
      <c r="FB847" s="13"/>
      <c r="FC847" s="13"/>
      <c r="FD847" s="13"/>
      <c r="FE847" s="13"/>
      <c r="FF847" s="13"/>
      <c r="FG847" s="13"/>
      <c r="FH847" s="13"/>
      <c r="FI847" s="13"/>
      <c r="FJ847" s="13"/>
      <c r="FK847" s="13"/>
      <c r="FL847" s="13"/>
      <c r="FM847" s="13"/>
      <c r="FN847" s="13"/>
      <c r="FO847" s="13"/>
      <c r="FP847" s="13"/>
      <c r="FQ847" s="13"/>
      <c r="FR847" s="13"/>
      <c r="FS847" s="13"/>
      <c r="FT847" s="13"/>
      <c r="FU847" s="13"/>
      <c r="FV847" s="13"/>
      <c r="FW847" s="13"/>
      <c r="FX847" s="13"/>
      <c r="FY847" s="13"/>
      <c r="FZ847" s="13"/>
      <c r="GA847" s="13"/>
      <c r="GB847" s="13"/>
      <c r="GC847" s="13"/>
      <c r="GD847" s="13"/>
      <c r="GE847" s="13"/>
      <c r="GF847" s="13"/>
      <c r="GG847" s="13"/>
      <c r="GH847" s="13"/>
      <c r="GI847" s="13"/>
      <c r="GJ847" s="13"/>
      <c r="GK847" s="13"/>
      <c r="GL847" s="13"/>
      <c r="GM847" s="13"/>
      <c r="GN847" s="13"/>
      <c r="GO847" s="13"/>
      <c r="GP847" s="13"/>
      <c r="GQ847" s="13"/>
      <c r="GR847" s="13"/>
      <c r="GS847" s="13"/>
      <c r="GT847" s="13"/>
      <c r="GU847" s="13"/>
      <c r="GV847" s="13"/>
      <c r="GW847" s="13"/>
      <c r="GX847" s="13"/>
      <c r="GY847" s="13"/>
      <c r="GZ847" s="13"/>
      <c r="HA847" s="13"/>
      <c r="HB847" s="13"/>
      <c r="HC847" s="13"/>
      <c r="HD847" s="13"/>
      <c r="HE847" s="13"/>
      <c r="HF847" s="13"/>
      <c r="HG847" s="13"/>
      <c r="HH847" s="13"/>
      <c r="HI847" s="13"/>
      <c r="HJ847" s="13"/>
      <c r="HK847" s="13"/>
      <c r="HL847" s="13"/>
      <c r="HM847" s="13"/>
      <c r="HN847" s="13"/>
      <c r="HO847" s="13"/>
      <c r="HP847" s="13"/>
      <c r="HQ847" s="13"/>
      <c r="HR847" s="13"/>
      <c r="HS847" s="13"/>
      <c r="HT847" s="13"/>
      <c r="HU847" s="13"/>
      <c r="HV847" s="13"/>
      <c r="HW847" s="13"/>
      <c r="HX847" s="13"/>
      <c r="HY847" s="13"/>
      <c r="HZ847" s="13"/>
      <c r="IA847" s="13"/>
      <c r="IB847" s="13"/>
      <c r="IC847" s="13"/>
      <c r="ID847" s="13"/>
      <c r="IE847" s="13"/>
      <c r="IF847" s="13"/>
      <c r="IG847" s="13"/>
      <c r="IH847" s="13"/>
      <c r="II847" s="13"/>
      <c r="IJ847" s="13"/>
      <c r="IK847" s="13"/>
      <c r="IL847" s="13"/>
      <c r="IM847" s="13"/>
      <c r="IN847" s="13"/>
      <c r="IO847" s="13"/>
    </row>
    <row r="848" spans="1:249">
      <c r="A848" s="2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2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c r="EU848" s="13"/>
      <c r="EV848" s="13"/>
      <c r="EW848" s="13"/>
      <c r="EX848" s="13"/>
      <c r="EY848" s="13"/>
      <c r="EZ848" s="13"/>
      <c r="FA848" s="13"/>
      <c r="FB848" s="13"/>
      <c r="FC848" s="13"/>
      <c r="FD848" s="13"/>
      <c r="FE848" s="13"/>
      <c r="FF848" s="13"/>
      <c r="FG848" s="13"/>
      <c r="FH848" s="13"/>
      <c r="FI848" s="13"/>
      <c r="FJ848" s="13"/>
      <c r="FK848" s="13"/>
      <c r="FL848" s="13"/>
      <c r="FM848" s="13"/>
      <c r="FN848" s="13"/>
      <c r="FO848" s="13"/>
      <c r="FP848" s="13"/>
      <c r="FQ848" s="13"/>
      <c r="FR848" s="13"/>
      <c r="FS848" s="13"/>
      <c r="FT848" s="13"/>
      <c r="FU848" s="13"/>
      <c r="FV848" s="13"/>
      <c r="FW848" s="13"/>
      <c r="FX848" s="13"/>
      <c r="FY848" s="13"/>
      <c r="FZ848" s="13"/>
      <c r="GA848" s="13"/>
      <c r="GB848" s="13"/>
      <c r="GC848" s="13"/>
      <c r="GD848" s="13"/>
      <c r="GE848" s="13"/>
      <c r="GF848" s="13"/>
      <c r="GG848" s="13"/>
      <c r="GH848" s="13"/>
      <c r="GI848" s="13"/>
      <c r="GJ848" s="13"/>
      <c r="GK848" s="13"/>
      <c r="GL848" s="13"/>
      <c r="GM848" s="13"/>
      <c r="GN848" s="13"/>
      <c r="GO848" s="13"/>
      <c r="GP848" s="13"/>
      <c r="GQ848" s="13"/>
      <c r="GR848" s="13"/>
      <c r="GS848" s="13"/>
      <c r="GT848" s="13"/>
      <c r="GU848" s="13"/>
      <c r="GV848" s="13"/>
      <c r="GW848" s="13"/>
      <c r="GX848" s="13"/>
      <c r="GY848" s="13"/>
      <c r="GZ848" s="13"/>
      <c r="HA848" s="13"/>
      <c r="HB848" s="13"/>
      <c r="HC848" s="13"/>
      <c r="HD848" s="13"/>
      <c r="HE848" s="13"/>
      <c r="HF848" s="13"/>
      <c r="HG848" s="13"/>
      <c r="HH848" s="13"/>
      <c r="HI848" s="13"/>
      <c r="HJ848" s="13"/>
      <c r="HK848" s="13"/>
      <c r="HL848" s="13"/>
      <c r="HM848" s="13"/>
      <c r="HN848" s="13"/>
      <c r="HO848" s="13"/>
      <c r="HP848" s="13"/>
      <c r="HQ848" s="13"/>
      <c r="HR848" s="13"/>
      <c r="HS848" s="13"/>
      <c r="HT848" s="13"/>
      <c r="HU848" s="13"/>
      <c r="HV848" s="13"/>
      <c r="HW848" s="13"/>
      <c r="HX848" s="13"/>
      <c r="HY848" s="13"/>
      <c r="HZ848" s="13"/>
      <c r="IA848" s="13"/>
      <c r="IB848" s="13"/>
      <c r="IC848" s="13"/>
      <c r="ID848" s="13"/>
      <c r="IE848" s="13"/>
      <c r="IF848" s="13"/>
      <c r="IG848" s="13"/>
      <c r="IH848" s="13"/>
      <c r="II848" s="13"/>
      <c r="IJ848" s="13"/>
      <c r="IK848" s="13"/>
      <c r="IL848" s="13"/>
      <c r="IM848" s="13"/>
      <c r="IN848" s="13"/>
      <c r="IO848" s="13"/>
    </row>
    <row r="849" spans="1:249">
      <c r="A849" s="2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2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c r="EU849" s="13"/>
      <c r="EV849" s="13"/>
      <c r="EW849" s="13"/>
      <c r="EX849" s="13"/>
      <c r="EY849" s="13"/>
      <c r="EZ849" s="13"/>
      <c r="FA849" s="13"/>
      <c r="FB849" s="13"/>
      <c r="FC849" s="13"/>
      <c r="FD849" s="13"/>
      <c r="FE849" s="13"/>
      <c r="FF849" s="13"/>
      <c r="FG849" s="13"/>
      <c r="FH849" s="13"/>
      <c r="FI849" s="13"/>
      <c r="FJ849" s="13"/>
      <c r="FK849" s="13"/>
      <c r="FL849" s="13"/>
      <c r="FM849" s="13"/>
      <c r="FN849" s="13"/>
      <c r="FO849" s="13"/>
      <c r="FP849" s="13"/>
      <c r="FQ849" s="13"/>
      <c r="FR849" s="13"/>
      <c r="FS849" s="13"/>
      <c r="FT849" s="13"/>
      <c r="FU849" s="13"/>
      <c r="FV849" s="13"/>
      <c r="FW849" s="13"/>
      <c r="FX849" s="13"/>
      <c r="FY849" s="13"/>
      <c r="FZ849" s="13"/>
      <c r="GA849" s="13"/>
      <c r="GB849" s="13"/>
      <c r="GC849" s="13"/>
      <c r="GD849" s="13"/>
      <c r="GE849" s="13"/>
      <c r="GF849" s="13"/>
      <c r="GG849" s="13"/>
      <c r="GH849" s="13"/>
      <c r="GI849" s="13"/>
      <c r="GJ849" s="13"/>
      <c r="GK849" s="13"/>
      <c r="GL849" s="13"/>
      <c r="GM849" s="13"/>
      <c r="GN849" s="13"/>
      <c r="GO849" s="13"/>
      <c r="GP849" s="13"/>
      <c r="GQ849" s="13"/>
      <c r="GR849" s="13"/>
      <c r="GS849" s="13"/>
      <c r="GT849" s="13"/>
      <c r="GU849" s="13"/>
      <c r="GV849" s="13"/>
      <c r="GW849" s="13"/>
      <c r="GX849" s="13"/>
      <c r="GY849" s="13"/>
      <c r="GZ849" s="13"/>
      <c r="HA849" s="13"/>
      <c r="HB849" s="13"/>
      <c r="HC849" s="13"/>
      <c r="HD849" s="13"/>
      <c r="HE849" s="13"/>
      <c r="HF849" s="13"/>
      <c r="HG849" s="13"/>
      <c r="HH849" s="13"/>
      <c r="HI849" s="13"/>
      <c r="HJ849" s="13"/>
      <c r="HK849" s="13"/>
      <c r="HL849" s="13"/>
      <c r="HM849" s="13"/>
      <c r="HN849" s="13"/>
      <c r="HO849" s="13"/>
      <c r="HP849" s="13"/>
      <c r="HQ849" s="13"/>
      <c r="HR849" s="13"/>
      <c r="HS849" s="13"/>
      <c r="HT849" s="13"/>
      <c r="HU849" s="13"/>
      <c r="HV849" s="13"/>
      <c r="HW849" s="13"/>
      <c r="HX849" s="13"/>
      <c r="HY849" s="13"/>
      <c r="HZ849" s="13"/>
      <c r="IA849" s="13"/>
      <c r="IB849" s="13"/>
      <c r="IC849" s="13"/>
      <c r="ID849" s="13"/>
      <c r="IE849" s="13"/>
      <c r="IF849" s="13"/>
      <c r="IG849" s="13"/>
      <c r="IH849" s="13"/>
      <c r="II849" s="13"/>
      <c r="IJ849" s="13"/>
      <c r="IK849" s="13"/>
      <c r="IL849" s="13"/>
      <c r="IM849" s="13"/>
      <c r="IN849" s="13"/>
      <c r="IO849" s="13"/>
    </row>
    <row r="850" spans="1:249">
      <c r="A850" s="2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2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c r="EU850" s="13"/>
      <c r="EV850" s="13"/>
      <c r="EW850" s="13"/>
      <c r="EX850" s="13"/>
      <c r="EY850" s="13"/>
      <c r="EZ850" s="13"/>
      <c r="FA850" s="13"/>
      <c r="FB850" s="13"/>
      <c r="FC850" s="13"/>
      <c r="FD850" s="13"/>
      <c r="FE850" s="13"/>
      <c r="FF850" s="13"/>
      <c r="FG850" s="13"/>
      <c r="FH850" s="13"/>
      <c r="FI850" s="13"/>
      <c r="FJ850" s="13"/>
      <c r="FK850" s="13"/>
      <c r="FL850" s="13"/>
      <c r="FM850" s="13"/>
      <c r="FN850" s="13"/>
      <c r="FO850" s="13"/>
      <c r="FP850" s="13"/>
      <c r="FQ850" s="13"/>
      <c r="FR850" s="13"/>
      <c r="FS850" s="13"/>
      <c r="FT850" s="13"/>
      <c r="FU850" s="13"/>
      <c r="FV850" s="13"/>
      <c r="FW850" s="13"/>
      <c r="FX850" s="13"/>
      <c r="FY850" s="13"/>
      <c r="FZ850" s="13"/>
      <c r="GA850" s="13"/>
      <c r="GB850" s="13"/>
      <c r="GC850" s="13"/>
      <c r="GD850" s="13"/>
      <c r="GE850" s="13"/>
      <c r="GF850" s="13"/>
      <c r="GG850" s="13"/>
      <c r="GH850" s="13"/>
      <c r="GI850" s="13"/>
      <c r="GJ850" s="13"/>
      <c r="GK850" s="13"/>
      <c r="GL850" s="13"/>
      <c r="GM850" s="13"/>
      <c r="GN850" s="13"/>
      <c r="GO850" s="13"/>
      <c r="GP850" s="13"/>
      <c r="GQ850" s="13"/>
      <c r="GR850" s="13"/>
      <c r="GS850" s="13"/>
      <c r="GT850" s="13"/>
      <c r="GU850" s="13"/>
      <c r="GV850" s="13"/>
      <c r="GW850" s="13"/>
      <c r="GX850" s="13"/>
      <c r="GY850" s="13"/>
      <c r="GZ850" s="13"/>
      <c r="HA850" s="13"/>
      <c r="HB850" s="13"/>
      <c r="HC850" s="13"/>
      <c r="HD850" s="13"/>
      <c r="HE850" s="13"/>
      <c r="HF850" s="13"/>
      <c r="HG850" s="13"/>
      <c r="HH850" s="13"/>
      <c r="HI850" s="13"/>
      <c r="HJ850" s="13"/>
      <c r="HK850" s="13"/>
      <c r="HL850" s="13"/>
      <c r="HM850" s="13"/>
      <c r="HN850" s="13"/>
      <c r="HO850" s="13"/>
      <c r="HP850" s="13"/>
      <c r="HQ850" s="13"/>
      <c r="HR850" s="13"/>
      <c r="HS850" s="13"/>
      <c r="HT850" s="13"/>
      <c r="HU850" s="13"/>
      <c r="HV850" s="13"/>
      <c r="HW850" s="13"/>
      <c r="HX850" s="13"/>
      <c r="HY850" s="13"/>
      <c r="HZ850" s="13"/>
      <c r="IA850" s="13"/>
      <c r="IB850" s="13"/>
      <c r="IC850" s="13"/>
      <c r="ID850" s="13"/>
      <c r="IE850" s="13"/>
      <c r="IF850" s="13"/>
      <c r="IG850" s="13"/>
      <c r="IH850" s="13"/>
      <c r="II850" s="13"/>
      <c r="IJ850" s="13"/>
      <c r="IK850" s="13"/>
      <c r="IL850" s="13"/>
      <c r="IM850" s="13"/>
      <c r="IN850" s="13"/>
      <c r="IO850" s="13"/>
    </row>
    <row r="851" spans="1:249">
      <c r="A851" s="2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2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c r="EU851" s="13"/>
      <c r="EV851" s="13"/>
      <c r="EW851" s="13"/>
      <c r="EX851" s="13"/>
      <c r="EY851" s="13"/>
      <c r="EZ851" s="13"/>
      <c r="FA851" s="13"/>
      <c r="FB851" s="13"/>
      <c r="FC851" s="13"/>
      <c r="FD851" s="13"/>
      <c r="FE851" s="13"/>
      <c r="FF851" s="13"/>
      <c r="FG851" s="13"/>
      <c r="FH851" s="13"/>
      <c r="FI851" s="13"/>
      <c r="FJ851" s="13"/>
      <c r="FK851" s="13"/>
      <c r="FL851" s="13"/>
      <c r="FM851" s="13"/>
      <c r="FN851" s="13"/>
      <c r="FO851" s="13"/>
      <c r="FP851" s="13"/>
      <c r="FQ851" s="13"/>
      <c r="FR851" s="13"/>
      <c r="FS851" s="13"/>
      <c r="FT851" s="13"/>
      <c r="FU851" s="13"/>
      <c r="FV851" s="13"/>
      <c r="FW851" s="13"/>
      <c r="FX851" s="13"/>
      <c r="FY851" s="13"/>
      <c r="FZ851" s="13"/>
      <c r="GA851" s="13"/>
      <c r="GB851" s="13"/>
      <c r="GC851" s="13"/>
      <c r="GD851" s="13"/>
      <c r="GE851" s="13"/>
      <c r="GF851" s="13"/>
      <c r="GG851" s="13"/>
      <c r="GH851" s="13"/>
      <c r="GI851" s="13"/>
      <c r="GJ851" s="13"/>
      <c r="GK851" s="13"/>
      <c r="GL851" s="13"/>
      <c r="GM851" s="13"/>
      <c r="GN851" s="13"/>
      <c r="GO851" s="13"/>
      <c r="GP851" s="13"/>
      <c r="GQ851" s="13"/>
      <c r="GR851" s="13"/>
      <c r="GS851" s="13"/>
      <c r="GT851" s="13"/>
      <c r="GU851" s="13"/>
      <c r="GV851" s="13"/>
      <c r="GW851" s="13"/>
      <c r="GX851" s="13"/>
      <c r="GY851" s="13"/>
      <c r="GZ851" s="13"/>
      <c r="HA851" s="13"/>
      <c r="HB851" s="13"/>
      <c r="HC851" s="13"/>
      <c r="HD851" s="13"/>
      <c r="HE851" s="13"/>
      <c r="HF851" s="13"/>
      <c r="HG851" s="13"/>
      <c r="HH851" s="13"/>
      <c r="HI851" s="13"/>
      <c r="HJ851" s="13"/>
      <c r="HK851" s="13"/>
      <c r="HL851" s="13"/>
      <c r="HM851" s="13"/>
      <c r="HN851" s="13"/>
      <c r="HO851" s="13"/>
      <c r="HP851" s="13"/>
      <c r="HQ851" s="13"/>
      <c r="HR851" s="13"/>
      <c r="HS851" s="13"/>
      <c r="HT851" s="13"/>
      <c r="HU851" s="13"/>
      <c r="HV851" s="13"/>
      <c r="HW851" s="13"/>
      <c r="HX851" s="13"/>
      <c r="HY851" s="13"/>
      <c r="HZ851" s="13"/>
      <c r="IA851" s="13"/>
      <c r="IB851" s="13"/>
      <c r="IC851" s="13"/>
      <c r="ID851" s="13"/>
      <c r="IE851" s="13"/>
      <c r="IF851" s="13"/>
      <c r="IG851" s="13"/>
      <c r="IH851" s="13"/>
      <c r="II851" s="13"/>
      <c r="IJ851" s="13"/>
      <c r="IK851" s="13"/>
      <c r="IL851" s="13"/>
      <c r="IM851" s="13"/>
      <c r="IN851" s="13"/>
      <c r="IO851" s="13"/>
    </row>
    <row r="852" spans="1:249">
      <c r="A852" s="2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2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c r="GR852" s="13"/>
      <c r="GS852" s="13"/>
      <c r="GT852" s="13"/>
      <c r="GU852" s="13"/>
      <c r="GV852" s="13"/>
      <c r="GW852" s="13"/>
      <c r="GX852" s="13"/>
      <c r="GY852" s="13"/>
      <c r="GZ852" s="13"/>
      <c r="HA852" s="13"/>
      <c r="HB852" s="13"/>
      <c r="HC852" s="13"/>
      <c r="HD852" s="13"/>
      <c r="HE852" s="13"/>
      <c r="HF852" s="13"/>
      <c r="HG852" s="13"/>
      <c r="HH852" s="13"/>
      <c r="HI852" s="13"/>
      <c r="HJ852" s="13"/>
      <c r="HK852" s="13"/>
      <c r="HL852" s="13"/>
      <c r="HM852" s="13"/>
      <c r="HN852" s="13"/>
      <c r="HO852" s="13"/>
      <c r="HP852" s="13"/>
      <c r="HQ852" s="13"/>
      <c r="HR852" s="13"/>
      <c r="HS852" s="13"/>
      <c r="HT852" s="13"/>
      <c r="HU852" s="13"/>
      <c r="HV852" s="13"/>
      <c r="HW852" s="13"/>
      <c r="HX852" s="13"/>
      <c r="HY852" s="13"/>
      <c r="HZ852" s="13"/>
      <c r="IA852" s="13"/>
      <c r="IB852" s="13"/>
      <c r="IC852" s="13"/>
      <c r="ID852" s="13"/>
      <c r="IE852" s="13"/>
      <c r="IF852" s="13"/>
      <c r="IG852" s="13"/>
      <c r="IH852" s="13"/>
      <c r="II852" s="13"/>
      <c r="IJ852" s="13"/>
      <c r="IK852" s="13"/>
      <c r="IL852" s="13"/>
      <c r="IM852" s="13"/>
      <c r="IN852" s="13"/>
      <c r="IO852" s="13"/>
    </row>
    <row r="853" spans="1:249">
      <c r="A853" s="2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2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c r="GR853" s="13"/>
      <c r="GS853" s="13"/>
      <c r="GT853" s="13"/>
      <c r="GU853" s="13"/>
      <c r="GV853" s="13"/>
      <c r="GW853" s="13"/>
      <c r="GX853" s="13"/>
      <c r="GY853" s="13"/>
      <c r="GZ853" s="13"/>
      <c r="HA853" s="13"/>
      <c r="HB853" s="13"/>
      <c r="HC853" s="13"/>
      <c r="HD853" s="13"/>
      <c r="HE853" s="13"/>
      <c r="HF853" s="13"/>
      <c r="HG853" s="13"/>
      <c r="HH853" s="13"/>
      <c r="HI853" s="13"/>
      <c r="HJ853" s="13"/>
      <c r="HK853" s="13"/>
      <c r="HL853" s="13"/>
      <c r="HM853" s="13"/>
      <c r="HN853" s="13"/>
      <c r="HO853" s="13"/>
      <c r="HP853" s="13"/>
      <c r="HQ853" s="13"/>
      <c r="HR853" s="13"/>
      <c r="HS853" s="13"/>
      <c r="HT853" s="13"/>
      <c r="HU853" s="13"/>
      <c r="HV853" s="13"/>
      <c r="HW853" s="13"/>
      <c r="HX853" s="13"/>
      <c r="HY853" s="13"/>
      <c r="HZ853" s="13"/>
      <c r="IA853" s="13"/>
      <c r="IB853" s="13"/>
      <c r="IC853" s="13"/>
      <c r="ID853" s="13"/>
      <c r="IE853" s="13"/>
      <c r="IF853" s="13"/>
      <c r="IG853" s="13"/>
      <c r="IH853" s="13"/>
      <c r="II853" s="13"/>
      <c r="IJ853" s="13"/>
      <c r="IK853" s="13"/>
      <c r="IL853" s="13"/>
      <c r="IM853" s="13"/>
      <c r="IN853" s="13"/>
      <c r="IO853" s="13"/>
    </row>
    <row r="854" spans="1:249">
      <c r="A854" s="2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2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row>
    <row r="855" spans="1:249">
      <c r="A855" s="2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2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c r="GR855" s="13"/>
      <c r="GS855" s="13"/>
      <c r="GT855" s="13"/>
      <c r="GU855" s="13"/>
      <c r="GV855" s="13"/>
      <c r="GW855" s="13"/>
      <c r="GX855" s="13"/>
      <c r="GY855" s="13"/>
      <c r="GZ855" s="13"/>
      <c r="HA855" s="13"/>
      <c r="HB855" s="13"/>
      <c r="HC855" s="13"/>
      <c r="HD855" s="13"/>
      <c r="HE855" s="13"/>
      <c r="HF855" s="13"/>
      <c r="HG855" s="13"/>
      <c r="HH855" s="13"/>
      <c r="HI855" s="13"/>
      <c r="HJ855" s="13"/>
      <c r="HK855" s="13"/>
      <c r="HL855" s="13"/>
      <c r="HM855" s="13"/>
      <c r="HN855" s="13"/>
      <c r="HO855" s="13"/>
      <c r="HP855" s="13"/>
      <c r="HQ855" s="13"/>
      <c r="HR855" s="13"/>
      <c r="HS855" s="13"/>
      <c r="HT855" s="13"/>
      <c r="HU855" s="13"/>
      <c r="HV855" s="13"/>
      <c r="HW855" s="13"/>
      <c r="HX855" s="13"/>
      <c r="HY855" s="13"/>
      <c r="HZ855" s="13"/>
      <c r="IA855" s="13"/>
      <c r="IB855" s="13"/>
      <c r="IC855" s="13"/>
      <c r="ID855" s="13"/>
      <c r="IE855" s="13"/>
      <c r="IF855" s="13"/>
      <c r="IG855" s="13"/>
      <c r="IH855" s="13"/>
      <c r="II855" s="13"/>
      <c r="IJ855" s="13"/>
      <c r="IK855" s="13"/>
      <c r="IL855" s="13"/>
      <c r="IM855" s="13"/>
      <c r="IN855" s="13"/>
      <c r="IO855" s="13"/>
    </row>
    <row r="856" spans="1:249">
      <c r="A856" s="2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2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c r="GR856" s="13"/>
      <c r="GS856" s="13"/>
      <c r="GT856" s="13"/>
      <c r="GU856" s="13"/>
      <c r="GV856" s="13"/>
      <c r="GW856" s="13"/>
      <c r="GX856" s="13"/>
      <c r="GY856" s="13"/>
      <c r="GZ856" s="13"/>
      <c r="HA856" s="13"/>
      <c r="HB856" s="13"/>
      <c r="HC856" s="13"/>
      <c r="HD856" s="13"/>
      <c r="HE856" s="13"/>
      <c r="HF856" s="13"/>
      <c r="HG856" s="13"/>
      <c r="HH856" s="13"/>
      <c r="HI856" s="13"/>
      <c r="HJ856" s="13"/>
      <c r="HK856" s="13"/>
      <c r="HL856" s="13"/>
      <c r="HM856" s="13"/>
      <c r="HN856" s="13"/>
      <c r="HO856" s="13"/>
      <c r="HP856" s="13"/>
      <c r="HQ856" s="13"/>
      <c r="HR856" s="13"/>
      <c r="HS856" s="13"/>
      <c r="HT856" s="13"/>
      <c r="HU856" s="13"/>
      <c r="HV856" s="13"/>
      <c r="HW856" s="13"/>
      <c r="HX856" s="13"/>
      <c r="HY856" s="13"/>
      <c r="HZ856" s="13"/>
      <c r="IA856" s="13"/>
      <c r="IB856" s="13"/>
      <c r="IC856" s="13"/>
      <c r="ID856" s="13"/>
      <c r="IE856" s="13"/>
      <c r="IF856" s="13"/>
      <c r="IG856" s="13"/>
      <c r="IH856" s="13"/>
      <c r="II856" s="13"/>
      <c r="IJ856" s="13"/>
      <c r="IK856" s="13"/>
      <c r="IL856" s="13"/>
      <c r="IM856" s="13"/>
      <c r="IN856" s="13"/>
      <c r="IO856" s="13"/>
    </row>
    <row r="857" spans="1:249">
      <c r="A857" s="2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2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c r="GR857" s="13"/>
      <c r="GS857" s="13"/>
      <c r="GT857" s="13"/>
      <c r="GU857" s="13"/>
      <c r="GV857" s="13"/>
      <c r="GW857" s="13"/>
      <c r="GX857" s="13"/>
      <c r="GY857" s="13"/>
      <c r="GZ857" s="13"/>
      <c r="HA857" s="13"/>
      <c r="HB857" s="13"/>
      <c r="HC857" s="13"/>
      <c r="HD857" s="13"/>
      <c r="HE857" s="13"/>
      <c r="HF857" s="13"/>
      <c r="HG857" s="13"/>
      <c r="HH857" s="13"/>
      <c r="HI857" s="13"/>
      <c r="HJ857" s="13"/>
      <c r="HK857" s="13"/>
      <c r="HL857" s="13"/>
      <c r="HM857" s="13"/>
      <c r="HN857" s="13"/>
      <c r="HO857" s="13"/>
      <c r="HP857" s="13"/>
      <c r="HQ857" s="13"/>
      <c r="HR857" s="13"/>
      <c r="HS857" s="13"/>
      <c r="HT857" s="13"/>
      <c r="HU857" s="13"/>
      <c r="HV857" s="13"/>
      <c r="HW857" s="13"/>
      <c r="HX857" s="13"/>
      <c r="HY857" s="13"/>
      <c r="HZ857" s="13"/>
      <c r="IA857" s="13"/>
      <c r="IB857" s="13"/>
      <c r="IC857" s="13"/>
      <c r="ID857" s="13"/>
      <c r="IE857" s="13"/>
      <c r="IF857" s="13"/>
      <c r="IG857" s="13"/>
      <c r="IH857" s="13"/>
      <c r="II857" s="13"/>
      <c r="IJ857" s="13"/>
      <c r="IK857" s="13"/>
      <c r="IL857" s="13"/>
      <c r="IM857" s="13"/>
      <c r="IN857" s="13"/>
      <c r="IO857" s="13"/>
    </row>
    <row r="858" spans="1:249">
      <c r="A858" s="2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2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c r="GR858" s="13"/>
      <c r="GS858" s="13"/>
      <c r="GT858" s="13"/>
      <c r="GU858" s="13"/>
      <c r="GV858" s="13"/>
      <c r="GW858" s="13"/>
      <c r="GX858" s="13"/>
      <c r="GY858" s="13"/>
      <c r="GZ858" s="13"/>
      <c r="HA858" s="13"/>
      <c r="HB858" s="13"/>
      <c r="HC858" s="13"/>
      <c r="HD858" s="13"/>
      <c r="HE858" s="13"/>
      <c r="HF858" s="13"/>
      <c r="HG858" s="13"/>
      <c r="HH858" s="13"/>
      <c r="HI858" s="13"/>
      <c r="HJ858" s="13"/>
      <c r="HK858" s="13"/>
      <c r="HL858" s="13"/>
      <c r="HM858" s="13"/>
      <c r="HN858" s="13"/>
      <c r="HO858" s="13"/>
      <c r="HP858" s="13"/>
      <c r="HQ858" s="13"/>
      <c r="HR858" s="13"/>
      <c r="HS858" s="13"/>
      <c r="HT858" s="13"/>
      <c r="HU858" s="13"/>
      <c r="HV858" s="13"/>
      <c r="HW858" s="13"/>
      <c r="HX858" s="13"/>
      <c r="HY858" s="13"/>
      <c r="HZ858" s="13"/>
      <c r="IA858" s="13"/>
      <c r="IB858" s="13"/>
      <c r="IC858" s="13"/>
      <c r="ID858" s="13"/>
      <c r="IE858" s="13"/>
      <c r="IF858" s="13"/>
      <c r="IG858" s="13"/>
      <c r="IH858" s="13"/>
      <c r="II858" s="13"/>
      <c r="IJ858" s="13"/>
      <c r="IK858" s="13"/>
      <c r="IL858" s="13"/>
      <c r="IM858" s="13"/>
      <c r="IN858" s="13"/>
      <c r="IO858" s="13"/>
    </row>
    <row r="859" spans="1:249">
      <c r="A859" s="2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2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c r="IK859" s="13"/>
      <c r="IL859" s="13"/>
      <c r="IM859" s="13"/>
      <c r="IN859" s="13"/>
      <c r="IO859" s="13"/>
    </row>
    <row r="860" spans="1:249">
      <c r="A860" s="2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2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c r="EU860" s="13"/>
      <c r="EV860" s="13"/>
      <c r="EW860" s="13"/>
      <c r="EX860" s="13"/>
      <c r="EY860" s="13"/>
      <c r="EZ860" s="13"/>
      <c r="FA860" s="13"/>
      <c r="FB860" s="13"/>
      <c r="FC860" s="13"/>
      <c r="FD860" s="13"/>
      <c r="FE860" s="13"/>
      <c r="FF860" s="13"/>
      <c r="FG860" s="13"/>
      <c r="FH860" s="13"/>
      <c r="FI860" s="13"/>
      <c r="FJ860" s="13"/>
      <c r="FK860" s="13"/>
      <c r="FL860" s="13"/>
      <c r="FM860" s="13"/>
      <c r="FN860" s="13"/>
      <c r="FO860" s="13"/>
      <c r="FP860" s="13"/>
      <c r="FQ860" s="13"/>
      <c r="FR860" s="13"/>
      <c r="FS860" s="13"/>
      <c r="FT860" s="13"/>
      <c r="FU860" s="13"/>
      <c r="FV860" s="13"/>
      <c r="FW860" s="13"/>
      <c r="FX860" s="13"/>
      <c r="FY860" s="13"/>
      <c r="FZ860" s="13"/>
      <c r="GA860" s="13"/>
      <c r="GB860" s="13"/>
      <c r="GC860" s="13"/>
      <c r="GD860" s="13"/>
      <c r="GE860" s="13"/>
      <c r="GF860" s="13"/>
      <c r="GG860" s="13"/>
      <c r="GH860" s="13"/>
      <c r="GI860" s="13"/>
      <c r="GJ860" s="13"/>
      <c r="GK860" s="13"/>
      <c r="GL860" s="13"/>
      <c r="GM860" s="13"/>
      <c r="GN860" s="13"/>
      <c r="GO860" s="13"/>
      <c r="GP860" s="13"/>
      <c r="GQ860" s="13"/>
      <c r="GR860" s="13"/>
      <c r="GS860" s="13"/>
      <c r="GT860" s="13"/>
      <c r="GU860" s="13"/>
      <c r="GV860" s="13"/>
      <c r="GW860" s="13"/>
      <c r="GX860" s="13"/>
      <c r="GY860" s="13"/>
      <c r="GZ860" s="13"/>
      <c r="HA860" s="13"/>
      <c r="HB860" s="13"/>
      <c r="HC860" s="13"/>
      <c r="HD860" s="13"/>
      <c r="HE860" s="13"/>
      <c r="HF860" s="13"/>
      <c r="HG860" s="13"/>
      <c r="HH860" s="13"/>
      <c r="HI860" s="13"/>
      <c r="HJ860" s="13"/>
      <c r="HK860" s="13"/>
      <c r="HL860" s="13"/>
      <c r="HM860" s="13"/>
      <c r="HN860" s="13"/>
      <c r="HO860" s="13"/>
      <c r="HP860" s="13"/>
      <c r="HQ860" s="13"/>
      <c r="HR860" s="13"/>
      <c r="HS860" s="13"/>
      <c r="HT860" s="13"/>
      <c r="HU860" s="13"/>
      <c r="HV860" s="13"/>
      <c r="HW860" s="13"/>
      <c r="HX860" s="13"/>
      <c r="HY860" s="13"/>
      <c r="HZ860" s="13"/>
      <c r="IA860" s="13"/>
      <c r="IB860" s="13"/>
      <c r="IC860" s="13"/>
      <c r="ID860" s="13"/>
      <c r="IE860" s="13"/>
      <c r="IF860" s="13"/>
      <c r="IG860" s="13"/>
      <c r="IH860" s="13"/>
      <c r="II860" s="13"/>
      <c r="IJ860" s="13"/>
      <c r="IK860" s="13"/>
      <c r="IL860" s="13"/>
      <c r="IM860" s="13"/>
      <c r="IN860" s="13"/>
      <c r="IO860" s="13"/>
    </row>
    <row r="861" spans="1:249">
      <c r="A861" s="2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2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c r="EU861" s="13"/>
      <c r="EV861" s="13"/>
      <c r="EW861" s="13"/>
      <c r="EX861" s="13"/>
      <c r="EY861" s="13"/>
      <c r="EZ861" s="13"/>
      <c r="FA861" s="13"/>
      <c r="FB861" s="13"/>
      <c r="FC861" s="13"/>
      <c r="FD861" s="13"/>
      <c r="FE861" s="13"/>
      <c r="FF861" s="13"/>
      <c r="FG861" s="13"/>
      <c r="FH861" s="13"/>
      <c r="FI861" s="13"/>
      <c r="FJ861" s="13"/>
      <c r="FK861" s="13"/>
      <c r="FL861" s="13"/>
      <c r="FM861" s="13"/>
      <c r="FN861" s="13"/>
      <c r="FO861" s="13"/>
      <c r="FP861" s="13"/>
      <c r="FQ861" s="13"/>
      <c r="FR861" s="13"/>
      <c r="FS861" s="13"/>
      <c r="FT861" s="13"/>
      <c r="FU861" s="13"/>
      <c r="FV861" s="13"/>
      <c r="FW861" s="13"/>
      <c r="FX861" s="13"/>
      <c r="FY861" s="13"/>
      <c r="FZ861" s="13"/>
      <c r="GA861" s="13"/>
      <c r="GB861" s="13"/>
      <c r="GC861" s="13"/>
      <c r="GD861" s="13"/>
      <c r="GE861" s="13"/>
      <c r="GF861" s="13"/>
      <c r="GG861" s="13"/>
      <c r="GH861" s="13"/>
      <c r="GI861" s="13"/>
      <c r="GJ861" s="13"/>
      <c r="GK861" s="13"/>
      <c r="GL861" s="13"/>
      <c r="GM861" s="13"/>
      <c r="GN861" s="13"/>
      <c r="GO861" s="13"/>
      <c r="GP861" s="13"/>
      <c r="GQ861" s="13"/>
      <c r="GR861" s="13"/>
      <c r="GS861" s="13"/>
      <c r="GT861" s="13"/>
      <c r="GU861" s="13"/>
      <c r="GV861" s="13"/>
      <c r="GW861" s="13"/>
      <c r="GX861" s="13"/>
      <c r="GY861" s="13"/>
      <c r="GZ861" s="13"/>
      <c r="HA861" s="13"/>
      <c r="HB861" s="13"/>
      <c r="HC861" s="13"/>
      <c r="HD861" s="13"/>
      <c r="HE861" s="13"/>
      <c r="HF861" s="13"/>
      <c r="HG861" s="13"/>
      <c r="HH861" s="13"/>
      <c r="HI861" s="13"/>
      <c r="HJ861" s="13"/>
      <c r="HK861" s="13"/>
      <c r="HL861" s="13"/>
      <c r="HM861" s="13"/>
      <c r="HN861" s="13"/>
      <c r="HO861" s="13"/>
      <c r="HP861" s="13"/>
      <c r="HQ861" s="13"/>
      <c r="HR861" s="13"/>
      <c r="HS861" s="13"/>
      <c r="HT861" s="13"/>
      <c r="HU861" s="13"/>
      <c r="HV861" s="13"/>
      <c r="HW861" s="13"/>
      <c r="HX861" s="13"/>
      <c r="HY861" s="13"/>
      <c r="HZ861" s="13"/>
      <c r="IA861" s="13"/>
      <c r="IB861" s="13"/>
      <c r="IC861" s="13"/>
      <c r="ID861" s="13"/>
      <c r="IE861" s="13"/>
      <c r="IF861" s="13"/>
      <c r="IG861" s="13"/>
      <c r="IH861" s="13"/>
      <c r="II861" s="13"/>
      <c r="IJ861" s="13"/>
      <c r="IK861" s="13"/>
      <c r="IL861" s="13"/>
      <c r="IM861" s="13"/>
      <c r="IN861" s="13"/>
      <c r="IO861" s="13"/>
    </row>
    <row r="862" spans="1:249">
      <c r="A862" s="2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2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c r="FN862" s="13"/>
      <c r="FO862" s="13"/>
      <c r="FP862" s="13"/>
      <c r="FQ862" s="13"/>
      <c r="FR862" s="13"/>
      <c r="FS862" s="13"/>
      <c r="FT862" s="13"/>
      <c r="FU862" s="13"/>
      <c r="FV862" s="13"/>
      <c r="FW862" s="13"/>
      <c r="FX862" s="13"/>
      <c r="FY862" s="13"/>
      <c r="FZ862" s="13"/>
      <c r="GA862" s="13"/>
      <c r="GB862" s="13"/>
      <c r="GC862" s="13"/>
      <c r="GD862" s="13"/>
      <c r="GE862" s="13"/>
      <c r="GF862" s="13"/>
      <c r="GG862" s="13"/>
      <c r="GH862" s="13"/>
      <c r="GI862" s="13"/>
      <c r="GJ862" s="13"/>
      <c r="GK862" s="13"/>
      <c r="GL862" s="13"/>
      <c r="GM862" s="13"/>
      <c r="GN862" s="13"/>
      <c r="GO862" s="13"/>
      <c r="GP862" s="13"/>
      <c r="GQ862" s="13"/>
      <c r="GR862" s="13"/>
      <c r="GS862" s="13"/>
      <c r="GT862" s="13"/>
      <c r="GU862" s="13"/>
      <c r="GV862" s="13"/>
      <c r="GW862" s="13"/>
      <c r="GX862" s="13"/>
      <c r="GY862" s="13"/>
      <c r="GZ862" s="13"/>
      <c r="HA862" s="13"/>
      <c r="HB862" s="13"/>
      <c r="HC862" s="13"/>
      <c r="HD862" s="13"/>
      <c r="HE862" s="13"/>
      <c r="HF862" s="13"/>
      <c r="HG862" s="13"/>
      <c r="HH862" s="13"/>
      <c r="HI862" s="13"/>
      <c r="HJ862" s="13"/>
      <c r="HK862" s="13"/>
      <c r="HL862" s="13"/>
      <c r="HM862" s="13"/>
      <c r="HN862" s="13"/>
      <c r="HO862" s="13"/>
      <c r="HP862" s="13"/>
      <c r="HQ862" s="13"/>
      <c r="HR862" s="13"/>
      <c r="HS862" s="13"/>
      <c r="HT862" s="13"/>
      <c r="HU862" s="13"/>
      <c r="HV862" s="13"/>
      <c r="HW862" s="13"/>
      <c r="HX862" s="13"/>
      <c r="HY862" s="13"/>
      <c r="HZ862" s="13"/>
      <c r="IA862" s="13"/>
      <c r="IB862" s="13"/>
      <c r="IC862" s="13"/>
      <c r="ID862" s="13"/>
      <c r="IE862" s="13"/>
      <c r="IF862" s="13"/>
      <c r="IG862" s="13"/>
      <c r="IH862" s="13"/>
      <c r="II862" s="13"/>
      <c r="IJ862" s="13"/>
      <c r="IK862" s="13"/>
      <c r="IL862" s="13"/>
      <c r="IM862" s="13"/>
      <c r="IN862" s="13"/>
      <c r="IO862" s="13"/>
    </row>
    <row r="863" spans="1:249">
      <c r="A863" s="2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2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c r="EU863" s="13"/>
      <c r="EV863" s="13"/>
      <c r="EW863" s="13"/>
      <c r="EX863" s="13"/>
      <c r="EY863" s="13"/>
      <c r="EZ863" s="13"/>
      <c r="FA863" s="13"/>
      <c r="FB863" s="13"/>
      <c r="FC863" s="13"/>
      <c r="FD863" s="13"/>
      <c r="FE863" s="13"/>
      <c r="FF863" s="13"/>
      <c r="FG863" s="13"/>
      <c r="FH863" s="13"/>
      <c r="FI863" s="13"/>
      <c r="FJ863" s="13"/>
      <c r="FK863" s="13"/>
      <c r="FL863" s="13"/>
      <c r="FM863" s="13"/>
      <c r="FN863" s="13"/>
      <c r="FO863" s="13"/>
      <c r="FP863" s="13"/>
      <c r="FQ863" s="13"/>
      <c r="FR863" s="13"/>
      <c r="FS863" s="13"/>
      <c r="FT863" s="13"/>
      <c r="FU863" s="13"/>
      <c r="FV863" s="13"/>
      <c r="FW863" s="13"/>
      <c r="FX863" s="13"/>
      <c r="FY863" s="13"/>
      <c r="FZ863" s="13"/>
      <c r="GA863" s="13"/>
      <c r="GB863" s="13"/>
      <c r="GC863" s="13"/>
      <c r="GD863" s="13"/>
      <c r="GE863" s="13"/>
      <c r="GF863" s="13"/>
      <c r="GG863" s="13"/>
      <c r="GH863" s="13"/>
      <c r="GI863" s="13"/>
      <c r="GJ863" s="13"/>
      <c r="GK863" s="13"/>
      <c r="GL863" s="13"/>
      <c r="GM863" s="13"/>
      <c r="GN863" s="13"/>
      <c r="GO863" s="13"/>
      <c r="GP863" s="13"/>
      <c r="GQ863" s="13"/>
      <c r="GR863" s="13"/>
      <c r="GS863" s="13"/>
      <c r="GT863" s="13"/>
      <c r="GU863" s="13"/>
      <c r="GV863" s="13"/>
      <c r="GW863" s="13"/>
      <c r="GX863" s="13"/>
      <c r="GY863" s="13"/>
      <c r="GZ863" s="13"/>
      <c r="HA863" s="13"/>
      <c r="HB863" s="13"/>
      <c r="HC863" s="13"/>
      <c r="HD863" s="13"/>
      <c r="HE863" s="13"/>
      <c r="HF863" s="13"/>
      <c r="HG863" s="13"/>
      <c r="HH863" s="13"/>
      <c r="HI863" s="13"/>
      <c r="HJ863" s="13"/>
      <c r="HK863" s="13"/>
      <c r="HL863" s="13"/>
      <c r="HM863" s="13"/>
      <c r="HN863" s="13"/>
      <c r="HO863" s="13"/>
      <c r="HP863" s="13"/>
      <c r="HQ863" s="13"/>
      <c r="HR863" s="13"/>
      <c r="HS863" s="13"/>
      <c r="HT863" s="13"/>
      <c r="HU863" s="13"/>
      <c r="HV863" s="13"/>
      <c r="HW863" s="13"/>
      <c r="HX863" s="13"/>
      <c r="HY863" s="13"/>
      <c r="HZ863" s="13"/>
      <c r="IA863" s="13"/>
      <c r="IB863" s="13"/>
      <c r="IC863" s="13"/>
      <c r="ID863" s="13"/>
      <c r="IE863" s="13"/>
      <c r="IF863" s="13"/>
      <c r="IG863" s="13"/>
      <c r="IH863" s="13"/>
      <c r="II863" s="13"/>
      <c r="IJ863" s="13"/>
      <c r="IK863" s="13"/>
      <c r="IL863" s="13"/>
      <c r="IM863" s="13"/>
      <c r="IN863" s="13"/>
      <c r="IO863" s="13"/>
    </row>
    <row r="864" spans="1:249">
      <c r="A864" s="2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2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c r="EU864" s="13"/>
      <c r="EV864" s="13"/>
      <c r="EW864" s="13"/>
      <c r="EX864" s="13"/>
      <c r="EY864" s="13"/>
      <c r="EZ864" s="13"/>
      <c r="FA864" s="13"/>
      <c r="FB864" s="13"/>
      <c r="FC864" s="13"/>
      <c r="FD864" s="13"/>
      <c r="FE864" s="13"/>
      <c r="FF864" s="13"/>
      <c r="FG864" s="13"/>
      <c r="FH864" s="13"/>
      <c r="FI864" s="13"/>
      <c r="FJ864" s="13"/>
      <c r="FK864" s="13"/>
      <c r="FL864" s="13"/>
      <c r="FM864" s="13"/>
      <c r="FN864" s="13"/>
      <c r="FO864" s="13"/>
      <c r="FP864" s="13"/>
      <c r="FQ864" s="13"/>
      <c r="FR864" s="13"/>
      <c r="FS864" s="13"/>
      <c r="FT864" s="13"/>
      <c r="FU864" s="13"/>
      <c r="FV864" s="13"/>
      <c r="FW864" s="13"/>
      <c r="FX864" s="13"/>
      <c r="FY864" s="13"/>
      <c r="FZ864" s="13"/>
      <c r="GA864" s="13"/>
      <c r="GB864" s="13"/>
      <c r="GC864" s="13"/>
      <c r="GD864" s="13"/>
      <c r="GE864" s="13"/>
      <c r="GF864" s="13"/>
      <c r="GG864" s="13"/>
      <c r="GH864" s="13"/>
      <c r="GI864" s="13"/>
      <c r="GJ864" s="13"/>
      <c r="GK864" s="13"/>
      <c r="GL864" s="13"/>
      <c r="GM864" s="13"/>
      <c r="GN864" s="13"/>
      <c r="GO864" s="13"/>
      <c r="GP864" s="13"/>
      <c r="GQ864" s="13"/>
      <c r="GR864" s="13"/>
      <c r="GS864" s="13"/>
      <c r="GT864" s="13"/>
      <c r="GU864" s="13"/>
      <c r="GV864" s="13"/>
      <c r="GW864" s="13"/>
      <c r="GX864" s="13"/>
      <c r="GY864" s="13"/>
      <c r="GZ864" s="13"/>
      <c r="HA864" s="13"/>
      <c r="HB864" s="13"/>
      <c r="HC864" s="13"/>
      <c r="HD864" s="13"/>
      <c r="HE864" s="13"/>
      <c r="HF864" s="13"/>
      <c r="HG864" s="13"/>
      <c r="HH864" s="13"/>
      <c r="HI864" s="13"/>
      <c r="HJ864" s="13"/>
      <c r="HK864" s="13"/>
      <c r="HL864" s="13"/>
      <c r="HM864" s="13"/>
      <c r="HN864" s="13"/>
      <c r="HO864" s="13"/>
      <c r="HP864" s="13"/>
      <c r="HQ864" s="13"/>
      <c r="HR864" s="13"/>
      <c r="HS864" s="13"/>
      <c r="HT864" s="13"/>
      <c r="HU864" s="13"/>
      <c r="HV864" s="13"/>
      <c r="HW864" s="13"/>
      <c r="HX864" s="13"/>
      <c r="HY864" s="13"/>
      <c r="HZ864" s="13"/>
      <c r="IA864" s="13"/>
      <c r="IB864" s="13"/>
      <c r="IC864" s="13"/>
      <c r="ID864" s="13"/>
      <c r="IE864" s="13"/>
      <c r="IF864" s="13"/>
      <c r="IG864" s="13"/>
      <c r="IH864" s="13"/>
      <c r="II864" s="13"/>
      <c r="IJ864" s="13"/>
      <c r="IK864" s="13"/>
      <c r="IL864" s="13"/>
      <c r="IM864" s="13"/>
      <c r="IN864" s="13"/>
      <c r="IO864" s="13"/>
    </row>
    <row r="865" spans="1:249">
      <c r="A865" s="2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2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c r="EU865" s="13"/>
      <c r="EV865" s="13"/>
      <c r="EW865" s="13"/>
      <c r="EX865" s="13"/>
      <c r="EY865" s="13"/>
      <c r="EZ865" s="13"/>
      <c r="FA865" s="13"/>
      <c r="FB865" s="13"/>
      <c r="FC865" s="13"/>
      <c r="FD865" s="13"/>
      <c r="FE865" s="13"/>
      <c r="FF865" s="13"/>
      <c r="FG865" s="13"/>
      <c r="FH865" s="13"/>
      <c r="FI865" s="13"/>
      <c r="FJ865" s="13"/>
      <c r="FK865" s="13"/>
      <c r="FL865" s="13"/>
      <c r="FM865" s="13"/>
      <c r="FN865" s="13"/>
      <c r="FO865" s="13"/>
      <c r="FP865" s="13"/>
      <c r="FQ865" s="13"/>
      <c r="FR865" s="13"/>
      <c r="FS865" s="13"/>
      <c r="FT865" s="13"/>
      <c r="FU865" s="13"/>
      <c r="FV865" s="13"/>
      <c r="FW865" s="13"/>
      <c r="FX865" s="13"/>
      <c r="FY865" s="13"/>
      <c r="FZ865" s="13"/>
      <c r="GA865" s="13"/>
      <c r="GB865" s="13"/>
      <c r="GC865" s="13"/>
      <c r="GD865" s="13"/>
      <c r="GE865" s="13"/>
      <c r="GF865" s="13"/>
      <c r="GG865" s="13"/>
      <c r="GH865" s="13"/>
      <c r="GI865" s="13"/>
      <c r="GJ865" s="13"/>
      <c r="GK865" s="13"/>
      <c r="GL865" s="13"/>
      <c r="GM865" s="13"/>
      <c r="GN865" s="13"/>
      <c r="GO865" s="13"/>
      <c r="GP865" s="13"/>
      <c r="GQ865" s="13"/>
      <c r="GR865" s="13"/>
      <c r="GS865" s="13"/>
      <c r="GT865" s="13"/>
      <c r="GU865" s="13"/>
      <c r="GV865" s="13"/>
      <c r="GW865" s="13"/>
      <c r="GX865" s="13"/>
      <c r="GY865" s="13"/>
      <c r="GZ865" s="13"/>
      <c r="HA865" s="13"/>
      <c r="HB865" s="13"/>
      <c r="HC865" s="13"/>
      <c r="HD865" s="13"/>
      <c r="HE865" s="13"/>
      <c r="HF865" s="13"/>
      <c r="HG865" s="13"/>
      <c r="HH865" s="13"/>
      <c r="HI865" s="13"/>
      <c r="HJ865" s="13"/>
      <c r="HK865" s="13"/>
      <c r="HL865" s="13"/>
      <c r="HM865" s="13"/>
      <c r="HN865" s="13"/>
      <c r="HO865" s="13"/>
      <c r="HP865" s="13"/>
      <c r="HQ865" s="13"/>
      <c r="HR865" s="13"/>
      <c r="HS865" s="13"/>
      <c r="HT865" s="13"/>
      <c r="HU865" s="13"/>
      <c r="HV865" s="13"/>
      <c r="HW865" s="13"/>
      <c r="HX865" s="13"/>
      <c r="HY865" s="13"/>
      <c r="HZ865" s="13"/>
      <c r="IA865" s="13"/>
      <c r="IB865" s="13"/>
      <c r="IC865" s="13"/>
      <c r="ID865" s="13"/>
      <c r="IE865" s="13"/>
      <c r="IF865" s="13"/>
      <c r="IG865" s="13"/>
      <c r="IH865" s="13"/>
      <c r="II865" s="13"/>
      <c r="IJ865" s="13"/>
      <c r="IK865" s="13"/>
      <c r="IL865" s="13"/>
      <c r="IM865" s="13"/>
      <c r="IN865" s="13"/>
      <c r="IO865" s="13"/>
    </row>
    <row r="866" spans="1:249">
      <c r="A866" s="2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2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c r="EV866" s="13"/>
      <c r="EW866" s="13"/>
      <c r="EX866" s="13"/>
      <c r="EY866" s="13"/>
      <c r="EZ866" s="13"/>
      <c r="FA866" s="13"/>
      <c r="FB866" s="13"/>
      <c r="FC866" s="13"/>
      <c r="FD866" s="13"/>
      <c r="FE866" s="13"/>
      <c r="FF866" s="13"/>
      <c r="FG866" s="13"/>
      <c r="FH866" s="13"/>
      <c r="FI866" s="13"/>
      <c r="FJ866" s="13"/>
      <c r="FK866" s="13"/>
      <c r="FL866" s="13"/>
      <c r="FM866" s="13"/>
      <c r="FN866" s="13"/>
      <c r="FO866" s="13"/>
      <c r="FP866" s="13"/>
      <c r="FQ866" s="13"/>
      <c r="FR866" s="13"/>
      <c r="FS866" s="13"/>
      <c r="FT866" s="13"/>
      <c r="FU866" s="13"/>
      <c r="FV866" s="13"/>
      <c r="FW866" s="13"/>
      <c r="FX866" s="13"/>
      <c r="FY866" s="13"/>
      <c r="FZ866" s="13"/>
      <c r="GA866" s="13"/>
      <c r="GB866" s="13"/>
      <c r="GC866" s="13"/>
      <c r="GD866" s="13"/>
      <c r="GE866" s="13"/>
      <c r="GF866" s="13"/>
      <c r="GG866" s="13"/>
      <c r="GH866" s="13"/>
      <c r="GI866" s="13"/>
      <c r="GJ866" s="13"/>
      <c r="GK866" s="13"/>
      <c r="GL866" s="13"/>
      <c r="GM866" s="13"/>
      <c r="GN866" s="13"/>
      <c r="GO866" s="13"/>
      <c r="GP866" s="13"/>
      <c r="GQ866" s="13"/>
      <c r="GR866" s="13"/>
      <c r="GS866" s="13"/>
      <c r="GT866" s="13"/>
      <c r="GU866" s="13"/>
      <c r="GV866" s="13"/>
      <c r="GW866" s="13"/>
      <c r="GX866" s="13"/>
      <c r="GY866" s="13"/>
      <c r="GZ866" s="13"/>
      <c r="HA866" s="13"/>
      <c r="HB866" s="13"/>
      <c r="HC866" s="13"/>
      <c r="HD866" s="13"/>
      <c r="HE866" s="13"/>
      <c r="HF866" s="13"/>
      <c r="HG866" s="13"/>
      <c r="HH866" s="13"/>
      <c r="HI866" s="13"/>
      <c r="HJ866" s="13"/>
      <c r="HK866" s="13"/>
      <c r="HL866" s="13"/>
      <c r="HM866" s="13"/>
      <c r="HN866" s="13"/>
      <c r="HO866" s="13"/>
      <c r="HP866" s="13"/>
      <c r="HQ866" s="13"/>
      <c r="HR866" s="13"/>
      <c r="HS866" s="13"/>
      <c r="HT866" s="13"/>
      <c r="HU866" s="13"/>
      <c r="HV866" s="13"/>
      <c r="HW866" s="13"/>
      <c r="HX866" s="13"/>
      <c r="HY866" s="13"/>
      <c r="HZ866" s="13"/>
      <c r="IA866" s="13"/>
      <c r="IB866" s="13"/>
      <c r="IC866" s="13"/>
      <c r="ID866" s="13"/>
      <c r="IE866" s="13"/>
      <c r="IF866" s="13"/>
      <c r="IG866" s="13"/>
      <c r="IH866" s="13"/>
      <c r="II866" s="13"/>
      <c r="IJ866" s="13"/>
      <c r="IK866" s="13"/>
      <c r="IL866" s="13"/>
      <c r="IM866" s="13"/>
      <c r="IN866" s="13"/>
      <c r="IO866" s="13"/>
    </row>
    <row r="867" spans="1:249">
      <c r="A867" s="2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2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U867" s="13"/>
      <c r="EV867" s="13"/>
      <c r="EW867" s="13"/>
      <c r="EX867" s="13"/>
      <c r="EY867" s="13"/>
      <c r="EZ867" s="13"/>
      <c r="FA867" s="13"/>
      <c r="FB867" s="13"/>
      <c r="FC867" s="13"/>
      <c r="FD867" s="13"/>
      <c r="FE867" s="13"/>
      <c r="FF867" s="13"/>
      <c r="FG867" s="13"/>
      <c r="FH867" s="13"/>
      <c r="FI867" s="13"/>
      <c r="FJ867" s="13"/>
      <c r="FK867" s="13"/>
      <c r="FL867" s="13"/>
      <c r="FM867" s="13"/>
      <c r="FN867" s="13"/>
      <c r="FO867" s="13"/>
      <c r="FP867" s="13"/>
      <c r="FQ867" s="13"/>
      <c r="FR867" s="13"/>
      <c r="FS867" s="13"/>
      <c r="FT867" s="13"/>
      <c r="FU867" s="13"/>
      <c r="FV867" s="13"/>
      <c r="FW867" s="13"/>
      <c r="FX867" s="13"/>
      <c r="FY867" s="13"/>
      <c r="FZ867" s="13"/>
      <c r="GA867" s="13"/>
      <c r="GB867" s="13"/>
      <c r="GC867" s="13"/>
      <c r="GD867" s="13"/>
      <c r="GE867" s="13"/>
      <c r="GF867" s="13"/>
      <c r="GG867" s="13"/>
      <c r="GH867" s="13"/>
      <c r="GI867" s="13"/>
      <c r="GJ867" s="13"/>
      <c r="GK867" s="13"/>
      <c r="GL867" s="13"/>
      <c r="GM867" s="13"/>
      <c r="GN867" s="13"/>
      <c r="GO867" s="13"/>
      <c r="GP867" s="13"/>
      <c r="GQ867" s="13"/>
      <c r="GR867" s="13"/>
      <c r="GS867" s="13"/>
      <c r="GT867" s="13"/>
      <c r="GU867" s="13"/>
      <c r="GV867" s="13"/>
      <c r="GW867" s="13"/>
      <c r="GX867" s="13"/>
      <c r="GY867" s="13"/>
      <c r="GZ867" s="13"/>
      <c r="HA867" s="13"/>
      <c r="HB867" s="13"/>
      <c r="HC867" s="13"/>
      <c r="HD867" s="13"/>
      <c r="HE867" s="13"/>
      <c r="HF867" s="13"/>
      <c r="HG867" s="13"/>
      <c r="HH867" s="13"/>
      <c r="HI867" s="13"/>
      <c r="HJ867" s="13"/>
      <c r="HK867" s="13"/>
      <c r="HL867" s="13"/>
      <c r="HM867" s="13"/>
      <c r="HN867" s="13"/>
      <c r="HO867" s="13"/>
      <c r="HP867" s="13"/>
      <c r="HQ867" s="13"/>
      <c r="HR867" s="13"/>
      <c r="HS867" s="13"/>
      <c r="HT867" s="13"/>
      <c r="HU867" s="13"/>
      <c r="HV867" s="13"/>
      <c r="HW867" s="13"/>
      <c r="HX867" s="13"/>
      <c r="HY867" s="13"/>
      <c r="HZ867" s="13"/>
      <c r="IA867" s="13"/>
      <c r="IB867" s="13"/>
      <c r="IC867" s="13"/>
      <c r="ID867" s="13"/>
      <c r="IE867" s="13"/>
      <c r="IF867" s="13"/>
      <c r="IG867" s="13"/>
      <c r="IH867" s="13"/>
      <c r="II867" s="13"/>
      <c r="IJ867" s="13"/>
      <c r="IK867" s="13"/>
      <c r="IL867" s="13"/>
      <c r="IM867" s="13"/>
      <c r="IN867" s="13"/>
      <c r="IO867" s="13"/>
    </row>
    <row r="868" spans="1:249">
      <c r="A868" s="2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2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c r="EU868" s="13"/>
      <c r="EV868" s="13"/>
      <c r="EW868" s="13"/>
      <c r="EX868" s="13"/>
      <c r="EY868" s="13"/>
      <c r="EZ868" s="13"/>
      <c r="FA868" s="13"/>
      <c r="FB868" s="13"/>
      <c r="FC868" s="13"/>
      <c r="FD868" s="13"/>
      <c r="FE868" s="13"/>
      <c r="FF868" s="13"/>
      <c r="FG868" s="13"/>
      <c r="FH868" s="13"/>
      <c r="FI868" s="13"/>
      <c r="FJ868" s="13"/>
      <c r="FK868" s="13"/>
      <c r="FL868" s="13"/>
      <c r="FM868" s="13"/>
      <c r="FN868" s="13"/>
      <c r="FO868" s="13"/>
      <c r="FP868" s="13"/>
      <c r="FQ868" s="13"/>
      <c r="FR868" s="13"/>
      <c r="FS868" s="13"/>
      <c r="FT868" s="13"/>
      <c r="FU868" s="13"/>
      <c r="FV868" s="13"/>
      <c r="FW868" s="13"/>
      <c r="FX868" s="13"/>
      <c r="FY868" s="13"/>
      <c r="FZ868" s="13"/>
      <c r="GA868" s="13"/>
      <c r="GB868" s="13"/>
      <c r="GC868" s="13"/>
      <c r="GD868" s="13"/>
      <c r="GE868" s="13"/>
      <c r="GF868" s="13"/>
      <c r="GG868" s="13"/>
      <c r="GH868" s="13"/>
      <c r="GI868" s="13"/>
      <c r="GJ868" s="13"/>
      <c r="GK868" s="13"/>
      <c r="GL868" s="13"/>
      <c r="GM868" s="13"/>
      <c r="GN868" s="13"/>
      <c r="GO868" s="13"/>
      <c r="GP868" s="13"/>
      <c r="GQ868" s="13"/>
      <c r="GR868" s="13"/>
      <c r="GS868" s="13"/>
      <c r="GT868" s="13"/>
      <c r="GU868" s="13"/>
      <c r="GV868" s="13"/>
      <c r="GW868" s="13"/>
      <c r="GX868" s="13"/>
      <c r="GY868" s="13"/>
      <c r="GZ868" s="13"/>
      <c r="HA868" s="13"/>
      <c r="HB868" s="13"/>
      <c r="HC868" s="13"/>
      <c r="HD868" s="13"/>
      <c r="HE868" s="13"/>
      <c r="HF868" s="13"/>
      <c r="HG868" s="13"/>
      <c r="HH868" s="13"/>
      <c r="HI868" s="13"/>
      <c r="HJ868" s="13"/>
      <c r="HK868" s="13"/>
      <c r="HL868" s="13"/>
      <c r="HM868" s="13"/>
      <c r="HN868" s="13"/>
      <c r="HO868" s="13"/>
      <c r="HP868" s="13"/>
      <c r="HQ868" s="13"/>
      <c r="HR868" s="13"/>
      <c r="HS868" s="13"/>
      <c r="HT868" s="13"/>
      <c r="HU868" s="13"/>
      <c r="HV868" s="13"/>
      <c r="HW868" s="13"/>
      <c r="HX868" s="13"/>
      <c r="HY868" s="13"/>
      <c r="HZ868" s="13"/>
      <c r="IA868" s="13"/>
      <c r="IB868" s="13"/>
      <c r="IC868" s="13"/>
      <c r="ID868" s="13"/>
      <c r="IE868" s="13"/>
      <c r="IF868" s="13"/>
      <c r="IG868" s="13"/>
      <c r="IH868" s="13"/>
      <c r="II868" s="13"/>
      <c r="IJ868" s="13"/>
      <c r="IK868" s="13"/>
      <c r="IL868" s="13"/>
      <c r="IM868" s="13"/>
      <c r="IN868" s="13"/>
      <c r="IO868" s="13"/>
    </row>
    <row r="869" spans="1:249">
      <c r="A869" s="2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2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c r="EU869" s="13"/>
      <c r="EV869" s="13"/>
      <c r="EW869" s="13"/>
      <c r="EX869" s="13"/>
      <c r="EY869" s="13"/>
      <c r="EZ869" s="13"/>
      <c r="FA869" s="13"/>
      <c r="FB869" s="13"/>
      <c r="FC869" s="13"/>
      <c r="FD869" s="13"/>
      <c r="FE869" s="13"/>
      <c r="FF869" s="13"/>
      <c r="FG869" s="13"/>
      <c r="FH869" s="13"/>
      <c r="FI869" s="13"/>
      <c r="FJ869" s="13"/>
      <c r="FK869" s="13"/>
      <c r="FL869" s="13"/>
      <c r="FM869" s="13"/>
      <c r="FN869" s="13"/>
      <c r="FO869" s="13"/>
      <c r="FP869" s="13"/>
      <c r="FQ869" s="13"/>
      <c r="FR869" s="13"/>
      <c r="FS869" s="13"/>
      <c r="FT869" s="13"/>
      <c r="FU869" s="13"/>
      <c r="FV869" s="13"/>
      <c r="FW869" s="13"/>
      <c r="FX869" s="13"/>
      <c r="FY869" s="13"/>
      <c r="FZ869" s="13"/>
      <c r="GA869" s="13"/>
      <c r="GB869" s="13"/>
      <c r="GC869" s="13"/>
      <c r="GD869" s="13"/>
      <c r="GE869" s="13"/>
      <c r="GF869" s="13"/>
      <c r="GG869" s="13"/>
      <c r="GH869" s="13"/>
      <c r="GI869" s="13"/>
      <c r="GJ869" s="13"/>
      <c r="GK869" s="13"/>
      <c r="GL869" s="13"/>
      <c r="GM869" s="13"/>
      <c r="GN869" s="13"/>
      <c r="GO869" s="13"/>
      <c r="GP869" s="13"/>
      <c r="GQ869" s="13"/>
      <c r="GR869" s="13"/>
      <c r="GS869" s="13"/>
      <c r="GT869" s="13"/>
      <c r="GU869" s="13"/>
      <c r="GV869" s="13"/>
      <c r="GW869" s="13"/>
      <c r="GX869" s="13"/>
      <c r="GY869" s="13"/>
      <c r="GZ869" s="13"/>
      <c r="HA869" s="13"/>
      <c r="HB869" s="13"/>
      <c r="HC869" s="13"/>
      <c r="HD869" s="13"/>
      <c r="HE869" s="13"/>
      <c r="HF869" s="13"/>
      <c r="HG869" s="13"/>
      <c r="HH869" s="13"/>
      <c r="HI869" s="13"/>
      <c r="HJ869" s="13"/>
      <c r="HK869" s="13"/>
      <c r="HL869" s="13"/>
      <c r="HM869" s="13"/>
      <c r="HN869" s="13"/>
      <c r="HO869" s="13"/>
      <c r="HP869" s="13"/>
      <c r="HQ869" s="13"/>
      <c r="HR869" s="13"/>
      <c r="HS869" s="13"/>
      <c r="HT869" s="13"/>
      <c r="HU869" s="13"/>
      <c r="HV869" s="13"/>
      <c r="HW869" s="13"/>
      <c r="HX869" s="13"/>
      <c r="HY869" s="13"/>
      <c r="HZ869" s="13"/>
      <c r="IA869" s="13"/>
      <c r="IB869" s="13"/>
      <c r="IC869" s="13"/>
      <c r="ID869" s="13"/>
      <c r="IE869" s="13"/>
      <c r="IF869" s="13"/>
      <c r="IG869" s="13"/>
      <c r="IH869" s="13"/>
      <c r="II869" s="13"/>
      <c r="IJ869" s="13"/>
      <c r="IK869" s="13"/>
      <c r="IL869" s="13"/>
      <c r="IM869" s="13"/>
      <c r="IN869" s="13"/>
      <c r="IO869" s="13"/>
    </row>
    <row r="870" spans="1:249">
      <c r="A870" s="2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2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c r="EV870" s="13"/>
      <c r="EW870" s="13"/>
      <c r="EX870" s="13"/>
      <c r="EY870" s="13"/>
      <c r="EZ870" s="13"/>
      <c r="FA870" s="13"/>
      <c r="FB870" s="13"/>
      <c r="FC870" s="13"/>
      <c r="FD870" s="13"/>
      <c r="FE870" s="13"/>
      <c r="FF870" s="13"/>
      <c r="FG870" s="13"/>
      <c r="FH870" s="13"/>
      <c r="FI870" s="13"/>
      <c r="FJ870" s="13"/>
      <c r="FK870" s="13"/>
      <c r="FL870" s="13"/>
      <c r="FM870" s="13"/>
      <c r="FN870" s="13"/>
      <c r="FO870" s="13"/>
      <c r="FP870" s="13"/>
      <c r="FQ870" s="13"/>
      <c r="FR870" s="13"/>
      <c r="FS870" s="13"/>
      <c r="FT870" s="13"/>
      <c r="FU870" s="13"/>
      <c r="FV870" s="13"/>
      <c r="FW870" s="13"/>
      <c r="FX870" s="13"/>
      <c r="FY870" s="13"/>
      <c r="FZ870" s="13"/>
      <c r="GA870" s="13"/>
      <c r="GB870" s="13"/>
      <c r="GC870" s="13"/>
      <c r="GD870" s="13"/>
      <c r="GE870" s="13"/>
      <c r="GF870" s="13"/>
      <c r="GG870" s="13"/>
      <c r="GH870" s="13"/>
      <c r="GI870" s="13"/>
      <c r="GJ870" s="13"/>
      <c r="GK870" s="13"/>
      <c r="GL870" s="13"/>
      <c r="GM870" s="13"/>
      <c r="GN870" s="13"/>
      <c r="GO870" s="13"/>
      <c r="GP870" s="13"/>
      <c r="GQ870" s="13"/>
      <c r="GR870" s="13"/>
      <c r="GS870" s="13"/>
      <c r="GT870" s="13"/>
      <c r="GU870" s="13"/>
      <c r="GV870" s="13"/>
      <c r="GW870" s="13"/>
      <c r="GX870" s="13"/>
      <c r="GY870" s="13"/>
      <c r="GZ870" s="13"/>
      <c r="HA870" s="13"/>
      <c r="HB870" s="13"/>
      <c r="HC870" s="13"/>
      <c r="HD870" s="13"/>
      <c r="HE870" s="13"/>
      <c r="HF870" s="13"/>
      <c r="HG870" s="13"/>
      <c r="HH870" s="13"/>
      <c r="HI870" s="13"/>
      <c r="HJ870" s="13"/>
      <c r="HK870" s="13"/>
      <c r="HL870" s="13"/>
      <c r="HM870" s="13"/>
      <c r="HN870" s="13"/>
      <c r="HO870" s="13"/>
      <c r="HP870" s="13"/>
      <c r="HQ870" s="13"/>
      <c r="HR870" s="13"/>
      <c r="HS870" s="13"/>
      <c r="HT870" s="13"/>
      <c r="HU870" s="13"/>
      <c r="HV870" s="13"/>
      <c r="HW870" s="13"/>
      <c r="HX870" s="13"/>
      <c r="HY870" s="13"/>
      <c r="HZ870" s="13"/>
      <c r="IA870" s="13"/>
      <c r="IB870" s="13"/>
      <c r="IC870" s="13"/>
      <c r="ID870" s="13"/>
      <c r="IE870" s="13"/>
      <c r="IF870" s="13"/>
      <c r="IG870" s="13"/>
      <c r="IH870" s="13"/>
      <c r="II870" s="13"/>
      <c r="IJ870" s="13"/>
      <c r="IK870" s="13"/>
      <c r="IL870" s="13"/>
      <c r="IM870" s="13"/>
      <c r="IN870" s="13"/>
      <c r="IO870" s="13"/>
    </row>
    <row r="871" spans="1:249">
      <c r="A871" s="2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2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c r="GX871" s="13"/>
      <c r="GY871" s="13"/>
      <c r="GZ871" s="13"/>
      <c r="HA871" s="13"/>
      <c r="HB871" s="13"/>
      <c r="HC871" s="13"/>
      <c r="HD871" s="13"/>
      <c r="HE871" s="13"/>
      <c r="HF871" s="13"/>
      <c r="HG871" s="13"/>
      <c r="HH871" s="13"/>
      <c r="HI871" s="13"/>
      <c r="HJ871" s="13"/>
      <c r="HK871" s="13"/>
      <c r="HL871" s="13"/>
      <c r="HM871" s="13"/>
      <c r="HN871" s="13"/>
      <c r="HO871" s="13"/>
      <c r="HP871" s="13"/>
      <c r="HQ871" s="13"/>
      <c r="HR871" s="13"/>
      <c r="HS871" s="13"/>
      <c r="HT871" s="13"/>
      <c r="HU871" s="13"/>
      <c r="HV871" s="13"/>
      <c r="HW871" s="13"/>
      <c r="HX871" s="13"/>
      <c r="HY871" s="13"/>
      <c r="HZ871" s="13"/>
      <c r="IA871" s="13"/>
      <c r="IB871" s="13"/>
      <c r="IC871" s="13"/>
      <c r="ID871" s="13"/>
      <c r="IE871" s="13"/>
      <c r="IF871" s="13"/>
      <c r="IG871" s="13"/>
      <c r="IH871" s="13"/>
      <c r="II871" s="13"/>
      <c r="IJ871" s="13"/>
      <c r="IK871" s="13"/>
      <c r="IL871" s="13"/>
      <c r="IM871" s="13"/>
      <c r="IN871" s="13"/>
      <c r="IO871" s="13"/>
    </row>
    <row r="872" spans="1:249">
      <c r="A872" s="2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2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c r="GX872" s="13"/>
      <c r="GY872" s="13"/>
      <c r="GZ872" s="13"/>
      <c r="HA872" s="13"/>
      <c r="HB872" s="13"/>
      <c r="HC872" s="13"/>
      <c r="HD872" s="13"/>
      <c r="HE872" s="13"/>
      <c r="HF872" s="13"/>
      <c r="HG872" s="13"/>
      <c r="HH872" s="13"/>
      <c r="HI872" s="13"/>
      <c r="HJ872" s="13"/>
      <c r="HK872" s="13"/>
      <c r="HL872" s="13"/>
      <c r="HM872" s="13"/>
      <c r="HN872" s="13"/>
      <c r="HO872" s="13"/>
      <c r="HP872" s="13"/>
      <c r="HQ872" s="13"/>
      <c r="HR872" s="13"/>
      <c r="HS872" s="13"/>
      <c r="HT872" s="13"/>
      <c r="HU872" s="13"/>
      <c r="HV872" s="13"/>
      <c r="HW872" s="13"/>
      <c r="HX872" s="13"/>
      <c r="HY872" s="13"/>
      <c r="HZ872" s="13"/>
      <c r="IA872" s="13"/>
      <c r="IB872" s="13"/>
      <c r="IC872" s="13"/>
      <c r="ID872" s="13"/>
      <c r="IE872" s="13"/>
      <c r="IF872" s="13"/>
      <c r="IG872" s="13"/>
      <c r="IH872" s="13"/>
      <c r="II872" s="13"/>
      <c r="IJ872" s="13"/>
      <c r="IK872" s="13"/>
      <c r="IL872" s="13"/>
      <c r="IM872" s="13"/>
      <c r="IN872" s="13"/>
      <c r="IO872" s="13"/>
    </row>
    <row r="873" spans="1:249">
      <c r="A873" s="2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2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c r="GX873" s="13"/>
      <c r="GY873" s="13"/>
      <c r="GZ873" s="13"/>
      <c r="HA873" s="13"/>
      <c r="HB873" s="13"/>
      <c r="HC873" s="13"/>
      <c r="HD873" s="13"/>
      <c r="HE873" s="13"/>
      <c r="HF873" s="13"/>
      <c r="HG873" s="13"/>
      <c r="HH873" s="13"/>
      <c r="HI873" s="13"/>
      <c r="HJ873" s="13"/>
      <c r="HK873" s="13"/>
      <c r="HL873" s="13"/>
      <c r="HM873" s="13"/>
      <c r="HN873" s="13"/>
      <c r="HO873" s="13"/>
      <c r="HP873" s="13"/>
      <c r="HQ873" s="13"/>
      <c r="HR873" s="13"/>
      <c r="HS873" s="13"/>
      <c r="HT873" s="13"/>
      <c r="HU873" s="13"/>
      <c r="HV873" s="13"/>
      <c r="HW873" s="13"/>
      <c r="HX873" s="13"/>
      <c r="HY873" s="13"/>
      <c r="HZ873" s="13"/>
      <c r="IA873" s="13"/>
      <c r="IB873" s="13"/>
      <c r="IC873" s="13"/>
      <c r="ID873" s="13"/>
      <c r="IE873" s="13"/>
      <c r="IF873" s="13"/>
      <c r="IG873" s="13"/>
      <c r="IH873" s="13"/>
      <c r="II873" s="13"/>
      <c r="IJ873" s="13"/>
      <c r="IK873" s="13"/>
      <c r="IL873" s="13"/>
      <c r="IM873" s="13"/>
      <c r="IN873" s="13"/>
      <c r="IO873" s="13"/>
    </row>
    <row r="874" spans="1:249">
      <c r="A874" s="2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2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c r="GR874" s="13"/>
      <c r="GS874" s="13"/>
      <c r="GT874" s="13"/>
      <c r="GU874" s="13"/>
      <c r="GV874" s="13"/>
      <c r="GW874" s="13"/>
      <c r="GX874" s="13"/>
      <c r="GY874" s="13"/>
      <c r="GZ874" s="13"/>
      <c r="HA874" s="13"/>
      <c r="HB874" s="13"/>
      <c r="HC874" s="13"/>
      <c r="HD874" s="13"/>
      <c r="HE874" s="13"/>
      <c r="HF874" s="13"/>
      <c r="HG874" s="13"/>
      <c r="HH874" s="13"/>
      <c r="HI874" s="13"/>
      <c r="HJ874" s="13"/>
      <c r="HK874" s="13"/>
      <c r="HL874" s="13"/>
      <c r="HM874" s="13"/>
      <c r="HN874" s="13"/>
      <c r="HO874" s="13"/>
      <c r="HP874" s="13"/>
      <c r="HQ874" s="13"/>
      <c r="HR874" s="13"/>
      <c r="HS874" s="13"/>
      <c r="HT874" s="13"/>
      <c r="HU874" s="13"/>
      <c r="HV874" s="13"/>
      <c r="HW874" s="13"/>
      <c r="HX874" s="13"/>
      <c r="HY874" s="13"/>
      <c r="HZ874" s="13"/>
      <c r="IA874" s="13"/>
      <c r="IB874" s="13"/>
      <c r="IC874" s="13"/>
      <c r="ID874" s="13"/>
      <c r="IE874" s="13"/>
      <c r="IF874" s="13"/>
      <c r="IG874" s="13"/>
      <c r="IH874" s="13"/>
      <c r="II874" s="13"/>
      <c r="IJ874" s="13"/>
      <c r="IK874" s="13"/>
      <c r="IL874" s="13"/>
      <c r="IM874" s="13"/>
      <c r="IN874" s="13"/>
      <c r="IO874" s="13"/>
    </row>
    <row r="875" spans="1:249">
      <c r="A875" s="2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2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c r="GR875" s="13"/>
      <c r="GS875" s="13"/>
      <c r="GT875" s="13"/>
      <c r="GU875" s="13"/>
      <c r="GV875" s="13"/>
      <c r="GW875" s="13"/>
      <c r="GX875" s="13"/>
      <c r="GY875" s="13"/>
      <c r="GZ875" s="13"/>
      <c r="HA875" s="13"/>
      <c r="HB875" s="13"/>
      <c r="HC875" s="13"/>
      <c r="HD875" s="13"/>
      <c r="HE875" s="13"/>
      <c r="HF875" s="13"/>
      <c r="HG875" s="13"/>
      <c r="HH875" s="13"/>
      <c r="HI875" s="13"/>
      <c r="HJ875" s="13"/>
      <c r="HK875" s="13"/>
      <c r="HL875" s="13"/>
      <c r="HM875" s="13"/>
      <c r="HN875" s="13"/>
      <c r="HO875" s="13"/>
      <c r="HP875" s="13"/>
      <c r="HQ875" s="13"/>
      <c r="HR875" s="13"/>
      <c r="HS875" s="13"/>
      <c r="HT875" s="13"/>
      <c r="HU875" s="13"/>
      <c r="HV875" s="13"/>
      <c r="HW875" s="13"/>
      <c r="HX875" s="13"/>
      <c r="HY875" s="13"/>
      <c r="HZ875" s="13"/>
      <c r="IA875" s="13"/>
      <c r="IB875" s="13"/>
      <c r="IC875" s="13"/>
      <c r="ID875" s="13"/>
      <c r="IE875" s="13"/>
      <c r="IF875" s="13"/>
      <c r="IG875" s="13"/>
      <c r="IH875" s="13"/>
      <c r="II875" s="13"/>
      <c r="IJ875" s="13"/>
      <c r="IK875" s="13"/>
      <c r="IL875" s="13"/>
      <c r="IM875" s="13"/>
      <c r="IN875" s="13"/>
      <c r="IO875" s="13"/>
    </row>
    <row r="876" spans="1:249">
      <c r="A876" s="2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2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c r="GR876" s="13"/>
      <c r="GS876" s="13"/>
      <c r="GT876" s="13"/>
      <c r="GU876" s="13"/>
      <c r="GV876" s="13"/>
      <c r="GW876" s="13"/>
      <c r="GX876" s="13"/>
      <c r="GY876" s="13"/>
      <c r="GZ876" s="13"/>
      <c r="HA876" s="13"/>
      <c r="HB876" s="13"/>
      <c r="HC876" s="13"/>
      <c r="HD876" s="13"/>
      <c r="HE876" s="13"/>
      <c r="HF876" s="13"/>
      <c r="HG876" s="13"/>
      <c r="HH876" s="13"/>
      <c r="HI876" s="13"/>
      <c r="HJ876" s="13"/>
      <c r="HK876" s="13"/>
      <c r="HL876" s="13"/>
      <c r="HM876" s="13"/>
      <c r="HN876" s="13"/>
      <c r="HO876" s="13"/>
      <c r="HP876" s="13"/>
      <c r="HQ876" s="13"/>
      <c r="HR876" s="13"/>
      <c r="HS876" s="13"/>
      <c r="HT876" s="13"/>
      <c r="HU876" s="13"/>
      <c r="HV876" s="13"/>
      <c r="HW876" s="13"/>
      <c r="HX876" s="13"/>
      <c r="HY876" s="13"/>
      <c r="HZ876" s="13"/>
      <c r="IA876" s="13"/>
      <c r="IB876" s="13"/>
      <c r="IC876" s="13"/>
      <c r="ID876" s="13"/>
      <c r="IE876" s="13"/>
      <c r="IF876" s="13"/>
      <c r="IG876" s="13"/>
      <c r="IH876" s="13"/>
      <c r="II876" s="13"/>
      <c r="IJ876" s="13"/>
      <c r="IK876" s="13"/>
      <c r="IL876" s="13"/>
      <c r="IM876" s="13"/>
      <c r="IN876" s="13"/>
      <c r="IO876" s="13"/>
    </row>
    <row r="877" spans="1:249">
      <c r="A877" s="2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2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c r="GR877" s="13"/>
      <c r="GS877" s="13"/>
      <c r="GT877" s="13"/>
      <c r="GU877" s="13"/>
      <c r="GV877" s="13"/>
      <c r="GW877" s="13"/>
      <c r="GX877" s="13"/>
      <c r="GY877" s="13"/>
      <c r="GZ877" s="13"/>
      <c r="HA877" s="13"/>
      <c r="HB877" s="13"/>
      <c r="HC877" s="13"/>
      <c r="HD877" s="13"/>
      <c r="HE877" s="13"/>
      <c r="HF877" s="13"/>
      <c r="HG877" s="13"/>
      <c r="HH877" s="13"/>
      <c r="HI877" s="13"/>
      <c r="HJ877" s="13"/>
      <c r="HK877" s="13"/>
      <c r="HL877" s="13"/>
      <c r="HM877" s="13"/>
      <c r="HN877" s="13"/>
      <c r="HO877" s="13"/>
      <c r="HP877" s="13"/>
      <c r="HQ877" s="13"/>
      <c r="HR877" s="13"/>
      <c r="HS877" s="13"/>
      <c r="HT877" s="13"/>
      <c r="HU877" s="13"/>
      <c r="HV877" s="13"/>
      <c r="HW877" s="13"/>
      <c r="HX877" s="13"/>
      <c r="HY877" s="13"/>
      <c r="HZ877" s="13"/>
      <c r="IA877" s="13"/>
      <c r="IB877" s="13"/>
      <c r="IC877" s="13"/>
      <c r="ID877" s="13"/>
      <c r="IE877" s="13"/>
      <c r="IF877" s="13"/>
      <c r="IG877" s="13"/>
      <c r="IH877" s="13"/>
      <c r="II877" s="13"/>
      <c r="IJ877" s="13"/>
      <c r="IK877" s="13"/>
      <c r="IL877" s="13"/>
      <c r="IM877" s="13"/>
      <c r="IN877" s="13"/>
      <c r="IO877" s="13"/>
    </row>
    <row r="878" spans="1:249">
      <c r="A878" s="2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2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c r="GR878" s="13"/>
      <c r="GS878" s="13"/>
      <c r="GT878" s="13"/>
      <c r="GU878" s="13"/>
      <c r="GV878" s="13"/>
      <c r="GW878" s="13"/>
      <c r="GX878" s="13"/>
      <c r="GY878" s="13"/>
      <c r="GZ878" s="13"/>
      <c r="HA878" s="13"/>
      <c r="HB878" s="13"/>
      <c r="HC878" s="13"/>
      <c r="HD878" s="13"/>
      <c r="HE878" s="13"/>
      <c r="HF878" s="13"/>
      <c r="HG878" s="13"/>
      <c r="HH878" s="13"/>
      <c r="HI878" s="13"/>
      <c r="HJ878" s="13"/>
      <c r="HK878" s="13"/>
      <c r="HL878" s="13"/>
      <c r="HM878" s="13"/>
      <c r="HN878" s="13"/>
      <c r="HO878" s="13"/>
      <c r="HP878" s="13"/>
      <c r="HQ878" s="13"/>
      <c r="HR878" s="13"/>
      <c r="HS878" s="13"/>
      <c r="HT878" s="13"/>
      <c r="HU878" s="13"/>
      <c r="HV878" s="13"/>
      <c r="HW878" s="13"/>
      <c r="HX878" s="13"/>
      <c r="HY878" s="13"/>
      <c r="HZ878" s="13"/>
      <c r="IA878" s="13"/>
      <c r="IB878" s="13"/>
      <c r="IC878" s="13"/>
      <c r="ID878" s="13"/>
      <c r="IE878" s="13"/>
      <c r="IF878" s="13"/>
      <c r="IG878" s="13"/>
      <c r="IH878" s="13"/>
      <c r="II878" s="13"/>
      <c r="IJ878" s="13"/>
      <c r="IK878" s="13"/>
      <c r="IL878" s="13"/>
      <c r="IM878" s="13"/>
      <c r="IN878" s="13"/>
      <c r="IO878" s="13"/>
    </row>
    <row r="879" spans="1:249">
      <c r="A879" s="2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2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c r="GR879" s="13"/>
      <c r="GS879" s="13"/>
      <c r="GT879" s="13"/>
      <c r="GU879" s="13"/>
      <c r="GV879" s="13"/>
      <c r="GW879" s="13"/>
      <c r="GX879" s="13"/>
      <c r="GY879" s="13"/>
      <c r="GZ879" s="13"/>
      <c r="HA879" s="13"/>
      <c r="HB879" s="13"/>
      <c r="HC879" s="13"/>
      <c r="HD879" s="13"/>
      <c r="HE879" s="13"/>
      <c r="HF879" s="13"/>
      <c r="HG879" s="13"/>
      <c r="HH879" s="13"/>
      <c r="HI879" s="13"/>
      <c r="HJ879" s="13"/>
      <c r="HK879" s="13"/>
      <c r="HL879" s="13"/>
      <c r="HM879" s="13"/>
      <c r="HN879" s="13"/>
      <c r="HO879" s="13"/>
      <c r="HP879" s="13"/>
      <c r="HQ879" s="13"/>
      <c r="HR879" s="13"/>
      <c r="HS879" s="13"/>
      <c r="HT879" s="13"/>
      <c r="HU879" s="13"/>
      <c r="HV879" s="13"/>
      <c r="HW879" s="13"/>
      <c r="HX879" s="13"/>
      <c r="HY879" s="13"/>
      <c r="HZ879" s="13"/>
      <c r="IA879" s="13"/>
      <c r="IB879" s="13"/>
      <c r="IC879" s="13"/>
      <c r="ID879" s="13"/>
      <c r="IE879" s="13"/>
      <c r="IF879" s="13"/>
      <c r="IG879" s="13"/>
      <c r="IH879" s="13"/>
      <c r="II879" s="13"/>
      <c r="IJ879" s="13"/>
      <c r="IK879" s="13"/>
      <c r="IL879" s="13"/>
      <c r="IM879" s="13"/>
      <c r="IN879" s="13"/>
      <c r="IO879" s="13"/>
    </row>
    <row r="880" spans="1:249">
      <c r="A880" s="2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2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c r="EU880" s="13"/>
      <c r="EV880" s="13"/>
      <c r="EW880" s="13"/>
      <c r="EX880" s="13"/>
      <c r="EY880" s="13"/>
      <c r="EZ880" s="13"/>
      <c r="FA880" s="13"/>
      <c r="FB880" s="13"/>
      <c r="FC880" s="13"/>
      <c r="FD880" s="13"/>
      <c r="FE880" s="13"/>
      <c r="FF880" s="13"/>
      <c r="FG880" s="13"/>
      <c r="FH880" s="13"/>
      <c r="FI880" s="13"/>
      <c r="FJ880" s="13"/>
      <c r="FK880" s="13"/>
      <c r="FL880" s="13"/>
      <c r="FM880" s="13"/>
      <c r="FN880" s="13"/>
      <c r="FO880" s="13"/>
      <c r="FP880" s="13"/>
      <c r="FQ880" s="13"/>
      <c r="FR880" s="13"/>
      <c r="FS880" s="13"/>
      <c r="FT880" s="13"/>
      <c r="FU880" s="13"/>
      <c r="FV880" s="13"/>
      <c r="FW880" s="13"/>
      <c r="FX880" s="13"/>
      <c r="FY880" s="13"/>
      <c r="FZ880" s="13"/>
      <c r="GA880" s="13"/>
      <c r="GB880" s="13"/>
      <c r="GC880" s="13"/>
      <c r="GD880" s="13"/>
      <c r="GE880" s="13"/>
      <c r="GF880" s="13"/>
      <c r="GG880" s="13"/>
      <c r="GH880" s="13"/>
      <c r="GI880" s="13"/>
      <c r="GJ880" s="13"/>
      <c r="GK880" s="13"/>
      <c r="GL880" s="13"/>
      <c r="GM880" s="13"/>
      <c r="GN880" s="13"/>
      <c r="GO880" s="13"/>
      <c r="GP880" s="13"/>
      <c r="GQ880" s="13"/>
      <c r="GR880" s="13"/>
      <c r="GS880" s="13"/>
      <c r="GT880" s="13"/>
      <c r="GU880" s="13"/>
      <c r="GV880" s="13"/>
      <c r="GW880" s="13"/>
      <c r="GX880" s="13"/>
      <c r="GY880" s="13"/>
      <c r="GZ880" s="13"/>
      <c r="HA880" s="13"/>
      <c r="HB880" s="13"/>
      <c r="HC880" s="13"/>
      <c r="HD880" s="13"/>
      <c r="HE880" s="13"/>
      <c r="HF880" s="13"/>
      <c r="HG880" s="13"/>
      <c r="HH880" s="13"/>
      <c r="HI880" s="13"/>
      <c r="HJ880" s="13"/>
      <c r="HK880" s="13"/>
      <c r="HL880" s="13"/>
      <c r="HM880" s="13"/>
      <c r="HN880" s="13"/>
      <c r="HO880" s="13"/>
      <c r="HP880" s="13"/>
      <c r="HQ880" s="13"/>
      <c r="HR880" s="13"/>
      <c r="HS880" s="13"/>
      <c r="HT880" s="13"/>
      <c r="HU880" s="13"/>
      <c r="HV880" s="13"/>
      <c r="HW880" s="13"/>
      <c r="HX880" s="13"/>
      <c r="HY880" s="13"/>
      <c r="HZ880" s="13"/>
      <c r="IA880" s="13"/>
      <c r="IB880" s="13"/>
      <c r="IC880" s="13"/>
      <c r="ID880" s="13"/>
      <c r="IE880" s="13"/>
      <c r="IF880" s="13"/>
      <c r="IG880" s="13"/>
      <c r="IH880" s="13"/>
      <c r="II880" s="13"/>
      <c r="IJ880" s="13"/>
      <c r="IK880" s="13"/>
      <c r="IL880" s="13"/>
      <c r="IM880" s="13"/>
      <c r="IN880" s="13"/>
      <c r="IO880" s="13"/>
    </row>
    <row r="881" spans="1:249">
      <c r="A881" s="2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2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3"/>
      <c r="CA881" s="13"/>
      <c r="CB881" s="13"/>
      <c r="CC881" s="13"/>
      <c r="CD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c r="EU881" s="13"/>
      <c r="EV881" s="13"/>
      <c r="EW881" s="13"/>
      <c r="EX881" s="13"/>
      <c r="EY881" s="13"/>
      <c r="EZ881" s="13"/>
      <c r="FA881" s="13"/>
      <c r="FB881" s="13"/>
      <c r="FC881" s="13"/>
      <c r="FD881" s="13"/>
      <c r="FE881" s="13"/>
      <c r="FF881" s="13"/>
      <c r="FG881" s="13"/>
      <c r="FH881" s="13"/>
      <c r="FI881" s="13"/>
      <c r="FJ881" s="13"/>
      <c r="FK881" s="13"/>
      <c r="FL881" s="13"/>
      <c r="FM881" s="13"/>
      <c r="FN881" s="13"/>
      <c r="FO881" s="13"/>
      <c r="FP881" s="13"/>
      <c r="FQ881" s="13"/>
      <c r="FR881" s="13"/>
      <c r="FS881" s="13"/>
      <c r="FT881" s="13"/>
      <c r="FU881" s="13"/>
      <c r="FV881" s="13"/>
      <c r="FW881" s="13"/>
      <c r="FX881" s="13"/>
      <c r="FY881" s="13"/>
      <c r="FZ881" s="13"/>
      <c r="GA881" s="13"/>
      <c r="GB881" s="13"/>
      <c r="GC881" s="13"/>
      <c r="GD881" s="13"/>
      <c r="GE881" s="13"/>
      <c r="GF881" s="13"/>
      <c r="GG881" s="13"/>
      <c r="GH881" s="13"/>
      <c r="GI881" s="13"/>
      <c r="GJ881" s="13"/>
      <c r="GK881" s="13"/>
      <c r="GL881" s="13"/>
      <c r="GM881" s="13"/>
      <c r="GN881" s="13"/>
      <c r="GO881" s="13"/>
      <c r="GP881" s="13"/>
      <c r="GQ881" s="13"/>
      <c r="GR881" s="13"/>
      <c r="GS881" s="13"/>
      <c r="GT881" s="13"/>
      <c r="GU881" s="13"/>
      <c r="GV881" s="13"/>
      <c r="GW881" s="13"/>
      <c r="GX881" s="13"/>
      <c r="GY881" s="13"/>
      <c r="GZ881" s="13"/>
      <c r="HA881" s="13"/>
      <c r="HB881" s="13"/>
      <c r="HC881" s="13"/>
      <c r="HD881" s="13"/>
      <c r="HE881" s="13"/>
      <c r="HF881" s="13"/>
      <c r="HG881" s="13"/>
      <c r="HH881" s="13"/>
      <c r="HI881" s="13"/>
      <c r="HJ881" s="13"/>
      <c r="HK881" s="13"/>
      <c r="HL881" s="13"/>
      <c r="HM881" s="13"/>
      <c r="HN881" s="13"/>
      <c r="HO881" s="13"/>
      <c r="HP881" s="13"/>
      <c r="HQ881" s="13"/>
      <c r="HR881" s="13"/>
      <c r="HS881" s="13"/>
      <c r="HT881" s="13"/>
      <c r="HU881" s="13"/>
      <c r="HV881" s="13"/>
      <c r="HW881" s="13"/>
      <c r="HX881" s="13"/>
      <c r="HY881" s="13"/>
      <c r="HZ881" s="13"/>
      <c r="IA881" s="13"/>
      <c r="IB881" s="13"/>
      <c r="IC881" s="13"/>
      <c r="ID881" s="13"/>
      <c r="IE881" s="13"/>
      <c r="IF881" s="13"/>
      <c r="IG881" s="13"/>
      <c r="IH881" s="13"/>
      <c r="II881" s="13"/>
      <c r="IJ881" s="13"/>
      <c r="IK881" s="13"/>
      <c r="IL881" s="13"/>
      <c r="IM881" s="13"/>
      <c r="IN881" s="13"/>
      <c r="IO881" s="13"/>
    </row>
    <row r="882" spans="1:249">
      <c r="A882" s="2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2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3"/>
      <c r="CA882" s="13"/>
      <c r="CB882" s="13"/>
      <c r="CC882" s="13"/>
      <c r="CD882" s="13"/>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c r="EU882" s="13"/>
      <c r="EV882" s="13"/>
      <c r="EW882" s="13"/>
      <c r="EX882" s="13"/>
      <c r="EY882" s="13"/>
      <c r="EZ882" s="13"/>
      <c r="FA882" s="13"/>
      <c r="FB882" s="13"/>
      <c r="FC882" s="13"/>
      <c r="FD882" s="13"/>
      <c r="FE882" s="13"/>
      <c r="FF882" s="13"/>
      <c r="FG882" s="13"/>
      <c r="FH882" s="13"/>
      <c r="FI882" s="13"/>
      <c r="FJ882" s="13"/>
      <c r="FK882" s="13"/>
      <c r="FL882" s="13"/>
      <c r="FM882" s="13"/>
      <c r="FN882" s="13"/>
      <c r="FO882" s="13"/>
      <c r="FP882" s="13"/>
      <c r="FQ882" s="13"/>
      <c r="FR882" s="13"/>
      <c r="FS882" s="13"/>
      <c r="FT882" s="13"/>
      <c r="FU882" s="13"/>
      <c r="FV882" s="13"/>
      <c r="FW882" s="13"/>
      <c r="FX882" s="13"/>
      <c r="FY882" s="13"/>
      <c r="FZ882" s="13"/>
      <c r="GA882" s="13"/>
      <c r="GB882" s="13"/>
      <c r="GC882" s="13"/>
      <c r="GD882" s="13"/>
      <c r="GE882" s="13"/>
      <c r="GF882" s="13"/>
      <c r="GG882" s="13"/>
      <c r="GH882" s="13"/>
      <c r="GI882" s="13"/>
      <c r="GJ882" s="13"/>
      <c r="GK882" s="13"/>
      <c r="GL882" s="13"/>
      <c r="GM882" s="13"/>
      <c r="GN882" s="13"/>
      <c r="GO882" s="13"/>
      <c r="GP882" s="13"/>
      <c r="GQ882" s="13"/>
      <c r="GR882" s="13"/>
      <c r="GS882" s="13"/>
      <c r="GT882" s="13"/>
      <c r="GU882" s="13"/>
      <c r="GV882" s="13"/>
      <c r="GW882" s="13"/>
      <c r="GX882" s="13"/>
      <c r="GY882" s="13"/>
      <c r="GZ882" s="13"/>
      <c r="HA882" s="13"/>
      <c r="HB882" s="13"/>
      <c r="HC882" s="13"/>
      <c r="HD882" s="13"/>
      <c r="HE882" s="13"/>
      <c r="HF882" s="13"/>
      <c r="HG882" s="13"/>
      <c r="HH882" s="13"/>
      <c r="HI882" s="13"/>
      <c r="HJ882" s="13"/>
      <c r="HK882" s="13"/>
      <c r="HL882" s="13"/>
      <c r="HM882" s="13"/>
      <c r="HN882" s="13"/>
      <c r="HO882" s="13"/>
      <c r="HP882" s="13"/>
      <c r="HQ882" s="13"/>
      <c r="HR882" s="13"/>
      <c r="HS882" s="13"/>
      <c r="HT882" s="13"/>
      <c r="HU882" s="13"/>
      <c r="HV882" s="13"/>
      <c r="HW882" s="13"/>
      <c r="HX882" s="13"/>
      <c r="HY882" s="13"/>
      <c r="HZ882" s="13"/>
      <c r="IA882" s="13"/>
      <c r="IB882" s="13"/>
      <c r="IC882" s="13"/>
      <c r="ID882" s="13"/>
      <c r="IE882" s="13"/>
      <c r="IF882" s="13"/>
      <c r="IG882" s="13"/>
      <c r="IH882" s="13"/>
      <c r="II882" s="13"/>
      <c r="IJ882" s="13"/>
      <c r="IK882" s="13"/>
      <c r="IL882" s="13"/>
      <c r="IM882" s="13"/>
      <c r="IN882" s="13"/>
      <c r="IO882" s="13"/>
    </row>
    <row r="883" spans="1:249">
      <c r="A883" s="2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2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3"/>
      <c r="CA883" s="13"/>
      <c r="CB883" s="13"/>
      <c r="CC883" s="13"/>
      <c r="CD883" s="13"/>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c r="EU883" s="13"/>
      <c r="EV883" s="13"/>
      <c r="EW883" s="13"/>
      <c r="EX883" s="13"/>
      <c r="EY883" s="13"/>
      <c r="EZ883" s="13"/>
      <c r="FA883" s="13"/>
      <c r="FB883" s="13"/>
      <c r="FC883" s="13"/>
      <c r="FD883" s="13"/>
      <c r="FE883" s="13"/>
      <c r="FF883" s="13"/>
      <c r="FG883" s="13"/>
      <c r="FH883" s="13"/>
      <c r="FI883" s="13"/>
      <c r="FJ883" s="13"/>
      <c r="FK883" s="13"/>
      <c r="FL883" s="13"/>
      <c r="FM883" s="13"/>
      <c r="FN883" s="13"/>
      <c r="FO883" s="13"/>
      <c r="FP883" s="13"/>
      <c r="FQ883" s="13"/>
      <c r="FR883" s="13"/>
      <c r="FS883" s="13"/>
      <c r="FT883" s="13"/>
      <c r="FU883" s="13"/>
      <c r="FV883" s="13"/>
      <c r="FW883" s="13"/>
      <c r="FX883" s="13"/>
      <c r="FY883" s="13"/>
      <c r="FZ883" s="13"/>
      <c r="GA883" s="13"/>
      <c r="GB883" s="13"/>
      <c r="GC883" s="13"/>
      <c r="GD883" s="13"/>
      <c r="GE883" s="13"/>
      <c r="GF883" s="13"/>
      <c r="GG883" s="13"/>
      <c r="GH883" s="13"/>
      <c r="GI883" s="13"/>
      <c r="GJ883" s="13"/>
      <c r="GK883" s="13"/>
      <c r="GL883" s="13"/>
      <c r="GM883" s="13"/>
      <c r="GN883" s="13"/>
      <c r="GO883" s="13"/>
      <c r="GP883" s="13"/>
      <c r="GQ883" s="13"/>
      <c r="GR883" s="13"/>
      <c r="GS883" s="13"/>
      <c r="GT883" s="13"/>
      <c r="GU883" s="13"/>
      <c r="GV883" s="13"/>
      <c r="GW883" s="13"/>
      <c r="GX883" s="13"/>
      <c r="GY883" s="13"/>
      <c r="GZ883" s="13"/>
      <c r="HA883" s="13"/>
      <c r="HB883" s="13"/>
      <c r="HC883" s="13"/>
      <c r="HD883" s="13"/>
      <c r="HE883" s="13"/>
      <c r="HF883" s="13"/>
      <c r="HG883" s="13"/>
      <c r="HH883" s="13"/>
      <c r="HI883" s="13"/>
      <c r="HJ883" s="13"/>
      <c r="HK883" s="13"/>
      <c r="HL883" s="13"/>
      <c r="HM883" s="13"/>
      <c r="HN883" s="13"/>
      <c r="HO883" s="13"/>
      <c r="HP883" s="13"/>
      <c r="HQ883" s="13"/>
      <c r="HR883" s="13"/>
      <c r="HS883" s="13"/>
      <c r="HT883" s="13"/>
      <c r="HU883" s="13"/>
      <c r="HV883" s="13"/>
      <c r="HW883" s="13"/>
      <c r="HX883" s="13"/>
      <c r="HY883" s="13"/>
      <c r="HZ883" s="13"/>
      <c r="IA883" s="13"/>
      <c r="IB883" s="13"/>
      <c r="IC883" s="13"/>
      <c r="ID883" s="13"/>
      <c r="IE883" s="13"/>
      <c r="IF883" s="13"/>
      <c r="IG883" s="13"/>
      <c r="IH883" s="13"/>
      <c r="II883" s="13"/>
      <c r="IJ883" s="13"/>
      <c r="IK883" s="13"/>
      <c r="IL883" s="13"/>
      <c r="IM883" s="13"/>
      <c r="IN883" s="13"/>
      <c r="IO883" s="13"/>
    </row>
    <row r="884" spans="1:249">
      <c r="A884" s="2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2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3"/>
      <c r="CA884" s="13"/>
      <c r="CB884" s="13"/>
      <c r="CC884" s="13"/>
      <c r="CD884" s="13"/>
      <c r="CE884" s="13"/>
      <c r="CF884" s="13"/>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c r="EW884" s="13"/>
      <c r="EX884" s="13"/>
      <c r="EY884" s="13"/>
      <c r="EZ884" s="13"/>
      <c r="FA884" s="13"/>
      <c r="FB884" s="13"/>
      <c r="FC884" s="13"/>
      <c r="FD884" s="13"/>
      <c r="FE884" s="13"/>
      <c r="FF884" s="13"/>
      <c r="FG884" s="13"/>
      <c r="FH884" s="13"/>
      <c r="FI884" s="13"/>
      <c r="FJ884" s="13"/>
      <c r="FK884" s="13"/>
      <c r="FL884" s="13"/>
      <c r="FM884" s="13"/>
      <c r="FN884" s="13"/>
      <c r="FO884" s="13"/>
      <c r="FP884" s="13"/>
      <c r="FQ884" s="13"/>
      <c r="FR884" s="13"/>
      <c r="FS884" s="13"/>
      <c r="FT884" s="13"/>
      <c r="FU884" s="13"/>
      <c r="FV884" s="13"/>
      <c r="FW884" s="13"/>
      <c r="FX884" s="13"/>
      <c r="FY884" s="13"/>
      <c r="FZ884" s="13"/>
      <c r="GA884" s="13"/>
      <c r="GB884" s="13"/>
      <c r="GC884" s="13"/>
      <c r="GD884" s="13"/>
      <c r="GE884" s="13"/>
      <c r="GF884" s="13"/>
      <c r="GG884" s="13"/>
      <c r="GH884" s="13"/>
      <c r="GI884" s="13"/>
      <c r="GJ884" s="13"/>
      <c r="GK884" s="13"/>
      <c r="GL884" s="13"/>
      <c r="GM884" s="13"/>
      <c r="GN884" s="13"/>
      <c r="GO884" s="13"/>
      <c r="GP884" s="13"/>
      <c r="GQ884" s="13"/>
      <c r="GR884" s="13"/>
      <c r="GS884" s="13"/>
      <c r="GT884" s="13"/>
      <c r="GU884" s="13"/>
      <c r="GV884" s="13"/>
      <c r="GW884" s="13"/>
      <c r="GX884" s="13"/>
      <c r="GY884" s="13"/>
      <c r="GZ884" s="13"/>
      <c r="HA884" s="13"/>
      <c r="HB884" s="13"/>
      <c r="HC884" s="13"/>
      <c r="HD884" s="13"/>
      <c r="HE884" s="13"/>
      <c r="HF884" s="13"/>
      <c r="HG884" s="13"/>
      <c r="HH884" s="13"/>
      <c r="HI884" s="13"/>
      <c r="HJ884" s="13"/>
      <c r="HK884" s="13"/>
      <c r="HL884" s="13"/>
      <c r="HM884" s="13"/>
      <c r="HN884" s="13"/>
      <c r="HO884" s="13"/>
      <c r="HP884" s="13"/>
      <c r="HQ884" s="13"/>
      <c r="HR884" s="13"/>
      <c r="HS884" s="13"/>
      <c r="HT884" s="13"/>
      <c r="HU884" s="13"/>
      <c r="HV884" s="13"/>
      <c r="HW884" s="13"/>
      <c r="HX884" s="13"/>
      <c r="HY884" s="13"/>
      <c r="HZ884" s="13"/>
      <c r="IA884" s="13"/>
      <c r="IB884" s="13"/>
      <c r="IC884" s="13"/>
      <c r="ID884" s="13"/>
      <c r="IE884" s="13"/>
      <c r="IF884" s="13"/>
      <c r="IG884" s="13"/>
      <c r="IH884" s="13"/>
      <c r="II884" s="13"/>
      <c r="IJ884" s="13"/>
      <c r="IK884" s="13"/>
      <c r="IL884" s="13"/>
      <c r="IM884" s="13"/>
      <c r="IN884" s="13"/>
      <c r="IO884" s="13"/>
    </row>
    <row r="885" spans="1:249">
      <c r="A885" s="2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2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3"/>
      <c r="CA885" s="13"/>
      <c r="CB885" s="13"/>
      <c r="CC885" s="13"/>
      <c r="CD885" s="13"/>
      <c r="CE885" s="13"/>
      <c r="CF885" s="13"/>
      <c r="CG885" s="13"/>
      <c r="CH885" s="13"/>
      <c r="CI885" s="13"/>
      <c r="CJ885" s="13"/>
      <c r="CK885" s="13"/>
      <c r="CL885" s="13"/>
      <c r="CM885" s="13"/>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c r="EU885" s="13"/>
      <c r="EV885" s="13"/>
      <c r="EW885" s="13"/>
      <c r="EX885" s="13"/>
      <c r="EY885" s="13"/>
      <c r="EZ885" s="13"/>
      <c r="FA885" s="13"/>
      <c r="FB885" s="13"/>
      <c r="FC885" s="13"/>
      <c r="FD885" s="13"/>
      <c r="FE885" s="13"/>
      <c r="FF885" s="13"/>
      <c r="FG885" s="13"/>
      <c r="FH885" s="13"/>
      <c r="FI885" s="13"/>
      <c r="FJ885" s="13"/>
      <c r="FK885" s="13"/>
      <c r="FL885" s="13"/>
      <c r="FM885" s="13"/>
      <c r="FN885" s="13"/>
      <c r="FO885" s="13"/>
      <c r="FP885" s="13"/>
      <c r="FQ885" s="13"/>
      <c r="FR885" s="13"/>
      <c r="FS885" s="13"/>
      <c r="FT885" s="13"/>
      <c r="FU885" s="13"/>
      <c r="FV885" s="13"/>
      <c r="FW885" s="13"/>
      <c r="FX885" s="13"/>
      <c r="FY885" s="13"/>
      <c r="FZ885" s="13"/>
      <c r="GA885" s="13"/>
      <c r="GB885" s="13"/>
      <c r="GC885" s="13"/>
      <c r="GD885" s="13"/>
      <c r="GE885" s="13"/>
      <c r="GF885" s="13"/>
      <c r="GG885" s="13"/>
      <c r="GH885" s="13"/>
      <c r="GI885" s="13"/>
      <c r="GJ885" s="13"/>
      <c r="GK885" s="13"/>
      <c r="GL885" s="13"/>
      <c r="GM885" s="13"/>
      <c r="GN885" s="13"/>
      <c r="GO885" s="13"/>
      <c r="GP885" s="13"/>
      <c r="GQ885" s="13"/>
      <c r="GR885" s="13"/>
      <c r="GS885" s="13"/>
      <c r="GT885" s="13"/>
      <c r="GU885" s="13"/>
      <c r="GV885" s="13"/>
      <c r="GW885" s="13"/>
      <c r="GX885" s="13"/>
      <c r="GY885" s="13"/>
      <c r="GZ885" s="13"/>
      <c r="HA885" s="13"/>
      <c r="HB885" s="13"/>
      <c r="HC885" s="13"/>
      <c r="HD885" s="13"/>
      <c r="HE885" s="13"/>
      <c r="HF885" s="13"/>
      <c r="HG885" s="13"/>
      <c r="HH885" s="13"/>
      <c r="HI885" s="13"/>
      <c r="HJ885" s="13"/>
      <c r="HK885" s="13"/>
      <c r="HL885" s="13"/>
      <c r="HM885" s="13"/>
      <c r="HN885" s="13"/>
      <c r="HO885" s="13"/>
      <c r="HP885" s="13"/>
      <c r="HQ885" s="13"/>
      <c r="HR885" s="13"/>
      <c r="HS885" s="13"/>
      <c r="HT885" s="13"/>
      <c r="HU885" s="13"/>
      <c r="HV885" s="13"/>
      <c r="HW885" s="13"/>
      <c r="HX885" s="13"/>
      <c r="HY885" s="13"/>
      <c r="HZ885" s="13"/>
      <c r="IA885" s="13"/>
      <c r="IB885" s="13"/>
      <c r="IC885" s="13"/>
      <c r="ID885" s="13"/>
      <c r="IE885" s="13"/>
      <c r="IF885" s="13"/>
      <c r="IG885" s="13"/>
      <c r="IH885" s="13"/>
      <c r="II885" s="13"/>
      <c r="IJ885" s="13"/>
      <c r="IK885" s="13"/>
      <c r="IL885" s="13"/>
      <c r="IM885" s="13"/>
      <c r="IN885" s="13"/>
      <c r="IO885" s="13"/>
    </row>
    <row r="886" spans="1:249">
      <c r="A886" s="2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2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3"/>
      <c r="CA886" s="13"/>
      <c r="CB886" s="13"/>
      <c r="CC886" s="13"/>
      <c r="CD886" s="13"/>
      <c r="CE886" s="13"/>
      <c r="CF886" s="13"/>
      <c r="CG886" s="13"/>
      <c r="CH886" s="13"/>
      <c r="CI886" s="13"/>
      <c r="CJ886" s="13"/>
      <c r="CK886" s="13"/>
      <c r="CL886" s="13"/>
      <c r="CM886" s="13"/>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c r="EU886" s="13"/>
      <c r="EV886" s="13"/>
      <c r="EW886" s="13"/>
      <c r="EX886" s="13"/>
      <c r="EY886" s="13"/>
      <c r="EZ886" s="13"/>
      <c r="FA886" s="13"/>
      <c r="FB886" s="13"/>
      <c r="FC886" s="13"/>
      <c r="FD886" s="13"/>
      <c r="FE886" s="13"/>
      <c r="FF886" s="13"/>
      <c r="FG886" s="13"/>
      <c r="FH886" s="13"/>
      <c r="FI886" s="13"/>
      <c r="FJ886" s="13"/>
      <c r="FK886" s="13"/>
      <c r="FL886" s="13"/>
      <c r="FM886" s="13"/>
      <c r="FN886" s="13"/>
      <c r="FO886" s="13"/>
      <c r="FP886" s="13"/>
      <c r="FQ886" s="13"/>
      <c r="FR886" s="13"/>
      <c r="FS886" s="13"/>
      <c r="FT886" s="13"/>
      <c r="FU886" s="13"/>
      <c r="FV886" s="13"/>
      <c r="FW886" s="13"/>
      <c r="FX886" s="13"/>
      <c r="FY886" s="13"/>
      <c r="FZ886" s="13"/>
      <c r="GA886" s="13"/>
      <c r="GB886" s="13"/>
      <c r="GC886" s="13"/>
      <c r="GD886" s="13"/>
      <c r="GE886" s="13"/>
      <c r="GF886" s="13"/>
      <c r="GG886" s="13"/>
      <c r="GH886" s="13"/>
      <c r="GI886" s="13"/>
      <c r="GJ886" s="13"/>
      <c r="GK886" s="13"/>
      <c r="GL886" s="13"/>
      <c r="GM886" s="13"/>
      <c r="GN886" s="13"/>
      <c r="GO886" s="13"/>
      <c r="GP886" s="13"/>
      <c r="GQ886" s="13"/>
      <c r="GR886" s="13"/>
      <c r="GS886" s="13"/>
      <c r="GT886" s="13"/>
      <c r="GU886" s="13"/>
      <c r="GV886" s="13"/>
      <c r="GW886" s="13"/>
      <c r="GX886" s="13"/>
      <c r="GY886" s="13"/>
      <c r="GZ886" s="13"/>
      <c r="HA886" s="13"/>
      <c r="HB886" s="13"/>
      <c r="HC886" s="13"/>
      <c r="HD886" s="13"/>
      <c r="HE886" s="13"/>
      <c r="HF886" s="13"/>
      <c r="HG886" s="13"/>
      <c r="HH886" s="13"/>
      <c r="HI886" s="13"/>
      <c r="HJ886" s="13"/>
      <c r="HK886" s="13"/>
      <c r="HL886" s="13"/>
      <c r="HM886" s="13"/>
      <c r="HN886" s="13"/>
      <c r="HO886" s="13"/>
      <c r="HP886" s="13"/>
      <c r="HQ886" s="13"/>
      <c r="HR886" s="13"/>
      <c r="HS886" s="13"/>
      <c r="HT886" s="13"/>
      <c r="HU886" s="13"/>
      <c r="HV886" s="13"/>
      <c r="HW886" s="13"/>
      <c r="HX886" s="13"/>
      <c r="HY886" s="13"/>
      <c r="HZ886" s="13"/>
      <c r="IA886" s="13"/>
      <c r="IB886" s="13"/>
      <c r="IC886" s="13"/>
      <c r="ID886" s="13"/>
      <c r="IE886" s="13"/>
      <c r="IF886" s="13"/>
      <c r="IG886" s="13"/>
      <c r="IH886" s="13"/>
      <c r="II886" s="13"/>
      <c r="IJ886" s="13"/>
      <c r="IK886" s="13"/>
      <c r="IL886" s="13"/>
      <c r="IM886" s="13"/>
      <c r="IN886" s="13"/>
      <c r="IO886" s="13"/>
    </row>
    <row r="887" spans="1:249">
      <c r="A887" s="2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2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c r="EU887" s="13"/>
      <c r="EV887" s="13"/>
      <c r="EW887" s="13"/>
      <c r="EX887" s="13"/>
      <c r="EY887" s="13"/>
      <c r="EZ887" s="13"/>
      <c r="FA887" s="13"/>
      <c r="FB887" s="13"/>
      <c r="FC887" s="13"/>
      <c r="FD887" s="13"/>
      <c r="FE887" s="13"/>
      <c r="FF887" s="13"/>
      <c r="FG887" s="13"/>
      <c r="FH887" s="13"/>
      <c r="FI887" s="13"/>
      <c r="FJ887" s="13"/>
      <c r="FK887" s="13"/>
      <c r="FL887" s="13"/>
      <c r="FM887" s="13"/>
      <c r="FN887" s="13"/>
      <c r="FO887" s="13"/>
      <c r="FP887" s="13"/>
      <c r="FQ887" s="13"/>
      <c r="FR887" s="13"/>
      <c r="FS887" s="13"/>
      <c r="FT887" s="13"/>
      <c r="FU887" s="13"/>
      <c r="FV887" s="13"/>
      <c r="FW887" s="13"/>
      <c r="FX887" s="13"/>
      <c r="FY887" s="13"/>
      <c r="FZ887" s="13"/>
      <c r="GA887" s="13"/>
      <c r="GB887" s="13"/>
      <c r="GC887" s="13"/>
      <c r="GD887" s="13"/>
      <c r="GE887" s="13"/>
      <c r="GF887" s="13"/>
      <c r="GG887" s="13"/>
      <c r="GH887" s="13"/>
      <c r="GI887" s="13"/>
      <c r="GJ887" s="13"/>
      <c r="GK887" s="13"/>
      <c r="GL887" s="13"/>
      <c r="GM887" s="13"/>
      <c r="GN887" s="13"/>
      <c r="GO887" s="13"/>
      <c r="GP887" s="13"/>
      <c r="GQ887" s="13"/>
      <c r="GR887" s="13"/>
      <c r="GS887" s="13"/>
      <c r="GT887" s="13"/>
      <c r="GU887" s="13"/>
      <c r="GV887" s="13"/>
      <c r="GW887" s="13"/>
      <c r="GX887" s="13"/>
      <c r="GY887" s="13"/>
      <c r="GZ887" s="13"/>
      <c r="HA887" s="13"/>
      <c r="HB887" s="13"/>
      <c r="HC887" s="13"/>
      <c r="HD887" s="13"/>
      <c r="HE887" s="13"/>
      <c r="HF887" s="13"/>
      <c r="HG887" s="13"/>
      <c r="HH887" s="13"/>
      <c r="HI887" s="13"/>
      <c r="HJ887" s="13"/>
      <c r="HK887" s="13"/>
      <c r="HL887" s="13"/>
      <c r="HM887" s="13"/>
      <c r="HN887" s="13"/>
      <c r="HO887" s="13"/>
      <c r="HP887" s="13"/>
      <c r="HQ887" s="13"/>
      <c r="HR887" s="13"/>
      <c r="HS887" s="13"/>
      <c r="HT887" s="13"/>
      <c r="HU887" s="13"/>
      <c r="HV887" s="13"/>
      <c r="HW887" s="13"/>
      <c r="HX887" s="13"/>
      <c r="HY887" s="13"/>
      <c r="HZ887" s="13"/>
      <c r="IA887" s="13"/>
      <c r="IB887" s="13"/>
      <c r="IC887" s="13"/>
      <c r="ID887" s="13"/>
      <c r="IE887" s="13"/>
      <c r="IF887" s="13"/>
      <c r="IG887" s="13"/>
      <c r="IH887" s="13"/>
      <c r="II887" s="13"/>
      <c r="IJ887" s="13"/>
      <c r="IK887" s="13"/>
      <c r="IL887" s="13"/>
      <c r="IM887" s="13"/>
      <c r="IN887" s="13"/>
      <c r="IO887" s="13"/>
    </row>
    <row r="888" spans="1:249">
      <c r="A888" s="2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2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c r="EU888" s="13"/>
      <c r="EV888" s="13"/>
      <c r="EW888" s="13"/>
      <c r="EX888" s="13"/>
      <c r="EY888" s="13"/>
      <c r="EZ888" s="13"/>
      <c r="FA888" s="13"/>
      <c r="FB888" s="13"/>
      <c r="FC888" s="13"/>
      <c r="FD888" s="13"/>
      <c r="FE888" s="13"/>
      <c r="FF888" s="13"/>
      <c r="FG888" s="13"/>
      <c r="FH888" s="13"/>
      <c r="FI888" s="13"/>
      <c r="FJ888" s="13"/>
      <c r="FK888" s="13"/>
      <c r="FL888" s="13"/>
      <c r="FM888" s="13"/>
      <c r="FN888" s="13"/>
      <c r="FO888" s="13"/>
      <c r="FP888" s="13"/>
      <c r="FQ888" s="13"/>
      <c r="FR888" s="13"/>
      <c r="FS888" s="13"/>
      <c r="FT888" s="13"/>
      <c r="FU888" s="13"/>
      <c r="FV888" s="13"/>
      <c r="FW888" s="13"/>
      <c r="FX888" s="13"/>
      <c r="FY888" s="13"/>
      <c r="FZ888" s="13"/>
      <c r="GA888" s="13"/>
      <c r="GB888" s="13"/>
      <c r="GC888" s="13"/>
      <c r="GD888" s="13"/>
      <c r="GE888" s="13"/>
      <c r="GF888" s="13"/>
      <c r="GG888" s="13"/>
      <c r="GH888" s="13"/>
      <c r="GI888" s="13"/>
      <c r="GJ888" s="13"/>
      <c r="GK888" s="13"/>
      <c r="GL888" s="13"/>
      <c r="GM888" s="13"/>
      <c r="GN888" s="13"/>
      <c r="GO888" s="13"/>
      <c r="GP888" s="13"/>
      <c r="GQ888" s="13"/>
      <c r="GR888" s="13"/>
      <c r="GS888" s="13"/>
      <c r="GT888" s="13"/>
      <c r="GU888" s="13"/>
      <c r="GV888" s="13"/>
      <c r="GW888" s="13"/>
      <c r="GX888" s="13"/>
      <c r="GY888" s="13"/>
      <c r="GZ888" s="13"/>
      <c r="HA888" s="13"/>
      <c r="HB888" s="13"/>
      <c r="HC888" s="13"/>
      <c r="HD888" s="13"/>
      <c r="HE888" s="13"/>
      <c r="HF888" s="13"/>
      <c r="HG888" s="13"/>
      <c r="HH888" s="13"/>
      <c r="HI888" s="13"/>
      <c r="HJ888" s="13"/>
      <c r="HK888" s="13"/>
      <c r="HL888" s="13"/>
      <c r="HM888" s="13"/>
      <c r="HN888" s="13"/>
      <c r="HO888" s="13"/>
      <c r="HP888" s="13"/>
      <c r="HQ888" s="13"/>
      <c r="HR888" s="13"/>
      <c r="HS888" s="13"/>
      <c r="HT888" s="13"/>
      <c r="HU888" s="13"/>
      <c r="HV888" s="13"/>
      <c r="HW888" s="13"/>
      <c r="HX888" s="13"/>
      <c r="HY888" s="13"/>
      <c r="HZ888" s="13"/>
      <c r="IA888" s="13"/>
      <c r="IB888" s="13"/>
      <c r="IC888" s="13"/>
      <c r="ID888" s="13"/>
      <c r="IE888" s="13"/>
      <c r="IF888" s="13"/>
      <c r="IG888" s="13"/>
      <c r="IH888" s="13"/>
      <c r="II888" s="13"/>
      <c r="IJ888" s="13"/>
      <c r="IK888" s="13"/>
      <c r="IL888" s="13"/>
      <c r="IM888" s="13"/>
      <c r="IN888" s="13"/>
      <c r="IO888" s="13"/>
    </row>
    <row r="889" spans="1:249">
      <c r="A889" s="2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2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c r="EU889" s="13"/>
      <c r="EV889" s="13"/>
      <c r="EW889" s="13"/>
      <c r="EX889" s="13"/>
      <c r="EY889" s="13"/>
      <c r="EZ889" s="13"/>
      <c r="FA889" s="13"/>
      <c r="FB889" s="13"/>
      <c r="FC889" s="13"/>
      <c r="FD889" s="13"/>
      <c r="FE889" s="13"/>
      <c r="FF889" s="13"/>
      <c r="FG889" s="13"/>
      <c r="FH889" s="13"/>
      <c r="FI889" s="13"/>
      <c r="FJ889" s="13"/>
      <c r="FK889" s="13"/>
      <c r="FL889" s="13"/>
      <c r="FM889" s="13"/>
      <c r="FN889" s="13"/>
      <c r="FO889" s="13"/>
      <c r="FP889" s="13"/>
      <c r="FQ889" s="13"/>
      <c r="FR889" s="13"/>
      <c r="FS889" s="13"/>
      <c r="FT889" s="13"/>
      <c r="FU889" s="13"/>
      <c r="FV889" s="13"/>
      <c r="FW889" s="13"/>
      <c r="FX889" s="13"/>
      <c r="FY889" s="13"/>
      <c r="FZ889" s="13"/>
      <c r="GA889" s="13"/>
      <c r="GB889" s="13"/>
      <c r="GC889" s="13"/>
      <c r="GD889" s="13"/>
      <c r="GE889" s="13"/>
      <c r="GF889" s="13"/>
      <c r="GG889" s="13"/>
      <c r="GH889" s="13"/>
      <c r="GI889" s="13"/>
      <c r="GJ889" s="13"/>
      <c r="GK889" s="13"/>
      <c r="GL889" s="13"/>
      <c r="GM889" s="13"/>
      <c r="GN889" s="13"/>
      <c r="GO889" s="13"/>
      <c r="GP889" s="13"/>
      <c r="GQ889" s="13"/>
      <c r="GR889" s="13"/>
      <c r="GS889" s="13"/>
      <c r="GT889" s="13"/>
      <c r="GU889" s="13"/>
      <c r="GV889" s="13"/>
      <c r="GW889" s="13"/>
      <c r="GX889" s="13"/>
      <c r="GY889" s="13"/>
      <c r="GZ889" s="13"/>
      <c r="HA889" s="13"/>
      <c r="HB889" s="13"/>
      <c r="HC889" s="13"/>
      <c r="HD889" s="13"/>
      <c r="HE889" s="13"/>
      <c r="HF889" s="13"/>
      <c r="HG889" s="13"/>
      <c r="HH889" s="13"/>
      <c r="HI889" s="13"/>
      <c r="HJ889" s="13"/>
      <c r="HK889" s="13"/>
      <c r="HL889" s="13"/>
      <c r="HM889" s="13"/>
      <c r="HN889" s="13"/>
      <c r="HO889" s="13"/>
      <c r="HP889" s="13"/>
      <c r="HQ889" s="13"/>
      <c r="HR889" s="13"/>
      <c r="HS889" s="13"/>
      <c r="HT889" s="13"/>
      <c r="HU889" s="13"/>
      <c r="HV889" s="13"/>
      <c r="HW889" s="13"/>
      <c r="HX889" s="13"/>
      <c r="HY889" s="13"/>
      <c r="HZ889" s="13"/>
      <c r="IA889" s="13"/>
      <c r="IB889" s="13"/>
      <c r="IC889" s="13"/>
      <c r="ID889" s="13"/>
      <c r="IE889" s="13"/>
      <c r="IF889" s="13"/>
      <c r="IG889" s="13"/>
      <c r="IH889" s="13"/>
      <c r="II889" s="13"/>
      <c r="IJ889" s="13"/>
      <c r="IK889" s="13"/>
      <c r="IL889" s="13"/>
      <c r="IM889" s="13"/>
      <c r="IN889" s="13"/>
      <c r="IO889" s="13"/>
    </row>
    <row r="890" spans="1:249">
      <c r="A890" s="2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2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3"/>
      <c r="CA890" s="13"/>
      <c r="CB890" s="13"/>
      <c r="CC890" s="13"/>
      <c r="CD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c r="GR890" s="13"/>
      <c r="GS890" s="13"/>
      <c r="GT890" s="13"/>
      <c r="GU890" s="13"/>
      <c r="GV890" s="13"/>
      <c r="GW890" s="13"/>
      <c r="GX890" s="13"/>
      <c r="GY890" s="13"/>
      <c r="GZ890" s="13"/>
      <c r="HA890" s="13"/>
      <c r="HB890" s="13"/>
      <c r="HC890" s="13"/>
      <c r="HD890" s="13"/>
      <c r="HE890" s="13"/>
      <c r="HF890" s="13"/>
      <c r="HG890" s="13"/>
      <c r="HH890" s="13"/>
      <c r="HI890" s="13"/>
      <c r="HJ890" s="13"/>
      <c r="HK890" s="13"/>
      <c r="HL890" s="13"/>
      <c r="HM890" s="13"/>
      <c r="HN890" s="13"/>
      <c r="HO890" s="13"/>
      <c r="HP890" s="13"/>
      <c r="HQ890" s="13"/>
      <c r="HR890" s="13"/>
      <c r="HS890" s="13"/>
      <c r="HT890" s="13"/>
      <c r="HU890" s="13"/>
      <c r="HV890" s="13"/>
      <c r="HW890" s="13"/>
      <c r="HX890" s="13"/>
      <c r="HY890" s="13"/>
      <c r="HZ890" s="13"/>
      <c r="IA890" s="13"/>
      <c r="IB890" s="13"/>
      <c r="IC890" s="13"/>
      <c r="ID890" s="13"/>
      <c r="IE890" s="13"/>
      <c r="IF890" s="13"/>
      <c r="IG890" s="13"/>
      <c r="IH890" s="13"/>
      <c r="II890" s="13"/>
      <c r="IJ890" s="13"/>
      <c r="IK890" s="13"/>
      <c r="IL890" s="13"/>
      <c r="IM890" s="13"/>
      <c r="IN890" s="13"/>
      <c r="IO890" s="13"/>
    </row>
    <row r="891" spans="1:249">
      <c r="A891" s="2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2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3"/>
      <c r="CA891" s="13"/>
      <c r="CB891" s="13"/>
      <c r="CC891" s="13"/>
      <c r="CD891" s="13"/>
      <c r="CE891" s="13"/>
      <c r="CF891" s="13"/>
      <c r="CG891" s="13"/>
      <c r="CH891" s="13"/>
      <c r="CI891" s="13"/>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c r="GR891" s="13"/>
      <c r="GS891" s="13"/>
      <c r="GT891" s="13"/>
      <c r="GU891" s="13"/>
      <c r="GV891" s="13"/>
      <c r="GW891" s="13"/>
      <c r="GX891" s="13"/>
      <c r="GY891" s="13"/>
      <c r="GZ891" s="13"/>
      <c r="HA891" s="13"/>
      <c r="HB891" s="13"/>
      <c r="HC891" s="13"/>
      <c r="HD891" s="13"/>
      <c r="HE891" s="13"/>
      <c r="HF891" s="13"/>
      <c r="HG891" s="13"/>
      <c r="HH891" s="13"/>
      <c r="HI891" s="13"/>
      <c r="HJ891" s="13"/>
      <c r="HK891" s="13"/>
      <c r="HL891" s="13"/>
      <c r="HM891" s="13"/>
      <c r="HN891" s="13"/>
      <c r="HO891" s="13"/>
      <c r="HP891" s="13"/>
      <c r="HQ891" s="13"/>
      <c r="HR891" s="13"/>
      <c r="HS891" s="13"/>
      <c r="HT891" s="13"/>
      <c r="HU891" s="13"/>
      <c r="HV891" s="13"/>
      <c r="HW891" s="13"/>
      <c r="HX891" s="13"/>
      <c r="HY891" s="13"/>
      <c r="HZ891" s="13"/>
      <c r="IA891" s="13"/>
      <c r="IB891" s="13"/>
      <c r="IC891" s="13"/>
      <c r="ID891" s="13"/>
      <c r="IE891" s="13"/>
      <c r="IF891" s="13"/>
      <c r="IG891" s="13"/>
      <c r="IH891" s="13"/>
      <c r="II891" s="13"/>
      <c r="IJ891" s="13"/>
      <c r="IK891" s="13"/>
      <c r="IL891" s="13"/>
      <c r="IM891" s="13"/>
      <c r="IN891" s="13"/>
      <c r="IO891" s="13"/>
    </row>
    <row r="892" spans="1:249">
      <c r="A892" s="2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2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3"/>
      <c r="CA892" s="13"/>
      <c r="CB892" s="13"/>
      <c r="CC892" s="13"/>
      <c r="CD892" s="13"/>
      <c r="CE892" s="13"/>
      <c r="CF892" s="13"/>
      <c r="CG892" s="13"/>
      <c r="CH892" s="13"/>
      <c r="CI892" s="13"/>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c r="GR892" s="13"/>
      <c r="GS892" s="13"/>
      <c r="GT892" s="13"/>
      <c r="GU892" s="13"/>
      <c r="GV892" s="13"/>
      <c r="GW892" s="13"/>
      <c r="GX892" s="13"/>
      <c r="GY892" s="13"/>
      <c r="GZ892" s="13"/>
      <c r="HA892" s="13"/>
      <c r="HB892" s="13"/>
      <c r="HC892" s="13"/>
      <c r="HD892" s="13"/>
      <c r="HE892" s="13"/>
      <c r="HF892" s="13"/>
      <c r="HG892" s="13"/>
      <c r="HH892" s="13"/>
      <c r="HI892" s="13"/>
      <c r="HJ892" s="13"/>
      <c r="HK892" s="13"/>
      <c r="HL892" s="13"/>
      <c r="HM892" s="13"/>
      <c r="HN892" s="13"/>
      <c r="HO892" s="13"/>
      <c r="HP892" s="13"/>
      <c r="HQ892" s="13"/>
      <c r="HR892" s="13"/>
      <c r="HS892" s="13"/>
      <c r="HT892" s="13"/>
      <c r="HU892" s="13"/>
      <c r="HV892" s="13"/>
      <c r="HW892" s="13"/>
      <c r="HX892" s="13"/>
      <c r="HY892" s="13"/>
      <c r="HZ892" s="13"/>
      <c r="IA892" s="13"/>
      <c r="IB892" s="13"/>
      <c r="IC892" s="13"/>
      <c r="ID892" s="13"/>
      <c r="IE892" s="13"/>
      <c r="IF892" s="13"/>
      <c r="IG892" s="13"/>
      <c r="IH892" s="13"/>
      <c r="II892" s="13"/>
      <c r="IJ892" s="13"/>
      <c r="IK892" s="13"/>
      <c r="IL892" s="13"/>
      <c r="IM892" s="13"/>
      <c r="IN892" s="13"/>
      <c r="IO892" s="13"/>
    </row>
    <row r="893" spans="1:249">
      <c r="A893" s="2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2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3"/>
      <c r="CA893" s="13"/>
      <c r="CB893" s="13"/>
      <c r="CC893" s="13"/>
      <c r="CD893" s="13"/>
      <c r="CE893" s="13"/>
      <c r="CF893" s="13"/>
      <c r="CG893" s="13"/>
      <c r="CH893" s="13"/>
      <c r="CI893" s="13"/>
      <c r="CJ893" s="13"/>
      <c r="CK893" s="13"/>
      <c r="CL893" s="13"/>
      <c r="CM893" s="13"/>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U893" s="13"/>
      <c r="EV893" s="13"/>
      <c r="EW893" s="13"/>
      <c r="EX893" s="13"/>
      <c r="EY893" s="13"/>
      <c r="EZ893" s="13"/>
      <c r="FA893" s="13"/>
      <c r="FB893" s="13"/>
      <c r="FC893" s="13"/>
      <c r="FD893" s="13"/>
      <c r="FE893" s="13"/>
      <c r="FF893" s="13"/>
      <c r="FG893" s="13"/>
      <c r="FH893" s="13"/>
      <c r="FI893" s="13"/>
      <c r="FJ893" s="13"/>
      <c r="FK893" s="13"/>
      <c r="FL893" s="13"/>
      <c r="FM893" s="13"/>
      <c r="FN893" s="13"/>
      <c r="FO893" s="13"/>
      <c r="FP893" s="13"/>
      <c r="FQ893" s="13"/>
      <c r="FR893" s="13"/>
      <c r="FS893" s="13"/>
      <c r="FT893" s="13"/>
      <c r="FU893" s="13"/>
      <c r="FV893" s="13"/>
      <c r="FW893" s="13"/>
      <c r="FX893" s="13"/>
      <c r="FY893" s="13"/>
      <c r="FZ893" s="13"/>
      <c r="GA893" s="13"/>
      <c r="GB893" s="13"/>
      <c r="GC893" s="13"/>
      <c r="GD893" s="13"/>
      <c r="GE893" s="13"/>
      <c r="GF893" s="13"/>
      <c r="GG893" s="13"/>
      <c r="GH893" s="13"/>
      <c r="GI893" s="13"/>
      <c r="GJ893" s="13"/>
      <c r="GK893" s="13"/>
      <c r="GL893" s="13"/>
      <c r="GM893" s="13"/>
      <c r="GN893" s="13"/>
      <c r="GO893" s="13"/>
      <c r="GP893" s="13"/>
      <c r="GQ893" s="13"/>
      <c r="GR893" s="13"/>
      <c r="GS893" s="13"/>
      <c r="GT893" s="13"/>
      <c r="GU893" s="13"/>
      <c r="GV893" s="13"/>
      <c r="GW893" s="13"/>
      <c r="GX893" s="13"/>
      <c r="GY893" s="13"/>
      <c r="GZ893" s="13"/>
      <c r="HA893" s="13"/>
      <c r="HB893" s="13"/>
      <c r="HC893" s="13"/>
      <c r="HD893" s="13"/>
      <c r="HE893" s="13"/>
      <c r="HF893" s="13"/>
      <c r="HG893" s="13"/>
      <c r="HH893" s="13"/>
      <c r="HI893" s="13"/>
      <c r="HJ893" s="13"/>
      <c r="HK893" s="13"/>
      <c r="HL893" s="13"/>
      <c r="HM893" s="13"/>
      <c r="HN893" s="13"/>
      <c r="HO893" s="13"/>
      <c r="HP893" s="13"/>
      <c r="HQ893" s="13"/>
      <c r="HR893" s="13"/>
      <c r="HS893" s="13"/>
      <c r="HT893" s="13"/>
      <c r="HU893" s="13"/>
      <c r="HV893" s="13"/>
      <c r="HW893" s="13"/>
      <c r="HX893" s="13"/>
      <c r="HY893" s="13"/>
      <c r="HZ893" s="13"/>
      <c r="IA893" s="13"/>
      <c r="IB893" s="13"/>
      <c r="IC893" s="13"/>
      <c r="ID893" s="13"/>
      <c r="IE893" s="13"/>
      <c r="IF893" s="13"/>
      <c r="IG893" s="13"/>
      <c r="IH893" s="13"/>
      <c r="II893" s="13"/>
      <c r="IJ893" s="13"/>
      <c r="IK893" s="13"/>
      <c r="IL893" s="13"/>
      <c r="IM893" s="13"/>
      <c r="IN893" s="13"/>
      <c r="IO893" s="13"/>
    </row>
    <row r="894" spans="1:249">
      <c r="A894" s="2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2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3"/>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3"/>
      <c r="FZ894" s="13"/>
      <c r="GA894" s="13"/>
      <c r="GB894" s="13"/>
      <c r="GC894" s="13"/>
      <c r="GD894" s="13"/>
      <c r="GE894" s="13"/>
      <c r="GF894" s="13"/>
      <c r="GG894" s="13"/>
      <c r="GH894" s="13"/>
      <c r="GI894" s="13"/>
      <c r="GJ894" s="13"/>
      <c r="GK894" s="13"/>
      <c r="GL894" s="13"/>
      <c r="GM894" s="13"/>
      <c r="GN894" s="13"/>
      <c r="GO894" s="13"/>
      <c r="GP894" s="13"/>
      <c r="GQ894" s="13"/>
      <c r="GR894" s="13"/>
      <c r="GS894" s="13"/>
      <c r="GT894" s="13"/>
      <c r="GU894" s="13"/>
      <c r="GV894" s="13"/>
      <c r="GW894" s="13"/>
      <c r="GX894" s="13"/>
      <c r="GY894" s="13"/>
      <c r="GZ894" s="13"/>
      <c r="HA894" s="13"/>
      <c r="HB894" s="13"/>
      <c r="HC894" s="13"/>
      <c r="HD894" s="13"/>
      <c r="HE894" s="13"/>
      <c r="HF894" s="13"/>
      <c r="HG894" s="13"/>
      <c r="HH894" s="13"/>
      <c r="HI894" s="13"/>
      <c r="HJ894" s="13"/>
      <c r="HK894" s="13"/>
      <c r="HL894" s="13"/>
      <c r="HM894" s="13"/>
      <c r="HN894" s="13"/>
      <c r="HO894" s="13"/>
      <c r="HP894" s="13"/>
      <c r="HQ894" s="13"/>
      <c r="HR894" s="13"/>
      <c r="HS894" s="13"/>
      <c r="HT894" s="13"/>
      <c r="HU894" s="13"/>
      <c r="HV894" s="13"/>
      <c r="HW894" s="13"/>
      <c r="HX894" s="13"/>
      <c r="HY894" s="13"/>
      <c r="HZ894" s="13"/>
      <c r="IA894" s="13"/>
      <c r="IB894" s="13"/>
      <c r="IC894" s="13"/>
      <c r="ID894" s="13"/>
      <c r="IE894" s="13"/>
      <c r="IF894" s="13"/>
      <c r="IG894" s="13"/>
      <c r="IH894" s="13"/>
      <c r="II894" s="13"/>
      <c r="IJ894" s="13"/>
      <c r="IK894" s="13"/>
      <c r="IL894" s="13"/>
      <c r="IM894" s="13"/>
      <c r="IN894" s="13"/>
      <c r="IO894" s="13"/>
    </row>
    <row r="895" spans="1:249">
      <c r="A895" s="2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2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3"/>
      <c r="CA895" s="13"/>
      <c r="CB895" s="13"/>
      <c r="CC895" s="13"/>
      <c r="CD895" s="13"/>
      <c r="CE895" s="13"/>
      <c r="CF895" s="13"/>
      <c r="CG895" s="13"/>
      <c r="CH895" s="13"/>
      <c r="CI895" s="13"/>
      <c r="CJ895" s="13"/>
      <c r="CK895" s="13"/>
      <c r="CL895" s="13"/>
      <c r="CM895" s="13"/>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c r="EU895" s="13"/>
      <c r="EV895" s="13"/>
      <c r="EW895" s="13"/>
      <c r="EX895" s="13"/>
      <c r="EY895" s="13"/>
      <c r="EZ895" s="13"/>
      <c r="FA895" s="13"/>
      <c r="FB895" s="13"/>
      <c r="FC895" s="13"/>
      <c r="FD895" s="13"/>
      <c r="FE895" s="13"/>
      <c r="FF895" s="13"/>
      <c r="FG895" s="13"/>
      <c r="FH895" s="13"/>
      <c r="FI895" s="13"/>
      <c r="FJ895" s="13"/>
      <c r="FK895" s="13"/>
      <c r="FL895" s="13"/>
      <c r="FM895" s="13"/>
      <c r="FN895" s="13"/>
      <c r="FO895" s="13"/>
      <c r="FP895" s="13"/>
      <c r="FQ895" s="13"/>
      <c r="FR895" s="13"/>
      <c r="FS895" s="13"/>
      <c r="FT895" s="13"/>
      <c r="FU895" s="13"/>
      <c r="FV895" s="13"/>
      <c r="FW895" s="13"/>
      <c r="FX895" s="13"/>
      <c r="FY895" s="13"/>
      <c r="FZ895" s="13"/>
      <c r="GA895" s="13"/>
      <c r="GB895" s="13"/>
      <c r="GC895" s="13"/>
      <c r="GD895" s="13"/>
      <c r="GE895" s="13"/>
      <c r="GF895" s="13"/>
      <c r="GG895" s="13"/>
      <c r="GH895" s="13"/>
      <c r="GI895" s="13"/>
      <c r="GJ895" s="13"/>
      <c r="GK895" s="13"/>
      <c r="GL895" s="13"/>
      <c r="GM895" s="13"/>
      <c r="GN895" s="13"/>
      <c r="GO895" s="13"/>
      <c r="GP895" s="13"/>
      <c r="GQ895" s="13"/>
      <c r="GR895" s="13"/>
      <c r="GS895" s="13"/>
      <c r="GT895" s="13"/>
      <c r="GU895" s="13"/>
      <c r="GV895" s="13"/>
      <c r="GW895" s="13"/>
      <c r="GX895" s="13"/>
      <c r="GY895" s="13"/>
      <c r="GZ895" s="13"/>
      <c r="HA895" s="13"/>
      <c r="HB895" s="13"/>
      <c r="HC895" s="13"/>
      <c r="HD895" s="13"/>
      <c r="HE895" s="13"/>
      <c r="HF895" s="13"/>
      <c r="HG895" s="13"/>
      <c r="HH895" s="13"/>
      <c r="HI895" s="13"/>
      <c r="HJ895" s="13"/>
      <c r="HK895" s="13"/>
      <c r="HL895" s="13"/>
      <c r="HM895" s="13"/>
      <c r="HN895" s="13"/>
      <c r="HO895" s="13"/>
      <c r="HP895" s="13"/>
      <c r="HQ895" s="13"/>
      <c r="HR895" s="13"/>
      <c r="HS895" s="13"/>
      <c r="HT895" s="13"/>
      <c r="HU895" s="13"/>
      <c r="HV895" s="13"/>
      <c r="HW895" s="13"/>
      <c r="HX895" s="13"/>
      <c r="HY895" s="13"/>
      <c r="HZ895" s="13"/>
      <c r="IA895" s="13"/>
      <c r="IB895" s="13"/>
      <c r="IC895" s="13"/>
      <c r="ID895" s="13"/>
      <c r="IE895" s="13"/>
      <c r="IF895" s="13"/>
      <c r="IG895" s="13"/>
      <c r="IH895" s="13"/>
      <c r="II895" s="13"/>
      <c r="IJ895" s="13"/>
      <c r="IK895" s="13"/>
      <c r="IL895" s="13"/>
      <c r="IM895" s="13"/>
      <c r="IN895" s="13"/>
      <c r="IO895" s="13"/>
    </row>
    <row r="896" spans="1:249">
      <c r="A896" s="2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2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c r="FO896" s="13"/>
      <c r="FP896" s="13"/>
      <c r="FQ896" s="13"/>
      <c r="FR896" s="13"/>
      <c r="FS896" s="13"/>
      <c r="FT896" s="13"/>
      <c r="FU896" s="13"/>
      <c r="FV896" s="13"/>
      <c r="FW896" s="13"/>
      <c r="FX896" s="13"/>
      <c r="FY896" s="13"/>
      <c r="FZ896" s="13"/>
      <c r="GA896" s="13"/>
      <c r="GB896" s="13"/>
      <c r="GC896" s="13"/>
      <c r="GD896" s="13"/>
      <c r="GE896" s="13"/>
      <c r="GF896" s="13"/>
      <c r="GG896" s="13"/>
      <c r="GH896" s="13"/>
      <c r="GI896" s="13"/>
      <c r="GJ896" s="13"/>
      <c r="GK896" s="13"/>
      <c r="GL896" s="13"/>
      <c r="GM896" s="13"/>
      <c r="GN896" s="13"/>
      <c r="GO896" s="13"/>
      <c r="GP896" s="13"/>
      <c r="GQ896" s="13"/>
      <c r="GR896" s="13"/>
      <c r="GS896" s="13"/>
      <c r="GT896" s="13"/>
      <c r="GU896" s="13"/>
      <c r="GV896" s="13"/>
      <c r="GW896" s="13"/>
      <c r="GX896" s="13"/>
      <c r="GY896" s="13"/>
      <c r="GZ896" s="13"/>
      <c r="HA896" s="13"/>
      <c r="HB896" s="13"/>
      <c r="HC896" s="13"/>
      <c r="HD896" s="13"/>
      <c r="HE896" s="13"/>
      <c r="HF896" s="13"/>
      <c r="HG896" s="13"/>
      <c r="HH896" s="13"/>
      <c r="HI896" s="13"/>
      <c r="HJ896" s="13"/>
      <c r="HK896" s="13"/>
      <c r="HL896" s="13"/>
      <c r="HM896" s="13"/>
      <c r="HN896" s="13"/>
      <c r="HO896" s="13"/>
      <c r="HP896" s="13"/>
      <c r="HQ896" s="13"/>
      <c r="HR896" s="13"/>
      <c r="HS896" s="13"/>
      <c r="HT896" s="13"/>
      <c r="HU896" s="13"/>
      <c r="HV896" s="13"/>
      <c r="HW896" s="13"/>
      <c r="HX896" s="13"/>
      <c r="HY896" s="13"/>
      <c r="HZ896" s="13"/>
      <c r="IA896" s="13"/>
      <c r="IB896" s="13"/>
      <c r="IC896" s="13"/>
      <c r="ID896" s="13"/>
      <c r="IE896" s="13"/>
      <c r="IF896" s="13"/>
      <c r="IG896" s="13"/>
      <c r="IH896" s="13"/>
      <c r="II896" s="13"/>
      <c r="IJ896" s="13"/>
      <c r="IK896" s="13"/>
      <c r="IL896" s="13"/>
      <c r="IM896" s="13"/>
      <c r="IN896" s="13"/>
      <c r="IO896" s="13"/>
    </row>
    <row r="897" spans="1:249">
      <c r="A897" s="2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2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c r="EU897" s="13"/>
      <c r="EV897" s="13"/>
      <c r="EW897" s="13"/>
      <c r="EX897" s="13"/>
      <c r="EY897" s="13"/>
      <c r="EZ897" s="13"/>
      <c r="FA897" s="13"/>
      <c r="FB897" s="13"/>
      <c r="FC897" s="13"/>
      <c r="FD897" s="13"/>
      <c r="FE897" s="13"/>
      <c r="FF897" s="13"/>
      <c r="FG897" s="13"/>
      <c r="FH897" s="13"/>
      <c r="FI897" s="13"/>
      <c r="FJ897" s="13"/>
      <c r="FK897" s="13"/>
      <c r="FL897" s="13"/>
      <c r="FM897" s="13"/>
      <c r="FN897" s="13"/>
      <c r="FO897" s="13"/>
      <c r="FP897" s="13"/>
      <c r="FQ897" s="13"/>
      <c r="FR897" s="13"/>
      <c r="FS897" s="13"/>
      <c r="FT897" s="13"/>
      <c r="FU897" s="13"/>
      <c r="FV897" s="13"/>
      <c r="FW897" s="13"/>
      <c r="FX897" s="13"/>
      <c r="FY897" s="13"/>
      <c r="FZ897" s="13"/>
      <c r="GA897" s="13"/>
      <c r="GB897" s="13"/>
      <c r="GC897" s="13"/>
      <c r="GD897" s="13"/>
      <c r="GE897" s="13"/>
      <c r="GF897" s="13"/>
      <c r="GG897" s="13"/>
      <c r="GH897" s="13"/>
      <c r="GI897" s="13"/>
      <c r="GJ897" s="13"/>
      <c r="GK897" s="13"/>
      <c r="GL897" s="13"/>
      <c r="GM897" s="13"/>
      <c r="GN897" s="13"/>
      <c r="GO897" s="13"/>
      <c r="GP897" s="13"/>
      <c r="GQ897" s="13"/>
      <c r="GR897" s="13"/>
      <c r="GS897" s="13"/>
      <c r="GT897" s="13"/>
      <c r="GU897" s="13"/>
      <c r="GV897" s="13"/>
      <c r="GW897" s="13"/>
      <c r="GX897" s="13"/>
      <c r="GY897" s="13"/>
      <c r="GZ897" s="13"/>
      <c r="HA897" s="13"/>
      <c r="HB897" s="13"/>
      <c r="HC897" s="13"/>
      <c r="HD897" s="13"/>
      <c r="HE897" s="13"/>
      <c r="HF897" s="13"/>
      <c r="HG897" s="13"/>
      <c r="HH897" s="13"/>
      <c r="HI897" s="13"/>
      <c r="HJ897" s="13"/>
      <c r="HK897" s="13"/>
      <c r="HL897" s="13"/>
      <c r="HM897" s="13"/>
      <c r="HN897" s="13"/>
      <c r="HO897" s="13"/>
      <c r="HP897" s="13"/>
      <c r="HQ897" s="13"/>
      <c r="HR897" s="13"/>
      <c r="HS897" s="13"/>
      <c r="HT897" s="13"/>
      <c r="HU897" s="13"/>
      <c r="HV897" s="13"/>
      <c r="HW897" s="13"/>
      <c r="HX897" s="13"/>
      <c r="HY897" s="13"/>
      <c r="HZ897" s="13"/>
      <c r="IA897" s="13"/>
      <c r="IB897" s="13"/>
      <c r="IC897" s="13"/>
      <c r="ID897" s="13"/>
      <c r="IE897" s="13"/>
      <c r="IF897" s="13"/>
      <c r="IG897" s="13"/>
      <c r="IH897" s="13"/>
      <c r="II897" s="13"/>
      <c r="IJ897" s="13"/>
      <c r="IK897" s="13"/>
      <c r="IL897" s="13"/>
      <c r="IM897" s="13"/>
      <c r="IN897" s="13"/>
      <c r="IO897" s="13"/>
    </row>
    <row r="898" spans="1:249">
      <c r="A898" s="2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2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3"/>
      <c r="CA898" s="13"/>
      <c r="CB898" s="13"/>
      <c r="CC898" s="13"/>
      <c r="CD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c r="EU898" s="13"/>
      <c r="EV898" s="13"/>
      <c r="EW898" s="13"/>
      <c r="EX898" s="13"/>
      <c r="EY898" s="13"/>
      <c r="EZ898" s="13"/>
      <c r="FA898" s="13"/>
      <c r="FB898" s="13"/>
      <c r="FC898" s="13"/>
      <c r="FD898" s="13"/>
      <c r="FE898" s="13"/>
      <c r="FF898" s="13"/>
      <c r="FG898" s="13"/>
      <c r="FH898" s="13"/>
      <c r="FI898" s="13"/>
      <c r="FJ898" s="13"/>
      <c r="FK898" s="13"/>
      <c r="FL898" s="13"/>
      <c r="FM898" s="13"/>
      <c r="FN898" s="13"/>
      <c r="FO898" s="13"/>
      <c r="FP898" s="13"/>
      <c r="FQ898" s="13"/>
      <c r="FR898" s="13"/>
      <c r="FS898" s="13"/>
      <c r="FT898" s="13"/>
      <c r="FU898" s="13"/>
      <c r="FV898" s="13"/>
      <c r="FW898" s="13"/>
      <c r="FX898" s="13"/>
      <c r="FY898" s="13"/>
      <c r="FZ898" s="13"/>
      <c r="GA898" s="13"/>
      <c r="GB898" s="13"/>
      <c r="GC898" s="13"/>
      <c r="GD898" s="13"/>
      <c r="GE898" s="13"/>
      <c r="GF898" s="13"/>
      <c r="GG898" s="13"/>
      <c r="GH898" s="13"/>
      <c r="GI898" s="13"/>
      <c r="GJ898" s="13"/>
      <c r="GK898" s="13"/>
      <c r="GL898" s="13"/>
      <c r="GM898" s="13"/>
      <c r="GN898" s="13"/>
      <c r="GO898" s="13"/>
      <c r="GP898" s="13"/>
      <c r="GQ898" s="13"/>
      <c r="GR898" s="13"/>
      <c r="GS898" s="13"/>
      <c r="GT898" s="13"/>
      <c r="GU898" s="13"/>
      <c r="GV898" s="13"/>
      <c r="GW898" s="13"/>
      <c r="GX898" s="13"/>
      <c r="GY898" s="13"/>
      <c r="GZ898" s="13"/>
      <c r="HA898" s="13"/>
      <c r="HB898" s="13"/>
      <c r="HC898" s="13"/>
      <c r="HD898" s="13"/>
      <c r="HE898" s="13"/>
      <c r="HF898" s="13"/>
      <c r="HG898" s="13"/>
      <c r="HH898" s="13"/>
      <c r="HI898" s="13"/>
      <c r="HJ898" s="13"/>
      <c r="HK898" s="13"/>
      <c r="HL898" s="13"/>
      <c r="HM898" s="13"/>
      <c r="HN898" s="13"/>
      <c r="HO898" s="13"/>
      <c r="HP898" s="13"/>
      <c r="HQ898" s="13"/>
      <c r="HR898" s="13"/>
      <c r="HS898" s="13"/>
      <c r="HT898" s="13"/>
      <c r="HU898" s="13"/>
      <c r="HV898" s="13"/>
      <c r="HW898" s="13"/>
      <c r="HX898" s="13"/>
      <c r="HY898" s="13"/>
      <c r="HZ898" s="13"/>
      <c r="IA898" s="13"/>
      <c r="IB898" s="13"/>
      <c r="IC898" s="13"/>
      <c r="ID898" s="13"/>
      <c r="IE898" s="13"/>
      <c r="IF898" s="13"/>
      <c r="IG898" s="13"/>
      <c r="IH898" s="13"/>
      <c r="II898" s="13"/>
      <c r="IJ898" s="13"/>
      <c r="IK898" s="13"/>
      <c r="IL898" s="13"/>
      <c r="IM898" s="13"/>
      <c r="IN898" s="13"/>
      <c r="IO898" s="13"/>
    </row>
    <row r="899" spans="1:249">
      <c r="A899" s="2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2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c r="EU899" s="13"/>
      <c r="EV899" s="13"/>
      <c r="EW899" s="13"/>
      <c r="EX899" s="13"/>
      <c r="EY899" s="13"/>
      <c r="EZ899" s="13"/>
      <c r="FA899" s="13"/>
      <c r="FB899" s="13"/>
      <c r="FC899" s="13"/>
      <c r="FD899" s="13"/>
      <c r="FE899" s="13"/>
      <c r="FF899" s="13"/>
      <c r="FG899" s="13"/>
      <c r="FH899" s="13"/>
      <c r="FI899" s="13"/>
      <c r="FJ899" s="13"/>
      <c r="FK899" s="13"/>
      <c r="FL899" s="13"/>
      <c r="FM899" s="13"/>
      <c r="FN899" s="13"/>
      <c r="FO899" s="13"/>
      <c r="FP899" s="13"/>
      <c r="FQ899" s="13"/>
      <c r="FR899" s="13"/>
      <c r="FS899" s="13"/>
      <c r="FT899" s="13"/>
      <c r="FU899" s="13"/>
      <c r="FV899" s="13"/>
      <c r="FW899" s="13"/>
      <c r="FX899" s="13"/>
      <c r="FY899" s="13"/>
      <c r="FZ899" s="13"/>
      <c r="GA899" s="13"/>
      <c r="GB899" s="13"/>
      <c r="GC899" s="13"/>
      <c r="GD899" s="13"/>
      <c r="GE899" s="13"/>
      <c r="GF899" s="13"/>
      <c r="GG899" s="13"/>
      <c r="GH899" s="13"/>
      <c r="GI899" s="13"/>
      <c r="GJ899" s="13"/>
      <c r="GK899" s="13"/>
      <c r="GL899" s="13"/>
      <c r="GM899" s="13"/>
      <c r="GN899" s="13"/>
      <c r="GO899" s="13"/>
      <c r="GP899" s="13"/>
      <c r="GQ899" s="13"/>
      <c r="GR899" s="13"/>
      <c r="GS899" s="13"/>
      <c r="GT899" s="13"/>
      <c r="GU899" s="13"/>
      <c r="GV899" s="13"/>
      <c r="GW899" s="13"/>
      <c r="GX899" s="13"/>
      <c r="GY899" s="13"/>
      <c r="GZ899" s="13"/>
      <c r="HA899" s="13"/>
      <c r="HB899" s="13"/>
      <c r="HC899" s="13"/>
      <c r="HD899" s="13"/>
      <c r="HE899" s="13"/>
      <c r="HF899" s="13"/>
      <c r="HG899" s="13"/>
      <c r="HH899" s="13"/>
      <c r="HI899" s="13"/>
      <c r="HJ899" s="13"/>
      <c r="HK899" s="13"/>
      <c r="HL899" s="13"/>
      <c r="HM899" s="13"/>
      <c r="HN899" s="13"/>
      <c r="HO899" s="13"/>
      <c r="HP899" s="13"/>
      <c r="HQ899" s="13"/>
      <c r="HR899" s="13"/>
      <c r="HS899" s="13"/>
      <c r="HT899" s="13"/>
      <c r="HU899" s="13"/>
      <c r="HV899" s="13"/>
      <c r="HW899" s="13"/>
      <c r="HX899" s="13"/>
      <c r="HY899" s="13"/>
      <c r="HZ899" s="13"/>
      <c r="IA899" s="13"/>
      <c r="IB899" s="13"/>
      <c r="IC899" s="13"/>
      <c r="ID899" s="13"/>
      <c r="IE899" s="13"/>
      <c r="IF899" s="13"/>
      <c r="IG899" s="13"/>
      <c r="IH899" s="13"/>
      <c r="II899" s="13"/>
      <c r="IJ899" s="13"/>
      <c r="IK899" s="13"/>
      <c r="IL899" s="13"/>
      <c r="IM899" s="13"/>
      <c r="IN899" s="13"/>
      <c r="IO899" s="13"/>
    </row>
    <row r="900" spans="1:249">
      <c r="A900" s="2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2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3"/>
      <c r="FZ900" s="13"/>
      <c r="GA900" s="13"/>
      <c r="GB900" s="13"/>
      <c r="GC900" s="13"/>
      <c r="GD900" s="13"/>
      <c r="GE900" s="13"/>
      <c r="GF900" s="13"/>
      <c r="GG900" s="13"/>
      <c r="GH900" s="13"/>
      <c r="GI900" s="13"/>
      <c r="GJ900" s="13"/>
      <c r="GK900" s="13"/>
      <c r="GL900" s="13"/>
      <c r="GM900" s="13"/>
      <c r="GN900" s="13"/>
      <c r="GO900" s="13"/>
      <c r="GP900" s="13"/>
      <c r="GQ900" s="13"/>
      <c r="GR900" s="13"/>
      <c r="GS900" s="13"/>
      <c r="GT900" s="13"/>
      <c r="GU900" s="13"/>
      <c r="GV900" s="13"/>
      <c r="GW900" s="13"/>
      <c r="GX900" s="13"/>
      <c r="GY900" s="13"/>
      <c r="GZ900" s="13"/>
      <c r="HA900" s="13"/>
      <c r="HB900" s="13"/>
      <c r="HC900" s="13"/>
      <c r="HD900" s="13"/>
      <c r="HE900" s="13"/>
      <c r="HF900" s="13"/>
      <c r="HG900" s="13"/>
      <c r="HH900" s="13"/>
      <c r="HI900" s="13"/>
      <c r="HJ900" s="13"/>
      <c r="HK900" s="13"/>
      <c r="HL900" s="13"/>
      <c r="HM900" s="13"/>
      <c r="HN900" s="13"/>
      <c r="HO900" s="13"/>
      <c r="HP900" s="13"/>
      <c r="HQ900" s="13"/>
      <c r="HR900" s="13"/>
      <c r="HS900" s="13"/>
      <c r="HT900" s="13"/>
      <c r="HU900" s="13"/>
      <c r="HV900" s="13"/>
      <c r="HW900" s="13"/>
      <c r="HX900" s="13"/>
      <c r="HY900" s="13"/>
      <c r="HZ900" s="13"/>
      <c r="IA900" s="13"/>
      <c r="IB900" s="13"/>
      <c r="IC900" s="13"/>
      <c r="ID900" s="13"/>
      <c r="IE900" s="13"/>
      <c r="IF900" s="13"/>
      <c r="IG900" s="13"/>
      <c r="IH900" s="13"/>
      <c r="II900" s="13"/>
      <c r="IJ900" s="13"/>
      <c r="IK900" s="13"/>
      <c r="IL900" s="13"/>
      <c r="IM900" s="13"/>
      <c r="IN900" s="13"/>
      <c r="IO900" s="13"/>
    </row>
    <row r="901" spans="1:249">
      <c r="A901" s="2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2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U901" s="13"/>
      <c r="EV901" s="13"/>
      <c r="EW901" s="13"/>
      <c r="EX901" s="13"/>
      <c r="EY901" s="13"/>
      <c r="EZ901" s="13"/>
      <c r="FA901" s="13"/>
      <c r="FB901" s="13"/>
      <c r="FC901" s="13"/>
      <c r="FD901" s="13"/>
      <c r="FE901" s="13"/>
      <c r="FF901" s="13"/>
      <c r="FG901" s="13"/>
      <c r="FH901" s="13"/>
      <c r="FI901" s="13"/>
      <c r="FJ901" s="13"/>
      <c r="FK901" s="13"/>
      <c r="FL901" s="13"/>
      <c r="FM901" s="13"/>
      <c r="FN901" s="13"/>
      <c r="FO901" s="13"/>
      <c r="FP901" s="13"/>
      <c r="FQ901" s="13"/>
      <c r="FR901" s="13"/>
      <c r="FS901" s="13"/>
      <c r="FT901" s="13"/>
      <c r="FU901" s="13"/>
      <c r="FV901" s="13"/>
      <c r="FW901" s="13"/>
      <c r="FX901" s="13"/>
      <c r="FY901" s="13"/>
      <c r="FZ901" s="13"/>
      <c r="GA901" s="13"/>
      <c r="GB901" s="13"/>
      <c r="GC901" s="13"/>
      <c r="GD901" s="13"/>
      <c r="GE901" s="13"/>
      <c r="GF901" s="13"/>
      <c r="GG901" s="13"/>
      <c r="GH901" s="13"/>
      <c r="GI901" s="13"/>
      <c r="GJ901" s="13"/>
      <c r="GK901" s="13"/>
      <c r="GL901" s="13"/>
      <c r="GM901" s="13"/>
      <c r="GN901" s="13"/>
      <c r="GO901" s="13"/>
      <c r="GP901" s="13"/>
      <c r="GQ901" s="13"/>
      <c r="GR901" s="13"/>
      <c r="GS901" s="13"/>
      <c r="GT901" s="13"/>
      <c r="GU901" s="13"/>
      <c r="GV901" s="13"/>
      <c r="GW901" s="13"/>
      <c r="GX901" s="13"/>
      <c r="GY901" s="13"/>
      <c r="GZ901" s="13"/>
      <c r="HA901" s="13"/>
      <c r="HB901" s="13"/>
      <c r="HC901" s="13"/>
      <c r="HD901" s="13"/>
      <c r="HE901" s="13"/>
      <c r="HF901" s="13"/>
      <c r="HG901" s="13"/>
      <c r="HH901" s="13"/>
      <c r="HI901" s="13"/>
      <c r="HJ901" s="13"/>
      <c r="HK901" s="13"/>
      <c r="HL901" s="13"/>
      <c r="HM901" s="13"/>
      <c r="HN901" s="13"/>
      <c r="HO901" s="13"/>
      <c r="HP901" s="13"/>
      <c r="HQ901" s="13"/>
      <c r="HR901" s="13"/>
      <c r="HS901" s="13"/>
      <c r="HT901" s="13"/>
      <c r="HU901" s="13"/>
      <c r="HV901" s="13"/>
      <c r="HW901" s="13"/>
      <c r="HX901" s="13"/>
      <c r="HY901" s="13"/>
      <c r="HZ901" s="13"/>
      <c r="IA901" s="13"/>
      <c r="IB901" s="13"/>
      <c r="IC901" s="13"/>
      <c r="ID901" s="13"/>
      <c r="IE901" s="13"/>
      <c r="IF901" s="13"/>
      <c r="IG901" s="13"/>
      <c r="IH901" s="13"/>
      <c r="II901" s="13"/>
      <c r="IJ901" s="13"/>
      <c r="IK901" s="13"/>
      <c r="IL901" s="13"/>
      <c r="IM901" s="13"/>
      <c r="IN901" s="13"/>
      <c r="IO901" s="13"/>
    </row>
    <row r="902" spans="1:249">
      <c r="A902" s="2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2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3"/>
      <c r="FZ902" s="13"/>
      <c r="GA902" s="13"/>
      <c r="GB902" s="13"/>
      <c r="GC902" s="13"/>
      <c r="GD902" s="13"/>
      <c r="GE902" s="13"/>
      <c r="GF902" s="13"/>
      <c r="GG902" s="13"/>
      <c r="GH902" s="13"/>
      <c r="GI902" s="13"/>
      <c r="GJ902" s="13"/>
      <c r="GK902" s="13"/>
      <c r="GL902" s="13"/>
      <c r="GM902" s="13"/>
      <c r="GN902" s="13"/>
      <c r="GO902" s="13"/>
      <c r="GP902" s="13"/>
      <c r="GQ902" s="13"/>
      <c r="GR902" s="13"/>
      <c r="GS902" s="13"/>
      <c r="GT902" s="13"/>
      <c r="GU902" s="13"/>
      <c r="GV902" s="13"/>
      <c r="GW902" s="13"/>
      <c r="GX902" s="13"/>
      <c r="GY902" s="13"/>
      <c r="GZ902" s="13"/>
      <c r="HA902" s="13"/>
      <c r="HB902" s="13"/>
      <c r="HC902" s="13"/>
      <c r="HD902" s="13"/>
      <c r="HE902" s="13"/>
      <c r="HF902" s="13"/>
      <c r="HG902" s="13"/>
      <c r="HH902" s="13"/>
      <c r="HI902" s="13"/>
      <c r="HJ902" s="13"/>
      <c r="HK902" s="13"/>
      <c r="HL902" s="13"/>
      <c r="HM902" s="13"/>
      <c r="HN902" s="13"/>
      <c r="HO902" s="13"/>
      <c r="HP902" s="13"/>
      <c r="HQ902" s="13"/>
      <c r="HR902" s="13"/>
      <c r="HS902" s="13"/>
      <c r="HT902" s="13"/>
      <c r="HU902" s="13"/>
      <c r="HV902" s="13"/>
      <c r="HW902" s="13"/>
      <c r="HX902" s="13"/>
      <c r="HY902" s="13"/>
      <c r="HZ902" s="13"/>
      <c r="IA902" s="13"/>
      <c r="IB902" s="13"/>
      <c r="IC902" s="13"/>
      <c r="ID902" s="13"/>
      <c r="IE902" s="13"/>
      <c r="IF902" s="13"/>
      <c r="IG902" s="13"/>
      <c r="IH902" s="13"/>
      <c r="II902" s="13"/>
      <c r="IJ902" s="13"/>
      <c r="IK902" s="13"/>
      <c r="IL902" s="13"/>
      <c r="IM902" s="13"/>
      <c r="IN902" s="13"/>
      <c r="IO902" s="13"/>
    </row>
    <row r="903" spans="1:249">
      <c r="A903" s="2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2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c r="EU903" s="13"/>
      <c r="EV903" s="13"/>
      <c r="EW903" s="13"/>
      <c r="EX903" s="13"/>
      <c r="EY903" s="13"/>
      <c r="EZ903" s="13"/>
      <c r="FA903" s="13"/>
      <c r="FB903" s="13"/>
      <c r="FC903" s="13"/>
      <c r="FD903" s="13"/>
      <c r="FE903" s="13"/>
      <c r="FF903" s="13"/>
      <c r="FG903" s="13"/>
      <c r="FH903" s="13"/>
      <c r="FI903" s="13"/>
      <c r="FJ903" s="13"/>
      <c r="FK903" s="13"/>
      <c r="FL903" s="13"/>
      <c r="FM903" s="13"/>
      <c r="FN903" s="13"/>
      <c r="FO903" s="13"/>
      <c r="FP903" s="13"/>
      <c r="FQ903" s="13"/>
      <c r="FR903" s="13"/>
      <c r="FS903" s="13"/>
      <c r="FT903" s="13"/>
      <c r="FU903" s="13"/>
      <c r="FV903" s="13"/>
      <c r="FW903" s="13"/>
      <c r="FX903" s="13"/>
      <c r="FY903" s="13"/>
      <c r="FZ903" s="13"/>
      <c r="GA903" s="13"/>
      <c r="GB903" s="13"/>
      <c r="GC903" s="13"/>
      <c r="GD903" s="13"/>
      <c r="GE903" s="13"/>
      <c r="GF903" s="13"/>
      <c r="GG903" s="13"/>
      <c r="GH903" s="13"/>
      <c r="GI903" s="13"/>
      <c r="GJ903" s="13"/>
      <c r="GK903" s="13"/>
      <c r="GL903" s="13"/>
      <c r="GM903" s="13"/>
      <c r="GN903" s="13"/>
      <c r="GO903" s="13"/>
      <c r="GP903" s="13"/>
      <c r="GQ903" s="13"/>
      <c r="GR903" s="13"/>
      <c r="GS903" s="13"/>
      <c r="GT903" s="13"/>
      <c r="GU903" s="13"/>
      <c r="GV903" s="13"/>
      <c r="GW903" s="13"/>
      <c r="GX903" s="13"/>
      <c r="GY903" s="13"/>
      <c r="GZ903" s="13"/>
      <c r="HA903" s="13"/>
      <c r="HB903" s="13"/>
      <c r="HC903" s="13"/>
      <c r="HD903" s="13"/>
      <c r="HE903" s="13"/>
      <c r="HF903" s="13"/>
      <c r="HG903" s="13"/>
      <c r="HH903" s="13"/>
      <c r="HI903" s="13"/>
      <c r="HJ903" s="13"/>
      <c r="HK903" s="13"/>
      <c r="HL903" s="13"/>
      <c r="HM903" s="13"/>
      <c r="HN903" s="13"/>
      <c r="HO903" s="13"/>
      <c r="HP903" s="13"/>
      <c r="HQ903" s="13"/>
      <c r="HR903" s="13"/>
      <c r="HS903" s="13"/>
      <c r="HT903" s="13"/>
      <c r="HU903" s="13"/>
      <c r="HV903" s="13"/>
      <c r="HW903" s="13"/>
      <c r="HX903" s="13"/>
      <c r="HY903" s="13"/>
      <c r="HZ903" s="13"/>
      <c r="IA903" s="13"/>
      <c r="IB903" s="13"/>
      <c r="IC903" s="13"/>
      <c r="ID903" s="13"/>
      <c r="IE903" s="13"/>
      <c r="IF903" s="13"/>
      <c r="IG903" s="13"/>
      <c r="IH903" s="13"/>
      <c r="II903" s="13"/>
      <c r="IJ903" s="13"/>
      <c r="IK903" s="13"/>
      <c r="IL903" s="13"/>
      <c r="IM903" s="13"/>
      <c r="IN903" s="13"/>
      <c r="IO903" s="13"/>
    </row>
    <row r="904" spans="1:249">
      <c r="A904" s="2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2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c r="EU904" s="13"/>
      <c r="EV904" s="13"/>
      <c r="EW904" s="13"/>
      <c r="EX904" s="13"/>
      <c r="EY904" s="13"/>
      <c r="EZ904" s="13"/>
      <c r="FA904" s="13"/>
      <c r="FB904" s="13"/>
      <c r="FC904" s="13"/>
      <c r="FD904" s="13"/>
      <c r="FE904" s="13"/>
      <c r="FF904" s="13"/>
      <c r="FG904" s="13"/>
      <c r="FH904" s="13"/>
      <c r="FI904" s="13"/>
      <c r="FJ904" s="13"/>
      <c r="FK904" s="13"/>
      <c r="FL904" s="13"/>
      <c r="FM904" s="13"/>
      <c r="FN904" s="13"/>
      <c r="FO904" s="13"/>
      <c r="FP904" s="13"/>
      <c r="FQ904" s="13"/>
      <c r="FR904" s="13"/>
      <c r="FS904" s="13"/>
      <c r="FT904" s="13"/>
      <c r="FU904" s="13"/>
      <c r="FV904" s="13"/>
      <c r="FW904" s="13"/>
      <c r="FX904" s="13"/>
      <c r="FY904" s="13"/>
      <c r="FZ904" s="13"/>
      <c r="GA904" s="13"/>
      <c r="GB904" s="13"/>
      <c r="GC904" s="13"/>
      <c r="GD904" s="13"/>
      <c r="GE904" s="13"/>
      <c r="GF904" s="13"/>
      <c r="GG904" s="13"/>
      <c r="GH904" s="13"/>
      <c r="GI904" s="13"/>
      <c r="GJ904" s="13"/>
      <c r="GK904" s="13"/>
      <c r="GL904" s="13"/>
      <c r="GM904" s="13"/>
      <c r="GN904" s="13"/>
      <c r="GO904" s="13"/>
      <c r="GP904" s="13"/>
      <c r="GQ904" s="13"/>
      <c r="GR904" s="13"/>
      <c r="GS904" s="13"/>
      <c r="GT904" s="13"/>
      <c r="GU904" s="13"/>
      <c r="GV904" s="13"/>
      <c r="GW904" s="13"/>
      <c r="GX904" s="13"/>
      <c r="GY904" s="13"/>
      <c r="GZ904" s="13"/>
      <c r="HA904" s="13"/>
      <c r="HB904" s="13"/>
      <c r="HC904" s="13"/>
      <c r="HD904" s="13"/>
      <c r="HE904" s="13"/>
      <c r="HF904" s="13"/>
      <c r="HG904" s="13"/>
      <c r="HH904" s="13"/>
      <c r="HI904" s="13"/>
      <c r="HJ904" s="13"/>
      <c r="HK904" s="13"/>
      <c r="HL904" s="13"/>
      <c r="HM904" s="13"/>
      <c r="HN904" s="13"/>
      <c r="HO904" s="13"/>
      <c r="HP904" s="13"/>
      <c r="HQ904" s="13"/>
      <c r="HR904" s="13"/>
      <c r="HS904" s="13"/>
      <c r="HT904" s="13"/>
      <c r="HU904" s="13"/>
      <c r="HV904" s="13"/>
      <c r="HW904" s="13"/>
      <c r="HX904" s="13"/>
      <c r="HY904" s="13"/>
      <c r="HZ904" s="13"/>
      <c r="IA904" s="13"/>
      <c r="IB904" s="13"/>
      <c r="IC904" s="13"/>
      <c r="ID904" s="13"/>
      <c r="IE904" s="13"/>
      <c r="IF904" s="13"/>
      <c r="IG904" s="13"/>
      <c r="IH904" s="13"/>
      <c r="II904" s="13"/>
      <c r="IJ904" s="13"/>
      <c r="IK904" s="13"/>
      <c r="IL904" s="13"/>
      <c r="IM904" s="13"/>
      <c r="IN904" s="13"/>
      <c r="IO904" s="13"/>
    </row>
    <row r="905" spans="1:249">
      <c r="A905" s="2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2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c r="EU905" s="13"/>
      <c r="EV905" s="13"/>
      <c r="EW905" s="13"/>
      <c r="EX905" s="13"/>
      <c r="EY905" s="13"/>
      <c r="EZ905" s="13"/>
      <c r="FA905" s="13"/>
      <c r="FB905" s="13"/>
      <c r="FC905" s="13"/>
      <c r="FD905" s="13"/>
      <c r="FE905" s="13"/>
      <c r="FF905" s="13"/>
      <c r="FG905" s="13"/>
      <c r="FH905" s="13"/>
      <c r="FI905" s="13"/>
      <c r="FJ905" s="13"/>
      <c r="FK905" s="13"/>
      <c r="FL905" s="13"/>
      <c r="FM905" s="13"/>
      <c r="FN905" s="13"/>
      <c r="FO905" s="13"/>
      <c r="FP905" s="13"/>
      <c r="FQ905" s="13"/>
      <c r="FR905" s="13"/>
      <c r="FS905" s="13"/>
      <c r="FT905" s="13"/>
      <c r="FU905" s="13"/>
      <c r="FV905" s="13"/>
      <c r="FW905" s="13"/>
      <c r="FX905" s="13"/>
      <c r="FY905" s="13"/>
      <c r="FZ905" s="13"/>
      <c r="GA905" s="13"/>
      <c r="GB905" s="13"/>
      <c r="GC905" s="13"/>
      <c r="GD905" s="13"/>
      <c r="GE905" s="13"/>
      <c r="GF905" s="13"/>
      <c r="GG905" s="13"/>
      <c r="GH905" s="13"/>
      <c r="GI905" s="13"/>
      <c r="GJ905" s="13"/>
      <c r="GK905" s="13"/>
      <c r="GL905" s="13"/>
      <c r="GM905" s="13"/>
      <c r="GN905" s="13"/>
      <c r="GO905" s="13"/>
      <c r="GP905" s="13"/>
      <c r="GQ905" s="13"/>
      <c r="GR905" s="13"/>
      <c r="GS905" s="13"/>
      <c r="GT905" s="13"/>
      <c r="GU905" s="13"/>
      <c r="GV905" s="13"/>
      <c r="GW905" s="13"/>
      <c r="GX905" s="13"/>
      <c r="GY905" s="13"/>
      <c r="GZ905" s="13"/>
      <c r="HA905" s="13"/>
      <c r="HB905" s="13"/>
      <c r="HC905" s="13"/>
      <c r="HD905" s="13"/>
      <c r="HE905" s="13"/>
      <c r="HF905" s="13"/>
      <c r="HG905" s="13"/>
      <c r="HH905" s="13"/>
      <c r="HI905" s="13"/>
      <c r="HJ905" s="13"/>
      <c r="HK905" s="13"/>
      <c r="HL905" s="13"/>
      <c r="HM905" s="13"/>
      <c r="HN905" s="13"/>
      <c r="HO905" s="13"/>
      <c r="HP905" s="13"/>
      <c r="HQ905" s="13"/>
      <c r="HR905" s="13"/>
      <c r="HS905" s="13"/>
      <c r="HT905" s="13"/>
      <c r="HU905" s="13"/>
      <c r="HV905" s="13"/>
      <c r="HW905" s="13"/>
      <c r="HX905" s="13"/>
      <c r="HY905" s="13"/>
      <c r="HZ905" s="13"/>
      <c r="IA905" s="13"/>
      <c r="IB905" s="13"/>
      <c r="IC905" s="13"/>
      <c r="ID905" s="13"/>
      <c r="IE905" s="13"/>
      <c r="IF905" s="13"/>
      <c r="IG905" s="13"/>
      <c r="IH905" s="13"/>
      <c r="II905" s="13"/>
      <c r="IJ905" s="13"/>
      <c r="IK905" s="13"/>
      <c r="IL905" s="13"/>
      <c r="IM905" s="13"/>
      <c r="IN905" s="13"/>
      <c r="IO905" s="13"/>
    </row>
    <row r="906" spans="1:249">
      <c r="A906" s="2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2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U906" s="13"/>
      <c r="EV906" s="13"/>
      <c r="EW906" s="13"/>
      <c r="EX906" s="13"/>
      <c r="EY906" s="13"/>
      <c r="EZ906" s="13"/>
      <c r="FA906" s="13"/>
      <c r="FB906" s="13"/>
      <c r="FC906" s="13"/>
      <c r="FD906" s="13"/>
      <c r="FE906" s="13"/>
      <c r="FF906" s="13"/>
      <c r="FG906" s="13"/>
      <c r="FH906" s="13"/>
      <c r="FI906" s="13"/>
      <c r="FJ906" s="13"/>
      <c r="FK906" s="13"/>
      <c r="FL906" s="13"/>
      <c r="FM906" s="13"/>
      <c r="FN906" s="13"/>
      <c r="FO906" s="13"/>
      <c r="FP906" s="13"/>
      <c r="FQ906" s="13"/>
      <c r="FR906" s="13"/>
      <c r="FS906" s="13"/>
      <c r="FT906" s="13"/>
      <c r="FU906" s="13"/>
      <c r="FV906" s="13"/>
      <c r="FW906" s="13"/>
      <c r="FX906" s="13"/>
      <c r="FY906" s="13"/>
      <c r="FZ906" s="13"/>
      <c r="GA906" s="13"/>
      <c r="GB906" s="13"/>
      <c r="GC906" s="13"/>
      <c r="GD906" s="13"/>
      <c r="GE906" s="13"/>
      <c r="GF906" s="13"/>
      <c r="GG906" s="13"/>
      <c r="GH906" s="13"/>
      <c r="GI906" s="13"/>
      <c r="GJ906" s="13"/>
      <c r="GK906" s="13"/>
      <c r="GL906" s="13"/>
      <c r="GM906" s="13"/>
      <c r="GN906" s="13"/>
      <c r="GO906" s="13"/>
      <c r="GP906" s="13"/>
      <c r="GQ906" s="13"/>
      <c r="GR906" s="13"/>
      <c r="GS906" s="13"/>
      <c r="GT906" s="13"/>
      <c r="GU906" s="13"/>
      <c r="GV906" s="13"/>
      <c r="GW906" s="13"/>
      <c r="GX906" s="13"/>
      <c r="GY906" s="13"/>
      <c r="GZ906" s="13"/>
      <c r="HA906" s="13"/>
      <c r="HB906" s="13"/>
      <c r="HC906" s="13"/>
      <c r="HD906" s="13"/>
      <c r="HE906" s="13"/>
      <c r="HF906" s="13"/>
      <c r="HG906" s="13"/>
      <c r="HH906" s="13"/>
      <c r="HI906" s="13"/>
      <c r="HJ906" s="13"/>
      <c r="HK906" s="13"/>
      <c r="HL906" s="13"/>
      <c r="HM906" s="13"/>
      <c r="HN906" s="13"/>
      <c r="HO906" s="13"/>
      <c r="HP906" s="13"/>
      <c r="HQ906" s="13"/>
      <c r="HR906" s="13"/>
      <c r="HS906" s="13"/>
      <c r="HT906" s="13"/>
      <c r="HU906" s="13"/>
      <c r="HV906" s="13"/>
      <c r="HW906" s="13"/>
      <c r="HX906" s="13"/>
      <c r="HY906" s="13"/>
      <c r="HZ906" s="13"/>
      <c r="IA906" s="13"/>
      <c r="IB906" s="13"/>
      <c r="IC906" s="13"/>
      <c r="ID906" s="13"/>
      <c r="IE906" s="13"/>
      <c r="IF906" s="13"/>
      <c r="IG906" s="13"/>
      <c r="IH906" s="13"/>
      <c r="II906" s="13"/>
      <c r="IJ906" s="13"/>
      <c r="IK906" s="13"/>
      <c r="IL906" s="13"/>
      <c r="IM906" s="13"/>
      <c r="IN906" s="13"/>
      <c r="IO906" s="13"/>
    </row>
    <row r="907" spans="1:249">
      <c r="A907" s="2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2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row>
    <row r="908" spans="1:249">
      <c r="A908" s="2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2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c r="EU908" s="13"/>
      <c r="EV908" s="13"/>
      <c r="EW908" s="13"/>
      <c r="EX908" s="13"/>
      <c r="EY908" s="13"/>
      <c r="EZ908" s="13"/>
      <c r="FA908" s="13"/>
      <c r="FB908" s="13"/>
      <c r="FC908" s="13"/>
      <c r="FD908" s="13"/>
      <c r="FE908" s="13"/>
      <c r="FF908" s="13"/>
      <c r="FG908" s="13"/>
      <c r="FH908" s="13"/>
      <c r="FI908" s="13"/>
      <c r="FJ908" s="13"/>
      <c r="FK908" s="13"/>
      <c r="FL908" s="13"/>
      <c r="FM908" s="13"/>
      <c r="FN908" s="13"/>
      <c r="FO908" s="13"/>
      <c r="FP908" s="13"/>
      <c r="FQ908" s="13"/>
      <c r="FR908" s="13"/>
      <c r="FS908" s="13"/>
      <c r="FT908" s="13"/>
      <c r="FU908" s="13"/>
      <c r="FV908" s="13"/>
      <c r="FW908" s="13"/>
      <c r="FX908" s="13"/>
      <c r="FY908" s="13"/>
      <c r="FZ908" s="13"/>
      <c r="GA908" s="13"/>
      <c r="GB908" s="13"/>
      <c r="GC908" s="13"/>
      <c r="GD908" s="13"/>
      <c r="GE908" s="13"/>
      <c r="GF908" s="13"/>
      <c r="GG908" s="13"/>
      <c r="GH908" s="13"/>
      <c r="GI908" s="13"/>
      <c r="GJ908" s="13"/>
      <c r="GK908" s="13"/>
      <c r="GL908" s="13"/>
      <c r="GM908" s="13"/>
      <c r="GN908" s="13"/>
      <c r="GO908" s="13"/>
      <c r="GP908" s="13"/>
      <c r="GQ908" s="13"/>
      <c r="GR908" s="13"/>
      <c r="GS908" s="13"/>
      <c r="GT908" s="13"/>
      <c r="GU908" s="13"/>
      <c r="GV908" s="13"/>
      <c r="GW908" s="13"/>
      <c r="GX908" s="13"/>
      <c r="GY908" s="13"/>
      <c r="GZ908" s="13"/>
      <c r="HA908" s="13"/>
      <c r="HB908" s="13"/>
      <c r="HC908" s="13"/>
      <c r="HD908" s="13"/>
      <c r="HE908" s="13"/>
      <c r="HF908" s="13"/>
      <c r="HG908" s="13"/>
      <c r="HH908" s="13"/>
      <c r="HI908" s="13"/>
      <c r="HJ908" s="13"/>
      <c r="HK908" s="13"/>
      <c r="HL908" s="13"/>
      <c r="HM908" s="13"/>
      <c r="HN908" s="13"/>
      <c r="HO908" s="13"/>
      <c r="HP908" s="13"/>
      <c r="HQ908" s="13"/>
      <c r="HR908" s="13"/>
      <c r="HS908" s="13"/>
      <c r="HT908" s="13"/>
      <c r="HU908" s="13"/>
      <c r="HV908" s="13"/>
      <c r="HW908" s="13"/>
      <c r="HX908" s="13"/>
      <c r="HY908" s="13"/>
      <c r="HZ908" s="13"/>
      <c r="IA908" s="13"/>
      <c r="IB908" s="13"/>
      <c r="IC908" s="13"/>
      <c r="ID908" s="13"/>
      <c r="IE908" s="13"/>
      <c r="IF908" s="13"/>
      <c r="IG908" s="13"/>
      <c r="IH908" s="13"/>
      <c r="II908" s="13"/>
      <c r="IJ908" s="13"/>
      <c r="IK908" s="13"/>
      <c r="IL908" s="13"/>
      <c r="IM908" s="13"/>
      <c r="IN908" s="13"/>
      <c r="IO908" s="13"/>
    </row>
    <row r="909" spans="1:249">
      <c r="A909" s="2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2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c r="EU909" s="13"/>
      <c r="EV909" s="13"/>
      <c r="EW909" s="13"/>
      <c r="EX909" s="13"/>
      <c r="EY909" s="13"/>
      <c r="EZ909" s="13"/>
      <c r="FA909" s="13"/>
      <c r="FB909" s="13"/>
      <c r="FC909" s="13"/>
      <c r="FD909" s="13"/>
      <c r="FE909" s="13"/>
      <c r="FF909" s="13"/>
      <c r="FG909" s="13"/>
      <c r="FH909" s="13"/>
      <c r="FI909" s="13"/>
      <c r="FJ909" s="13"/>
      <c r="FK909" s="13"/>
      <c r="FL909" s="13"/>
      <c r="FM909" s="13"/>
      <c r="FN909" s="13"/>
      <c r="FO909" s="13"/>
      <c r="FP909" s="13"/>
      <c r="FQ909" s="13"/>
      <c r="FR909" s="13"/>
      <c r="FS909" s="13"/>
      <c r="FT909" s="13"/>
      <c r="FU909" s="13"/>
      <c r="FV909" s="13"/>
      <c r="FW909" s="13"/>
      <c r="FX909" s="13"/>
      <c r="FY909" s="13"/>
      <c r="FZ909" s="13"/>
      <c r="GA909" s="13"/>
      <c r="GB909" s="13"/>
      <c r="GC909" s="13"/>
      <c r="GD909" s="13"/>
      <c r="GE909" s="13"/>
      <c r="GF909" s="13"/>
      <c r="GG909" s="13"/>
      <c r="GH909" s="13"/>
      <c r="GI909" s="13"/>
      <c r="GJ909" s="13"/>
      <c r="GK909" s="13"/>
      <c r="GL909" s="13"/>
      <c r="GM909" s="13"/>
      <c r="GN909" s="13"/>
      <c r="GO909" s="13"/>
      <c r="GP909" s="13"/>
      <c r="GQ909" s="13"/>
      <c r="GR909" s="13"/>
      <c r="GS909" s="13"/>
      <c r="GT909" s="13"/>
      <c r="GU909" s="13"/>
      <c r="GV909" s="13"/>
      <c r="GW909" s="13"/>
      <c r="GX909" s="13"/>
      <c r="GY909" s="13"/>
      <c r="GZ909" s="13"/>
      <c r="HA909" s="13"/>
      <c r="HB909" s="13"/>
      <c r="HC909" s="13"/>
      <c r="HD909" s="13"/>
      <c r="HE909" s="13"/>
      <c r="HF909" s="13"/>
      <c r="HG909" s="13"/>
      <c r="HH909" s="13"/>
      <c r="HI909" s="13"/>
      <c r="HJ909" s="13"/>
      <c r="HK909" s="13"/>
      <c r="HL909" s="13"/>
      <c r="HM909" s="13"/>
      <c r="HN909" s="13"/>
      <c r="HO909" s="13"/>
      <c r="HP909" s="13"/>
      <c r="HQ909" s="13"/>
      <c r="HR909" s="13"/>
      <c r="HS909" s="13"/>
      <c r="HT909" s="13"/>
      <c r="HU909" s="13"/>
      <c r="HV909" s="13"/>
      <c r="HW909" s="13"/>
      <c r="HX909" s="13"/>
      <c r="HY909" s="13"/>
      <c r="HZ909" s="13"/>
      <c r="IA909" s="13"/>
      <c r="IB909" s="13"/>
      <c r="IC909" s="13"/>
      <c r="ID909" s="13"/>
      <c r="IE909" s="13"/>
      <c r="IF909" s="13"/>
      <c r="IG909" s="13"/>
      <c r="IH909" s="13"/>
      <c r="II909" s="13"/>
      <c r="IJ909" s="13"/>
      <c r="IK909" s="13"/>
      <c r="IL909" s="13"/>
      <c r="IM909" s="13"/>
      <c r="IN909" s="13"/>
      <c r="IO909" s="13"/>
    </row>
    <row r="910" spans="1:249">
      <c r="A910" s="2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2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c r="EU910" s="13"/>
      <c r="EV910" s="13"/>
      <c r="EW910" s="13"/>
      <c r="EX910" s="13"/>
      <c r="EY910" s="13"/>
      <c r="EZ910" s="13"/>
      <c r="FA910" s="13"/>
      <c r="FB910" s="13"/>
      <c r="FC910" s="13"/>
      <c r="FD910" s="13"/>
      <c r="FE910" s="13"/>
      <c r="FF910" s="13"/>
      <c r="FG910" s="13"/>
      <c r="FH910" s="13"/>
      <c r="FI910" s="13"/>
      <c r="FJ910" s="13"/>
      <c r="FK910" s="13"/>
      <c r="FL910" s="13"/>
      <c r="FM910" s="13"/>
      <c r="FN910" s="13"/>
      <c r="FO910" s="13"/>
      <c r="FP910" s="13"/>
      <c r="FQ910" s="13"/>
      <c r="FR910" s="13"/>
      <c r="FS910" s="13"/>
      <c r="FT910" s="13"/>
      <c r="FU910" s="13"/>
      <c r="FV910" s="13"/>
      <c r="FW910" s="13"/>
      <c r="FX910" s="13"/>
      <c r="FY910" s="13"/>
      <c r="FZ910" s="13"/>
      <c r="GA910" s="13"/>
      <c r="GB910" s="13"/>
      <c r="GC910" s="13"/>
      <c r="GD910" s="13"/>
      <c r="GE910" s="13"/>
      <c r="GF910" s="13"/>
      <c r="GG910" s="13"/>
      <c r="GH910" s="13"/>
      <c r="GI910" s="13"/>
      <c r="GJ910" s="13"/>
      <c r="GK910" s="13"/>
      <c r="GL910" s="13"/>
      <c r="GM910" s="13"/>
      <c r="GN910" s="13"/>
      <c r="GO910" s="13"/>
      <c r="GP910" s="13"/>
      <c r="GQ910" s="13"/>
      <c r="GR910" s="13"/>
      <c r="GS910" s="13"/>
      <c r="GT910" s="13"/>
      <c r="GU910" s="13"/>
      <c r="GV910" s="13"/>
      <c r="GW910" s="13"/>
      <c r="GX910" s="13"/>
      <c r="GY910" s="13"/>
      <c r="GZ910" s="13"/>
      <c r="HA910" s="13"/>
      <c r="HB910" s="13"/>
      <c r="HC910" s="13"/>
      <c r="HD910" s="13"/>
      <c r="HE910" s="13"/>
      <c r="HF910" s="13"/>
      <c r="HG910" s="13"/>
      <c r="HH910" s="13"/>
      <c r="HI910" s="13"/>
      <c r="HJ910" s="13"/>
      <c r="HK910" s="13"/>
      <c r="HL910" s="13"/>
      <c r="HM910" s="13"/>
      <c r="HN910" s="13"/>
      <c r="HO910" s="13"/>
      <c r="HP910" s="13"/>
      <c r="HQ910" s="13"/>
      <c r="HR910" s="13"/>
      <c r="HS910" s="13"/>
      <c r="HT910" s="13"/>
      <c r="HU910" s="13"/>
      <c r="HV910" s="13"/>
      <c r="HW910" s="13"/>
      <c r="HX910" s="13"/>
      <c r="HY910" s="13"/>
      <c r="HZ910" s="13"/>
      <c r="IA910" s="13"/>
      <c r="IB910" s="13"/>
      <c r="IC910" s="13"/>
      <c r="ID910" s="13"/>
      <c r="IE910" s="13"/>
      <c r="IF910" s="13"/>
      <c r="IG910" s="13"/>
      <c r="IH910" s="13"/>
      <c r="II910" s="13"/>
      <c r="IJ910" s="13"/>
      <c r="IK910" s="13"/>
      <c r="IL910" s="13"/>
      <c r="IM910" s="13"/>
      <c r="IN910" s="13"/>
      <c r="IO910" s="13"/>
    </row>
    <row r="911" spans="1:249">
      <c r="A911" s="2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2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c r="EU911" s="13"/>
      <c r="EV911" s="13"/>
      <c r="EW911" s="13"/>
      <c r="EX911" s="13"/>
      <c r="EY911" s="13"/>
      <c r="EZ911" s="13"/>
      <c r="FA911" s="13"/>
      <c r="FB911" s="13"/>
      <c r="FC911" s="13"/>
      <c r="FD911" s="13"/>
      <c r="FE911" s="13"/>
      <c r="FF911" s="13"/>
      <c r="FG911" s="13"/>
      <c r="FH911" s="13"/>
      <c r="FI911" s="13"/>
      <c r="FJ911" s="13"/>
      <c r="FK911" s="13"/>
      <c r="FL911" s="13"/>
      <c r="FM911" s="13"/>
      <c r="FN911" s="13"/>
      <c r="FO911" s="13"/>
      <c r="FP911" s="13"/>
      <c r="FQ911" s="13"/>
      <c r="FR911" s="13"/>
      <c r="FS911" s="13"/>
      <c r="FT911" s="13"/>
      <c r="FU911" s="13"/>
      <c r="FV911" s="13"/>
      <c r="FW911" s="13"/>
      <c r="FX911" s="13"/>
      <c r="FY911" s="13"/>
      <c r="FZ911" s="13"/>
      <c r="GA911" s="13"/>
      <c r="GB911" s="13"/>
      <c r="GC911" s="13"/>
      <c r="GD911" s="13"/>
      <c r="GE911" s="13"/>
      <c r="GF911" s="13"/>
      <c r="GG911" s="13"/>
      <c r="GH911" s="13"/>
      <c r="GI911" s="13"/>
      <c r="GJ911" s="13"/>
      <c r="GK911" s="13"/>
      <c r="GL911" s="13"/>
      <c r="GM911" s="13"/>
      <c r="GN911" s="13"/>
      <c r="GO911" s="13"/>
      <c r="GP911" s="13"/>
      <c r="GQ911" s="13"/>
      <c r="GR911" s="13"/>
      <c r="GS911" s="13"/>
      <c r="GT911" s="13"/>
      <c r="GU911" s="13"/>
      <c r="GV911" s="13"/>
      <c r="GW911" s="13"/>
      <c r="GX911" s="13"/>
      <c r="GY911" s="13"/>
      <c r="GZ911" s="13"/>
      <c r="HA911" s="13"/>
      <c r="HB911" s="13"/>
      <c r="HC911" s="13"/>
      <c r="HD911" s="13"/>
      <c r="HE911" s="13"/>
      <c r="HF911" s="13"/>
      <c r="HG911" s="13"/>
      <c r="HH911" s="13"/>
      <c r="HI911" s="13"/>
      <c r="HJ911" s="13"/>
      <c r="HK911" s="13"/>
      <c r="HL911" s="13"/>
      <c r="HM911" s="13"/>
      <c r="HN911" s="13"/>
      <c r="HO911" s="13"/>
      <c r="HP911" s="13"/>
      <c r="HQ911" s="13"/>
      <c r="HR911" s="13"/>
      <c r="HS911" s="13"/>
      <c r="HT911" s="13"/>
      <c r="HU911" s="13"/>
      <c r="HV911" s="13"/>
      <c r="HW911" s="13"/>
      <c r="HX911" s="13"/>
      <c r="HY911" s="13"/>
      <c r="HZ911" s="13"/>
      <c r="IA911" s="13"/>
      <c r="IB911" s="13"/>
      <c r="IC911" s="13"/>
      <c r="ID911" s="13"/>
      <c r="IE911" s="13"/>
      <c r="IF911" s="13"/>
      <c r="IG911" s="13"/>
      <c r="IH911" s="13"/>
      <c r="II911" s="13"/>
      <c r="IJ911" s="13"/>
      <c r="IK911" s="13"/>
      <c r="IL911" s="13"/>
      <c r="IM911" s="13"/>
      <c r="IN911" s="13"/>
      <c r="IO911" s="13"/>
    </row>
    <row r="912" spans="1:249">
      <c r="A912" s="2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2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c r="EU912" s="13"/>
      <c r="EV912" s="13"/>
      <c r="EW912" s="13"/>
      <c r="EX912" s="13"/>
      <c r="EY912" s="13"/>
      <c r="EZ912" s="13"/>
      <c r="FA912" s="13"/>
      <c r="FB912" s="13"/>
      <c r="FC912" s="13"/>
      <c r="FD912" s="13"/>
      <c r="FE912" s="13"/>
      <c r="FF912" s="13"/>
      <c r="FG912" s="13"/>
      <c r="FH912" s="13"/>
      <c r="FI912" s="13"/>
      <c r="FJ912" s="13"/>
      <c r="FK912" s="13"/>
      <c r="FL912" s="13"/>
      <c r="FM912" s="13"/>
      <c r="FN912" s="13"/>
      <c r="FO912" s="13"/>
      <c r="FP912" s="13"/>
      <c r="FQ912" s="13"/>
      <c r="FR912" s="13"/>
      <c r="FS912" s="13"/>
      <c r="FT912" s="13"/>
      <c r="FU912" s="13"/>
      <c r="FV912" s="13"/>
      <c r="FW912" s="13"/>
      <c r="FX912" s="13"/>
      <c r="FY912" s="13"/>
      <c r="FZ912" s="13"/>
      <c r="GA912" s="13"/>
      <c r="GB912" s="13"/>
      <c r="GC912" s="13"/>
      <c r="GD912" s="13"/>
      <c r="GE912" s="13"/>
      <c r="GF912" s="13"/>
      <c r="GG912" s="13"/>
      <c r="GH912" s="13"/>
      <c r="GI912" s="13"/>
      <c r="GJ912" s="13"/>
      <c r="GK912" s="13"/>
      <c r="GL912" s="13"/>
      <c r="GM912" s="13"/>
      <c r="GN912" s="13"/>
      <c r="GO912" s="13"/>
      <c r="GP912" s="13"/>
      <c r="GQ912" s="13"/>
      <c r="GR912" s="13"/>
      <c r="GS912" s="13"/>
      <c r="GT912" s="13"/>
      <c r="GU912" s="13"/>
      <c r="GV912" s="13"/>
      <c r="GW912" s="13"/>
      <c r="GX912" s="13"/>
      <c r="GY912" s="13"/>
      <c r="GZ912" s="13"/>
      <c r="HA912" s="13"/>
      <c r="HB912" s="13"/>
      <c r="HC912" s="13"/>
      <c r="HD912" s="13"/>
      <c r="HE912" s="13"/>
      <c r="HF912" s="13"/>
      <c r="HG912" s="13"/>
      <c r="HH912" s="13"/>
      <c r="HI912" s="13"/>
      <c r="HJ912" s="13"/>
      <c r="HK912" s="13"/>
      <c r="HL912" s="13"/>
      <c r="HM912" s="13"/>
      <c r="HN912" s="13"/>
      <c r="HO912" s="13"/>
      <c r="HP912" s="13"/>
      <c r="HQ912" s="13"/>
      <c r="HR912" s="13"/>
      <c r="HS912" s="13"/>
      <c r="HT912" s="13"/>
      <c r="HU912" s="13"/>
      <c r="HV912" s="13"/>
      <c r="HW912" s="13"/>
      <c r="HX912" s="13"/>
      <c r="HY912" s="13"/>
      <c r="HZ912" s="13"/>
      <c r="IA912" s="13"/>
      <c r="IB912" s="13"/>
      <c r="IC912" s="13"/>
      <c r="ID912" s="13"/>
      <c r="IE912" s="13"/>
      <c r="IF912" s="13"/>
      <c r="IG912" s="13"/>
      <c r="IH912" s="13"/>
      <c r="II912" s="13"/>
      <c r="IJ912" s="13"/>
      <c r="IK912" s="13"/>
      <c r="IL912" s="13"/>
      <c r="IM912" s="13"/>
      <c r="IN912" s="13"/>
      <c r="IO912" s="13"/>
    </row>
    <row r="913" spans="1:249">
      <c r="A913" s="2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2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c r="EU913" s="13"/>
      <c r="EV913" s="13"/>
      <c r="EW913" s="13"/>
      <c r="EX913" s="13"/>
      <c r="EY913" s="13"/>
      <c r="EZ913" s="13"/>
      <c r="FA913" s="13"/>
      <c r="FB913" s="13"/>
      <c r="FC913" s="13"/>
      <c r="FD913" s="13"/>
      <c r="FE913" s="13"/>
      <c r="FF913" s="13"/>
      <c r="FG913" s="13"/>
      <c r="FH913" s="13"/>
      <c r="FI913" s="13"/>
      <c r="FJ913" s="13"/>
      <c r="FK913" s="13"/>
      <c r="FL913" s="13"/>
      <c r="FM913" s="13"/>
      <c r="FN913" s="13"/>
      <c r="FO913" s="13"/>
      <c r="FP913" s="13"/>
      <c r="FQ913" s="13"/>
      <c r="FR913" s="13"/>
      <c r="FS913" s="13"/>
      <c r="FT913" s="13"/>
      <c r="FU913" s="13"/>
      <c r="FV913" s="13"/>
      <c r="FW913" s="13"/>
      <c r="FX913" s="13"/>
      <c r="FY913" s="13"/>
      <c r="FZ913" s="13"/>
      <c r="GA913" s="13"/>
      <c r="GB913" s="13"/>
      <c r="GC913" s="13"/>
      <c r="GD913" s="13"/>
      <c r="GE913" s="13"/>
      <c r="GF913" s="13"/>
      <c r="GG913" s="13"/>
      <c r="GH913" s="13"/>
      <c r="GI913" s="13"/>
      <c r="GJ913" s="13"/>
      <c r="GK913" s="13"/>
      <c r="GL913" s="13"/>
      <c r="GM913" s="13"/>
      <c r="GN913" s="13"/>
      <c r="GO913" s="13"/>
      <c r="GP913" s="13"/>
      <c r="GQ913" s="13"/>
      <c r="GR913" s="13"/>
      <c r="GS913" s="13"/>
      <c r="GT913" s="13"/>
      <c r="GU913" s="13"/>
      <c r="GV913" s="13"/>
      <c r="GW913" s="13"/>
      <c r="GX913" s="13"/>
      <c r="GY913" s="13"/>
      <c r="GZ913" s="13"/>
      <c r="HA913" s="13"/>
      <c r="HB913" s="13"/>
      <c r="HC913" s="13"/>
      <c r="HD913" s="13"/>
      <c r="HE913" s="13"/>
      <c r="HF913" s="13"/>
      <c r="HG913" s="13"/>
      <c r="HH913" s="13"/>
      <c r="HI913" s="13"/>
      <c r="HJ913" s="13"/>
      <c r="HK913" s="13"/>
      <c r="HL913" s="13"/>
      <c r="HM913" s="13"/>
      <c r="HN913" s="13"/>
      <c r="HO913" s="13"/>
      <c r="HP913" s="13"/>
      <c r="HQ913" s="13"/>
      <c r="HR913" s="13"/>
      <c r="HS913" s="13"/>
      <c r="HT913" s="13"/>
      <c r="HU913" s="13"/>
      <c r="HV913" s="13"/>
      <c r="HW913" s="13"/>
      <c r="HX913" s="13"/>
      <c r="HY913" s="13"/>
      <c r="HZ913" s="13"/>
      <c r="IA913" s="13"/>
      <c r="IB913" s="13"/>
      <c r="IC913" s="13"/>
      <c r="ID913" s="13"/>
      <c r="IE913" s="13"/>
      <c r="IF913" s="13"/>
      <c r="IG913" s="13"/>
      <c r="IH913" s="13"/>
      <c r="II913" s="13"/>
      <c r="IJ913" s="13"/>
      <c r="IK913" s="13"/>
      <c r="IL913" s="13"/>
      <c r="IM913" s="13"/>
      <c r="IN913" s="13"/>
      <c r="IO913" s="13"/>
    </row>
    <row r="914" spans="1:249">
      <c r="A914" s="2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2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c r="EU914" s="13"/>
      <c r="EV914" s="13"/>
      <c r="EW914" s="13"/>
      <c r="EX914" s="13"/>
      <c r="EY914" s="13"/>
      <c r="EZ914" s="13"/>
      <c r="FA914" s="13"/>
      <c r="FB914" s="13"/>
      <c r="FC914" s="13"/>
      <c r="FD914" s="13"/>
      <c r="FE914" s="13"/>
      <c r="FF914" s="13"/>
      <c r="FG914" s="13"/>
      <c r="FH914" s="13"/>
      <c r="FI914" s="13"/>
      <c r="FJ914" s="13"/>
      <c r="FK914" s="13"/>
      <c r="FL914" s="13"/>
      <c r="FM914" s="13"/>
      <c r="FN914" s="13"/>
      <c r="FO914" s="13"/>
      <c r="FP914" s="13"/>
      <c r="FQ914" s="13"/>
      <c r="FR914" s="13"/>
      <c r="FS914" s="13"/>
      <c r="FT914" s="13"/>
      <c r="FU914" s="13"/>
      <c r="FV914" s="13"/>
      <c r="FW914" s="13"/>
      <c r="FX914" s="13"/>
      <c r="FY914" s="13"/>
      <c r="FZ914" s="13"/>
      <c r="GA914" s="13"/>
      <c r="GB914" s="13"/>
      <c r="GC914" s="13"/>
      <c r="GD914" s="13"/>
      <c r="GE914" s="13"/>
      <c r="GF914" s="13"/>
      <c r="GG914" s="13"/>
      <c r="GH914" s="13"/>
      <c r="GI914" s="13"/>
      <c r="GJ914" s="13"/>
      <c r="GK914" s="13"/>
      <c r="GL914" s="13"/>
      <c r="GM914" s="13"/>
      <c r="GN914" s="13"/>
      <c r="GO914" s="13"/>
      <c r="GP914" s="13"/>
      <c r="GQ914" s="13"/>
      <c r="GR914" s="13"/>
      <c r="GS914" s="13"/>
      <c r="GT914" s="13"/>
      <c r="GU914" s="13"/>
      <c r="GV914" s="13"/>
      <c r="GW914" s="13"/>
      <c r="GX914" s="13"/>
      <c r="GY914" s="13"/>
      <c r="GZ914" s="13"/>
      <c r="HA914" s="13"/>
      <c r="HB914" s="13"/>
      <c r="HC914" s="13"/>
      <c r="HD914" s="13"/>
      <c r="HE914" s="13"/>
      <c r="HF914" s="13"/>
      <c r="HG914" s="13"/>
      <c r="HH914" s="13"/>
      <c r="HI914" s="13"/>
      <c r="HJ914" s="13"/>
      <c r="HK914" s="13"/>
      <c r="HL914" s="13"/>
      <c r="HM914" s="13"/>
      <c r="HN914" s="13"/>
      <c r="HO914" s="13"/>
      <c r="HP914" s="13"/>
      <c r="HQ914" s="13"/>
      <c r="HR914" s="13"/>
      <c r="HS914" s="13"/>
      <c r="HT914" s="13"/>
      <c r="HU914" s="13"/>
      <c r="HV914" s="13"/>
      <c r="HW914" s="13"/>
      <c r="HX914" s="13"/>
      <c r="HY914" s="13"/>
      <c r="HZ914" s="13"/>
      <c r="IA914" s="13"/>
      <c r="IB914" s="13"/>
      <c r="IC914" s="13"/>
      <c r="ID914" s="13"/>
      <c r="IE914" s="13"/>
      <c r="IF914" s="13"/>
      <c r="IG914" s="13"/>
      <c r="IH914" s="13"/>
      <c r="II914" s="13"/>
      <c r="IJ914" s="13"/>
      <c r="IK914" s="13"/>
      <c r="IL914" s="13"/>
      <c r="IM914" s="13"/>
      <c r="IN914" s="13"/>
      <c r="IO914" s="13"/>
    </row>
    <row r="915" spans="1:249">
      <c r="A915" s="2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2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c r="EU915" s="13"/>
      <c r="EV915" s="13"/>
      <c r="EW915" s="13"/>
      <c r="EX915" s="13"/>
      <c r="EY915" s="13"/>
      <c r="EZ915" s="13"/>
      <c r="FA915" s="13"/>
      <c r="FB915" s="13"/>
      <c r="FC915" s="13"/>
      <c r="FD915" s="13"/>
      <c r="FE915" s="13"/>
      <c r="FF915" s="13"/>
      <c r="FG915" s="13"/>
      <c r="FH915" s="13"/>
      <c r="FI915" s="13"/>
      <c r="FJ915" s="13"/>
      <c r="FK915" s="13"/>
      <c r="FL915" s="13"/>
      <c r="FM915" s="13"/>
      <c r="FN915" s="13"/>
      <c r="FO915" s="13"/>
      <c r="FP915" s="13"/>
      <c r="FQ915" s="13"/>
      <c r="FR915" s="13"/>
      <c r="FS915" s="13"/>
      <c r="FT915" s="13"/>
      <c r="FU915" s="13"/>
      <c r="FV915" s="13"/>
      <c r="FW915" s="13"/>
      <c r="FX915" s="13"/>
      <c r="FY915" s="13"/>
      <c r="FZ915" s="13"/>
      <c r="GA915" s="13"/>
      <c r="GB915" s="13"/>
      <c r="GC915" s="13"/>
      <c r="GD915" s="13"/>
      <c r="GE915" s="13"/>
      <c r="GF915" s="13"/>
      <c r="GG915" s="13"/>
      <c r="GH915" s="13"/>
      <c r="GI915" s="13"/>
      <c r="GJ915" s="13"/>
      <c r="GK915" s="13"/>
      <c r="GL915" s="13"/>
      <c r="GM915" s="13"/>
      <c r="GN915" s="13"/>
      <c r="GO915" s="13"/>
      <c r="GP915" s="13"/>
      <c r="GQ915" s="13"/>
      <c r="GR915" s="13"/>
      <c r="GS915" s="13"/>
      <c r="GT915" s="13"/>
      <c r="GU915" s="13"/>
      <c r="GV915" s="13"/>
      <c r="GW915" s="13"/>
      <c r="GX915" s="13"/>
      <c r="GY915" s="13"/>
      <c r="GZ915" s="13"/>
      <c r="HA915" s="13"/>
      <c r="HB915" s="13"/>
      <c r="HC915" s="13"/>
      <c r="HD915" s="13"/>
      <c r="HE915" s="13"/>
      <c r="HF915" s="13"/>
      <c r="HG915" s="13"/>
      <c r="HH915" s="13"/>
      <c r="HI915" s="13"/>
      <c r="HJ915" s="13"/>
      <c r="HK915" s="13"/>
      <c r="HL915" s="13"/>
      <c r="HM915" s="13"/>
      <c r="HN915" s="13"/>
      <c r="HO915" s="13"/>
      <c r="HP915" s="13"/>
      <c r="HQ915" s="13"/>
      <c r="HR915" s="13"/>
      <c r="HS915" s="13"/>
      <c r="HT915" s="13"/>
      <c r="HU915" s="13"/>
      <c r="HV915" s="13"/>
      <c r="HW915" s="13"/>
      <c r="HX915" s="13"/>
      <c r="HY915" s="13"/>
      <c r="HZ915" s="13"/>
      <c r="IA915" s="13"/>
      <c r="IB915" s="13"/>
      <c r="IC915" s="13"/>
      <c r="ID915" s="13"/>
      <c r="IE915" s="13"/>
      <c r="IF915" s="13"/>
      <c r="IG915" s="13"/>
      <c r="IH915" s="13"/>
      <c r="II915" s="13"/>
      <c r="IJ915" s="13"/>
      <c r="IK915" s="13"/>
      <c r="IL915" s="13"/>
      <c r="IM915" s="13"/>
      <c r="IN915" s="13"/>
      <c r="IO915" s="13"/>
    </row>
    <row r="916" spans="1:249">
      <c r="A916" s="2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2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c r="EV916" s="13"/>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c r="GR916" s="13"/>
      <c r="GS916" s="13"/>
      <c r="GT916" s="13"/>
      <c r="GU916" s="13"/>
      <c r="GV916" s="13"/>
      <c r="GW916" s="13"/>
      <c r="GX916" s="13"/>
      <c r="GY916" s="13"/>
      <c r="GZ916" s="13"/>
      <c r="HA916" s="13"/>
      <c r="HB916" s="13"/>
      <c r="HC916" s="13"/>
      <c r="HD916" s="13"/>
      <c r="HE916" s="13"/>
      <c r="HF916" s="13"/>
      <c r="HG916" s="13"/>
      <c r="HH916" s="13"/>
      <c r="HI916" s="13"/>
      <c r="HJ916" s="13"/>
      <c r="HK916" s="13"/>
      <c r="HL916" s="13"/>
      <c r="HM916" s="13"/>
      <c r="HN916" s="13"/>
      <c r="HO916" s="13"/>
      <c r="HP916" s="13"/>
      <c r="HQ916" s="13"/>
      <c r="HR916" s="13"/>
      <c r="HS916" s="13"/>
      <c r="HT916" s="13"/>
      <c r="HU916" s="13"/>
      <c r="HV916" s="13"/>
      <c r="HW916" s="13"/>
      <c r="HX916" s="13"/>
      <c r="HY916" s="13"/>
      <c r="HZ916" s="13"/>
      <c r="IA916" s="13"/>
      <c r="IB916" s="13"/>
      <c r="IC916" s="13"/>
      <c r="ID916" s="13"/>
      <c r="IE916" s="13"/>
      <c r="IF916" s="13"/>
      <c r="IG916" s="13"/>
      <c r="IH916" s="13"/>
      <c r="II916" s="13"/>
      <c r="IJ916" s="13"/>
      <c r="IK916" s="13"/>
      <c r="IL916" s="13"/>
      <c r="IM916" s="13"/>
      <c r="IN916" s="13"/>
      <c r="IO916" s="13"/>
    </row>
    <row r="917" spans="1:249">
      <c r="A917" s="2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2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c r="EU917" s="13"/>
      <c r="EV917" s="13"/>
      <c r="EW917" s="13"/>
      <c r="EX917" s="13"/>
      <c r="EY917" s="13"/>
      <c r="EZ917" s="13"/>
      <c r="FA917" s="13"/>
      <c r="FB917" s="13"/>
      <c r="FC917" s="13"/>
      <c r="FD917" s="13"/>
      <c r="FE917" s="13"/>
      <c r="FF917" s="13"/>
      <c r="FG917" s="13"/>
      <c r="FH917" s="13"/>
      <c r="FI917" s="13"/>
      <c r="FJ917" s="13"/>
      <c r="FK917" s="13"/>
      <c r="FL917" s="13"/>
      <c r="FM917" s="13"/>
      <c r="FN917" s="13"/>
      <c r="FO917" s="13"/>
      <c r="FP917" s="13"/>
      <c r="FQ917" s="13"/>
      <c r="FR917" s="13"/>
      <c r="FS917" s="13"/>
      <c r="FT917" s="13"/>
      <c r="FU917" s="13"/>
      <c r="FV917" s="13"/>
      <c r="FW917" s="13"/>
      <c r="FX917" s="13"/>
      <c r="FY917" s="13"/>
      <c r="FZ917" s="13"/>
      <c r="GA917" s="13"/>
      <c r="GB917" s="13"/>
      <c r="GC917" s="13"/>
      <c r="GD917" s="13"/>
      <c r="GE917" s="13"/>
      <c r="GF917" s="13"/>
      <c r="GG917" s="13"/>
      <c r="GH917" s="13"/>
      <c r="GI917" s="13"/>
      <c r="GJ917" s="13"/>
      <c r="GK917" s="13"/>
      <c r="GL917" s="13"/>
      <c r="GM917" s="13"/>
      <c r="GN917" s="13"/>
      <c r="GO917" s="13"/>
      <c r="GP917" s="13"/>
      <c r="GQ917" s="13"/>
      <c r="GR917" s="13"/>
      <c r="GS917" s="13"/>
      <c r="GT917" s="13"/>
      <c r="GU917" s="13"/>
      <c r="GV917" s="13"/>
      <c r="GW917" s="13"/>
      <c r="GX917" s="13"/>
      <c r="GY917" s="13"/>
      <c r="GZ917" s="13"/>
      <c r="HA917" s="13"/>
      <c r="HB917" s="13"/>
      <c r="HC917" s="13"/>
      <c r="HD917" s="13"/>
      <c r="HE917" s="13"/>
      <c r="HF917" s="13"/>
      <c r="HG917" s="13"/>
      <c r="HH917" s="13"/>
      <c r="HI917" s="13"/>
      <c r="HJ917" s="13"/>
      <c r="HK917" s="13"/>
      <c r="HL917" s="13"/>
      <c r="HM917" s="13"/>
      <c r="HN917" s="13"/>
      <c r="HO917" s="13"/>
      <c r="HP917" s="13"/>
      <c r="HQ917" s="13"/>
      <c r="HR917" s="13"/>
      <c r="HS917" s="13"/>
      <c r="HT917" s="13"/>
      <c r="HU917" s="13"/>
      <c r="HV917" s="13"/>
      <c r="HW917" s="13"/>
      <c r="HX917" s="13"/>
      <c r="HY917" s="13"/>
      <c r="HZ917" s="13"/>
      <c r="IA917" s="13"/>
      <c r="IB917" s="13"/>
      <c r="IC917" s="13"/>
      <c r="ID917" s="13"/>
      <c r="IE917" s="13"/>
      <c r="IF917" s="13"/>
      <c r="IG917" s="13"/>
      <c r="IH917" s="13"/>
      <c r="II917" s="13"/>
      <c r="IJ917" s="13"/>
      <c r="IK917" s="13"/>
      <c r="IL917" s="13"/>
      <c r="IM917" s="13"/>
      <c r="IN917" s="13"/>
      <c r="IO917" s="13"/>
    </row>
    <row r="918" spans="1:249">
      <c r="A918" s="2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2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c r="EU918" s="13"/>
      <c r="EV918" s="13"/>
      <c r="EW918" s="13"/>
      <c r="EX918" s="13"/>
      <c r="EY918" s="13"/>
      <c r="EZ918" s="13"/>
      <c r="FA918" s="13"/>
      <c r="FB918" s="13"/>
      <c r="FC918" s="13"/>
      <c r="FD918" s="13"/>
      <c r="FE918" s="13"/>
      <c r="FF918" s="13"/>
      <c r="FG918" s="13"/>
      <c r="FH918" s="13"/>
      <c r="FI918" s="13"/>
      <c r="FJ918" s="13"/>
      <c r="FK918" s="13"/>
      <c r="FL918" s="13"/>
      <c r="FM918" s="13"/>
      <c r="FN918" s="13"/>
      <c r="FO918" s="13"/>
      <c r="FP918" s="13"/>
      <c r="FQ918" s="13"/>
      <c r="FR918" s="13"/>
      <c r="FS918" s="13"/>
      <c r="FT918" s="13"/>
      <c r="FU918" s="13"/>
      <c r="FV918" s="13"/>
      <c r="FW918" s="13"/>
      <c r="FX918" s="13"/>
      <c r="FY918" s="13"/>
      <c r="FZ918" s="13"/>
      <c r="GA918" s="13"/>
      <c r="GB918" s="13"/>
      <c r="GC918" s="13"/>
      <c r="GD918" s="13"/>
      <c r="GE918" s="13"/>
      <c r="GF918" s="13"/>
      <c r="GG918" s="13"/>
      <c r="GH918" s="13"/>
      <c r="GI918" s="13"/>
      <c r="GJ918" s="13"/>
      <c r="GK918" s="13"/>
      <c r="GL918" s="13"/>
      <c r="GM918" s="13"/>
      <c r="GN918" s="13"/>
      <c r="GO918" s="13"/>
      <c r="GP918" s="13"/>
      <c r="GQ918" s="13"/>
      <c r="GR918" s="13"/>
      <c r="GS918" s="13"/>
      <c r="GT918" s="13"/>
      <c r="GU918" s="13"/>
      <c r="GV918" s="13"/>
      <c r="GW918" s="13"/>
      <c r="GX918" s="13"/>
      <c r="GY918" s="13"/>
      <c r="GZ918" s="13"/>
      <c r="HA918" s="13"/>
      <c r="HB918" s="13"/>
      <c r="HC918" s="13"/>
      <c r="HD918" s="13"/>
      <c r="HE918" s="13"/>
      <c r="HF918" s="13"/>
      <c r="HG918" s="13"/>
      <c r="HH918" s="13"/>
      <c r="HI918" s="13"/>
      <c r="HJ918" s="13"/>
      <c r="HK918" s="13"/>
      <c r="HL918" s="13"/>
      <c r="HM918" s="13"/>
      <c r="HN918" s="13"/>
      <c r="HO918" s="13"/>
      <c r="HP918" s="13"/>
      <c r="HQ918" s="13"/>
      <c r="HR918" s="13"/>
      <c r="HS918" s="13"/>
      <c r="HT918" s="13"/>
      <c r="HU918" s="13"/>
      <c r="HV918" s="13"/>
      <c r="HW918" s="13"/>
      <c r="HX918" s="13"/>
      <c r="HY918" s="13"/>
      <c r="HZ918" s="13"/>
      <c r="IA918" s="13"/>
      <c r="IB918" s="13"/>
      <c r="IC918" s="13"/>
      <c r="ID918" s="13"/>
      <c r="IE918" s="13"/>
      <c r="IF918" s="13"/>
      <c r="IG918" s="13"/>
      <c r="IH918" s="13"/>
      <c r="II918" s="13"/>
      <c r="IJ918" s="13"/>
      <c r="IK918" s="13"/>
      <c r="IL918" s="13"/>
      <c r="IM918" s="13"/>
      <c r="IN918" s="13"/>
      <c r="IO918" s="13"/>
    </row>
    <row r="919" spans="1:249">
      <c r="A919" s="2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2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c r="EU919" s="13"/>
      <c r="EV919" s="13"/>
      <c r="EW919" s="13"/>
      <c r="EX919" s="13"/>
      <c r="EY919" s="13"/>
      <c r="EZ919" s="13"/>
      <c r="FA919" s="13"/>
      <c r="FB919" s="13"/>
      <c r="FC919" s="13"/>
      <c r="FD919" s="13"/>
      <c r="FE919" s="13"/>
      <c r="FF919" s="13"/>
      <c r="FG919" s="13"/>
      <c r="FH919" s="13"/>
      <c r="FI919" s="13"/>
      <c r="FJ919" s="13"/>
      <c r="FK919" s="13"/>
      <c r="FL919" s="13"/>
      <c r="FM919" s="13"/>
      <c r="FN919" s="13"/>
      <c r="FO919" s="13"/>
      <c r="FP919" s="13"/>
      <c r="FQ919" s="13"/>
      <c r="FR919" s="13"/>
      <c r="FS919" s="13"/>
      <c r="FT919" s="13"/>
      <c r="FU919" s="13"/>
      <c r="FV919" s="13"/>
      <c r="FW919" s="13"/>
      <c r="FX919" s="13"/>
      <c r="FY919" s="13"/>
      <c r="FZ919" s="13"/>
      <c r="GA919" s="13"/>
      <c r="GB919" s="13"/>
      <c r="GC919" s="13"/>
      <c r="GD919" s="13"/>
      <c r="GE919" s="13"/>
      <c r="GF919" s="13"/>
      <c r="GG919" s="13"/>
      <c r="GH919" s="13"/>
      <c r="GI919" s="13"/>
      <c r="GJ919" s="13"/>
      <c r="GK919" s="13"/>
      <c r="GL919" s="13"/>
      <c r="GM919" s="13"/>
      <c r="GN919" s="13"/>
      <c r="GO919" s="13"/>
      <c r="GP919" s="13"/>
      <c r="GQ919" s="13"/>
      <c r="GR919" s="13"/>
      <c r="GS919" s="13"/>
      <c r="GT919" s="13"/>
      <c r="GU919" s="13"/>
      <c r="GV919" s="13"/>
      <c r="GW919" s="13"/>
      <c r="GX919" s="13"/>
      <c r="GY919" s="13"/>
      <c r="GZ919" s="13"/>
      <c r="HA919" s="13"/>
      <c r="HB919" s="13"/>
      <c r="HC919" s="13"/>
      <c r="HD919" s="13"/>
      <c r="HE919" s="13"/>
      <c r="HF919" s="13"/>
      <c r="HG919" s="13"/>
      <c r="HH919" s="13"/>
      <c r="HI919" s="13"/>
      <c r="HJ919" s="13"/>
      <c r="HK919" s="13"/>
      <c r="HL919" s="13"/>
      <c r="HM919" s="13"/>
      <c r="HN919" s="13"/>
      <c r="HO919" s="13"/>
      <c r="HP919" s="13"/>
      <c r="HQ919" s="13"/>
      <c r="HR919" s="13"/>
      <c r="HS919" s="13"/>
      <c r="HT919" s="13"/>
      <c r="HU919" s="13"/>
      <c r="HV919" s="13"/>
      <c r="HW919" s="13"/>
      <c r="HX919" s="13"/>
      <c r="HY919" s="13"/>
      <c r="HZ919" s="13"/>
      <c r="IA919" s="13"/>
      <c r="IB919" s="13"/>
      <c r="IC919" s="13"/>
      <c r="ID919" s="13"/>
      <c r="IE919" s="13"/>
      <c r="IF919" s="13"/>
      <c r="IG919" s="13"/>
      <c r="IH919" s="13"/>
      <c r="II919" s="13"/>
      <c r="IJ919" s="13"/>
      <c r="IK919" s="13"/>
      <c r="IL919" s="13"/>
      <c r="IM919" s="13"/>
      <c r="IN919" s="13"/>
      <c r="IO919" s="13"/>
    </row>
    <row r="920" spans="1:249">
      <c r="A920" s="2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2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c r="EU920" s="13"/>
      <c r="EV920" s="13"/>
      <c r="EW920" s="13"/>
      <c r="EX920" s="13"/>
      <c r="EY920" s="13"/>
      <c r="EZ920" s="13"/>
      <c r="FA920" s="13"/>
      <c r="FB920" s="13"/>
      <c r="FC920" s="13"/>
      <c r="FD920" s="13"/>
      <c r="FE920" s="13"/>
      <c r="FF920" s="13"/>
      <c r="FG920" s="13"/>
      <c r="FH920" s="13"/>
      <c r="FI920" s="13"/>
      <c r="FJ920" s="13"/>
      <c r="FK920" s="13"/>
      <c r="FL920" s="13"/>
      <c r="FM920" s="13"/>
      <c r="FN920" s="13"/>
      <c r="FO920" s="13"/>
      <c r="FP920" s="13"/>
      <c r="FQ920" s="13"/>
      <c r="FR920" s="13"/>
      <c r="FS920" s="13"/>
      <c r="FT920" s="13"/>
      <c r="FU920" s="13"/>
      <c r="FV920" s="13"/>
      <c r="FW920" s="13"/>
      <c r="FX920" s="13"/>
      <c r="FY920" s="13"/>
      <c r="FZ920" s="13"/>
      <c r="GA920" s="13"/>
      <c r="GB920" s="13"/>
      <c r="GC920" s="13"/>
      <c r="GD920" s="13"/>
      <c r="GE920" s="13"/>
      <c r="GF920" s="13"/>
      <c r="GG920" s="13"/>
      <c r="GH920" s="13"/>
      <c r="GI920" s="13"/>
      <c r="GJ920" s="13"/>
      <c r="GK920" s="13"/>
      <c r="GL920" s="13"/>
      <c r="GM920" s="13"/>
      <c r="GN920" s="13"/>
      <c r="GO920" s="13"/>
      <c r="GP920" s="13"/>
      <c r="GQ920" s="13"/>
      <c r="GR920" s="13"/>
      <c r="GS920" s="13"/>
      <c r="GT920" s="13"/>
      <c r="GU920" s="13"/>
      <c r="GV920" s="13"/>
      <c r="GW920" s="13"/>
      <c r="GX920" s="13"/>
      <c r="GY920" s="13"/>
      <c r="GZ920" s="13"/>
      <c r="HA920" s="13"/>
      <c r="HB920" s="13"/>
      <c r="HC920" s="13"/>
      <c r="HD920" s="13"/>
      <c r="HE920" s="13"/>
      <c r="HF920" s="13"/>
      <c r="HG920" s="13"/>
      <c r="HH920" s="13"/>
      <c r="HI920" s="13"/>
      <c r="HJ920" s="13"/>
      <c r="HK920" s="13"/>
      <c r="HL920" s="13"/>
      <c r="HM920" s="13"/>
      <c r="HN920" s="13"/>
      <c r="HO920" s="13"/>
      <c r="HP920" s="13"/>
      <c r="HQ920" s="13"/>
      <c r="HR920" s="13"/>
      <c r="HS920" s="13"/>
      <c r="HT920" s="13"/>
      <c r="HU920" s="13"/>
      <c r="HV920" s="13"/>
      <c r="HW920" s="13"/>
      <c r="HX920" s="13"/>
      <c r="HY920" s="13"/>
      <c r="HZ920" s="13"/>
      <c r="IA920" s="13"/>
      <c r="IB920" s="13"/>
      <c r="IC920" s="13"/>
      <c r="ID920" s="13"/>
      <c r="IE920" s="13"/>
      <c r="IF920" s="13"/>
      <c r="IG920" s="13"/>
      <c r="IH920" s="13"/>
      <c r="II920" s="13"/>
      <c r="IJ920" s="13"/>
      <c r="IK920" s="13"/>
      <c r="IL920" s="13"/>
      <c r="IM920" s="13"/>
      <c r="IN920" s="13"/>
      <c r="IO920" s="13"/>
    </row>
    <row r="921" spans="1:249">
      <c r="A921" s="2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2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c r="EU921" s="13"/>
      <c r="EV921" s="13"/>
      <c r="EW921" s="13"/>
      <c r="EX921" s="13"/>
      <c r="EY921" s="13"/>
      <c r="EZ921" s="13"/>
      <c r="FA921" s="13"/>
      <c r="FB921" s="13"/>
      <c r="FC921" s="13"/>
      <c r="FD921" s="13"/>
      <c r="FE921" s="13"/>
      <c r="FF921" s="13"/>
      <c r="FG921" s="13"/>
      <c r="FH921" s="13"/>
      <c r="FI921" s="13"/>
      <c r="FJ921" s="13"/>
      <c r="FK921" s="13"/>
      <c r="FL921" s="13"/>
      <c r="FM921" s="13"/>
      <c r="FN921" s="13"/>
      <c r="FO921" s="13"/>
      <c r="FP921" s="13"/>
      <c r="FQ921" s="13"/>
      <c r="FR921" s="13"/>
      <c r="FS921" s="13"/>
      <c r="FT921" s="13"/>
      <c r="FU921" s="13"/>
      <c r="FV921" s="13"/>
      <c r="FW921" s="13"/>
      <c r="FX921" s="13"/>
      <c r="FY921" s="13"/>
      <c r="FZ921" s="13"/>
      <c r="GA921" s="13"/>
      <c r="GB921" s="13"/>
      <c r="GC921" s="13"/>
      <c r="GD921" s="13"/>
      <c r="GE921" s="13"/>
      <c r="GF921" s="13"/>
      <c r="GG921" s="13"/>
      <c r="GH921" s="13"/>
      <c r="GI921" s="13"/>
      <c r="GJ921" s="13"/>
      <c r="GK921" s="13"/>
      <c r="GL921" s="13"/>
      <c r="GM921" s="13"/>
      <c r="GN921" s="13"/>
      <c r="GO921" s="13"/>
      <c r="GP921" s="13"/>
      <c r="GQ921" s="13"/>
      <c r="GR921" s="13"/>
      <c r="GS921" s="13"/>
      <c r="GT921" s="13"/>
      <c r="GU921" s="13"/>
      <c r="GV921" s="13"/>
      <c r="GW921" s="13"/>
      <c r="GX921" s="13"/>
      <c r="GY921" s="13"/>
      <c r="GZ921" s="13"/>
      <c r="HA921" s="13"/>
      <c r="HB921" s="13"/>
      <c r="HC921" s="13"/>
      <c r="HD921" s="13"/>
      <c r="HE921" s="13"/>
      <c r="HF921" s="13"/>
      <c r="HG921" s="13"/>
      <c r="HH921" s="13"/>
      <c r="HI921" s="13"/>
      <c r="HJ921" s="13"/>
      <c r="HK921" s="13"/>
      <c r="HL921" s="13"/>
      <c r="HM921" s="13"/>
      <c r="HN921" s="13"/>
      <c r="HO921" s="13"/>
      <c r="HP921" s="13"/>
      <c r="HQ921" s="13"/>
      <c r="HR921" s="13"/>
      <c r="HS921" s="13"/>
      <c r="HT921" s="13"/>
      <c r="HU921" s="13"/>
      <c r="HV921" s="13"/>
      <c r="HW921" s="13"/>
      <c r="HX921" s="13"/>
      <c r="HY921" s="13"/>
      <c r="HZ921" s="13"/>
      <c r="IA921" s="13"/>
      <c r="IB921" s="13"/>
      <c r="IC921" s="13"/>
      <c r="ID921" s="13"/>
      <c r="IE921" s="13"/>
      <c r="IF921" s="13"/>
      <c r="IG921" s="13"/>
      <c r="IH921" s="13"/>
      <c r="II921" s="13"/>
      <c r="IJ921" s="13"/>
      <c r="IK921" s="13"/>
      <c r="IL921" s="13"/>
      <c r="IM921" s="13"/>
      <c r="IN921" s="13"/>
      <c r="IO921" s="13"/>
    </row>
    <row r="922" spans="1:249">
      <c r="A922" s="2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2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3"/>
      <c r="CA922" s="13"/>
      <c r="CB922" s="13"/>
      <c r="CC922" s="13"/>
      <c r="CD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c r="EV922" s="13"/>
      <c r="EW922" s="13"/>
      <c r="EX922" s="13"/>
      <c r="EY922" s="13"/>
      <c r="EZ922" s="13"/>
      <c r="FA922" s="13"/>
      <c r="FB922" s="13"/>
      <c r="FC922" s="13"/>
      <c r="FD922" s="13"/>
      <c r="FE922" s="13"/>
      <c r="FF922" s="13"/>
      <c r="FG922" s="13"/>
      <c r="FH922" s="13"/>
      <c r="FI922" s="13"/>
      <c r="FJ922" s="13"/>
      <c r="FK922" s="13"/>
      <c r="FL922" s="13"/>
      <c r="FM922" s="13"/>
      <c r="FN922" s="13"/>
      <c r="FO922" s="13"/>
      <c r="FP922" s="13"/>
      <c r="FQ922" s="13"/>
      <c r="FR922" s="13"/>
      <c r="FS922" s="13"/>
      <c r="FT922" s="13"/>
      <c r="FU922" s="13"/>
      <c r="FV922" s="13"/>
      <c r="FW922" s="13"/>
      <c r="FX922" s="13"/>
      <c r="FY922" s="13"/>
      <c r="FZ922" s="13"/>
      <c r="GA922" s="13"/>
      <c r="GB922" s="13"/>
      <c r="GC922" s="13"/>
      <c r="GD922" s="13"/>
      <c r="GE922" s="13"/>
      <c r="GF922" s="13"/>
      <c r="GG922" s="13"/>
      <c r="GH922" s="13"/>
      <c r="GI922" s="13"/>
      <c r="GJ922" s="13"/>
      <c r="GK922" s="13"/>
      <c r="GL922" s="13"/>
      <c r="GM922" s="13"/>
      <c r="GN922" s="13"/>
      <c r="GO922" s="13"/>
      <c r="GP922" s="13"/>
      <c r="GQ922" s="13"/>
      <c r="GR922" s="13"/>
      <c r="GS922" s="13"/>
      <c r="GT922" s="13"/>
      <c r="GU922" s="13"/>
      <c r="GV922" s="13"/>
      <c r="GW922" s="13"/>
      <c r="GX922" s="13"/>
      <c r="GY922" s="13"/>
      <c r="GZ922" s="13"/>
      <c r="HA922" s="13"/>
      <c r="HB922" s="13"/>
      <c r="HC922" s="13"/>
      <c r="HD922" s="13"/>
      <c r="HE922" s="13"/>
      <c r="HF922" s="13"/>
      <c r="HG922" s="13"/>
      <c r="HH922" s="13"/>
      <c r="HI922" s="13"/>
      <c r="HJ922" s="13"/>
      <c r="HK922" s="13"/>
      <c r="HL922" s="13"/>
      <c r="HM922" s="13"/>
      <c r="HN922" s="13"/>
      <c r="HO922" s="13"/>
      <c r="HP922" s="13"/>
      <c r="HQ922" s="13"/>
      <c r="HR922" s="13"/>
      <c r="HS922" s="13"/>
      <c r="HT922" s="13"/>
      <c r="HU922" s="13"/>
      <c r="HV922" s="13"/>
      <c r="HW922" s="13"/>
      <c r="HX922" s="13"/>
      <c r="HY922" s="13"/>
      <c r="HZ922" s="13"/>
      <c r="IA922" s="13"/>
      <c r="IB922" s="13"/>
      <c r="IC922" s="13"/>
      <c r="ID922" s="13"/>
      <c r="IE922" s="13"/>
      <c r="IF922" s="13"/>
      <c r="IG922" s="13"/>
      <c r="IH922" s="13"/>
      <c r="II922" s="13"/>
      <c r="IJ922" s="13"/>
      <c r="IK922" s="13"/>
      <c r="IL922" s="13"/>
      <c r="IM922" s="13"/>
      <c r="IN922" s="13"/>
      <c r="IO922" s="13"/>
    </row>
    <row r="923" spans="1:249">
      <c r="A923" s="2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2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3"/>
      <c r="CA923" s="13"/>
      <c r="CB923" s="13"/>
      <c r="CC923" s="13"/>
      <c r="CD923" s="13"/>
      <c r="CE923" s="13"/>
      <c r="CF923" s="13"/>
      <c r="CG923" s="13"/>
      <c r="CH923" s="13"/>
      <c r="CI923" s="13"/>
      <c r="CJ923" s="13"/>
      <c r="CK923" s="13"/>
      <c r="CL923" s="13"/>
      <c r="CM923" s="13"/>
      <c r="CN923" s="13"/>
      <c r="CO923" s="13"/>
      <c r="CP923" s="13"/>
      <c r="CQ923" s="13"/>
      <c r="CR923" s="13"/>
      <c r="CS923" s="13"/>
      <c r="CT923" s="13"/>
      <c r="CU923" s="13"/>
      <c r="CV923" s="13"/>
      <c r="CW923" s="13"/>
      <c r="CX923" s="13"/>
      <c r="CY923" s="13"/>
      <c r="CZ923" s="13"/>
      <c r="DA923" s="13"/>
      <c r="DB923" s="13"/>
      <c r="DC923" s="13"/>
      <c r="DD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3"/>
      <c r="EL923" s="13"/>
      <c r="EM923" s="13"/>
      <c r="EN923" s="13"/>
      <c r="EO923" s="13"/>
      <c r="EP923" s="13"/>
      <c r="EQ923" s="13"/>
      <c r="ER923" s="13"/>
      <c r="ES923" s="13"/>
      <c r="ET923" s="13"/>
      <c r="EU923" s="13"/>
      <c r="EV923" s="13"/>
      <c r="EW923" s="13"/>
      <c r="EX923" s="13"/>
      <c r="EY923" s="13"/>
      <c r="EZ923" s="13"/>
      <c r="FA923" s="13"/>
      <c r="FB923" s="13"/>
      <c r="FC923" s="13"/>
      <c r="FD923" s="13"/>
      <c r="FE923" s="13"/>
      <c r="FF923" s="13"/>
      <c r="FG923" s="13"/>
      <c r="FH923" s="13"/>
      <c r="FI923" s="13"/>
      <c r="FJ923" s="13"/>
      <c r="FK923" s="13"/>
      <c r="FL923" s="13"/>
      <c r="FM923" s="13"/>
      <c r="FN923" s="13"/>
      <c r="FO923" s="13"/>
      <c r="FP923" s="13"/>
      <c r="FQ923" s="13"/>
      <c r="FR923" s="13"/>
      <c r="FS923" s="13"/>
      <c r="FT923" s="13"/>
      <c r="FU923" s="13"/>
      <c r="FV923" s="13"/>
      <c r="FW923" s="13"/>
      <c r="FX923" s="13"/>
      <c r="FY923" s="13"/>
      <c r="FZ923" s="13"/>
      <c r="GA923" s="13"/>
      <c r="GB923" s="13"/>
      <c r="GC923" s="13"/>
      <c r="GD923" s="13"/>
      <c r="GE923" s="13"/>
      <c r="GF923" s="13"/>
      <c r="GG923" s="13"/>
      <c r="GH923" s="13"/>
      <c r="GI923" s="13"/>
      <c r="GJ923" s="13"/>
      <c r="GK923" s="13"/>
      <c r="GL923" s="13"/>
      <c r="GM923" s="13"/>
      <c r="GN923" s="13"/>
      <c r="GO923" s="13"/>
      <c r="GP923" s="13"/>
      <c r="GQ923" s="13"/>
      <c r="GR923" s="13"/>
      <c r="GS923" s="13"/>
      <c r="GT923" s="13"/>
      <c r="GU923" s="13"/>
      <c r="GV923" s="13"/>
      <c r="GW923" s="13"/>
      <c r="GX923" s="13"/>
      <c r="GY923" s="13"/>
      <c r="GZ923" s="13"/>
      <c r="HA923" s="13"/>
      <c r="HB923" s="13"/>
      <c r="HC923" s="13"/>
      <c r="HD923" s="13"/>
      <c r="HE923" s="13"/>
      <c r="HF923" s="13"/>
      <c r="HG923" s="13"/>
      <c r="HH923" s="13"/>
      <c r="HI923" s="13"/>
      <c r="HJ923" s="13"/>
      <c r="HK923" s="13"/>
      <c r="HL923" s="13"/>
      <c r="HM923" s="13"/>
      <c r="HN923" s="13"/>
      <c r="HO923" s="13"/>
      <c r="HP923" s="13"/>
      <c r="HQ923" s="13"/>
      <c r="HR923" s="13"/>
      <c r="HS923" s="13"/>
      <c r="HT923" s="13"/>
      <c r="HU923" s="13"/>
      <c r="HV923" s="13"/>
      <c r="HW923" s="13"/>
      <c r="HX923" s="13"/>
      <c r="HY923" s="13"/>
      <c r="HZ923" s="13"/>
      <c r="IA923" s="13"/>
      <c r="IB923" s="13"/>
      <c r="IC923" s="13"/>
      <c r="ID923" s="13"/>
      <c r="IE923" s="13"/>
      <c r="IF923" s="13"/>
      <c r="IG923" s="13"/>
      <c r="IH923" s="13"/>
      <c r="II923" s="13"/>
      <c r="IJ923" s="13"/>
      <c r="IK923" s="13"/>
      <c r="IL923" s="13"/>
      <c r="IM923" s="13"/>
      <c r="IN923" s="13"/>
      <c r="IO923" s="13"/>
    </row>
    <row r="924" spans="1:249">
      <c r="A924" s="2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2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3"/>
      <c r="CA924" s="13"/>
      <c r="CB924" s="13"/>
      <c r="CC924" s="13"/>
      <c r="CD924" s="13"/>
      <c r="CE924" s="13"/>
      <c r="CF924" s="13"/>
      <c r="CG924" s="13"/>
      <c r="CH924" s="13"/>
      <c r="CI924" s="13"/>
      <c r="CJ924" s="13"/>
      <c r="CK924" s="13"/>
      <c r="CL924" s="13"/>
      <c r="CM924" s="13"/>
      <c r="CN924" s="13"/>
      <c r="CO924" s="13"/>
      <c r="CP924" s="13"/>
      <c r="CQ924" s="13"/>
      <c r="CR924" s="13"/>
      <c r="CS924" s="13"/>
      <c r="CT924" s="13"/>
      <c r="CU924" s="13"/>
      <c r="CV924" s="13"/>
      <c r="CW924" s="13"/>
      <c r="CX924" s="13"/>
      <c r="CY924" s="13"/>
      <c r="CZ924" s="13"/>
      <c r="DA924" s="13"/>
      <c r="DB924" s="13"/>
      <c r="DC924" s="13"/>
      <c r="DD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c r="EV924" s="13"/>
      <c r="EW924" s="13"/>
      <c r="EX924" s="13"/>
      <c r="EY924" s="13"/>
      <c r="EZ924" s="13"/>
      <c r="FA924" s="13"/>
      <c r="FB924" s="13"/>
      <c r="FC924" s="13"/>
      <c r="FD924" s="13"/>
      <c r="FE924" s="13"/>
      <c r="FF924" s="13"/>
      <c r="FG924" s="13"/>
      <c r="FH924" s="13"/>
      <c r="FI924" s="13"/>
      <c r="FJ924" s="13"/>
      <c r="FK924" s="13"/>
      <c r="FL924" s="13"/>
      <c r="FM924" s="13"/>
      <c r="FN924" s="13"/>
      <c r="FO924" s="13"/>
      <c r="FP924" s="13"/>
      <c r="FQ924" s="13"/>
      <c r="FR924" s="13"/>
      <c r="FS924" s="13"/>
      <c r="FT924" s="13"/>
      <c r="FU924" s="13"/>
      <c r="FV924" s="13"/>
      <c r="FW924" s="13"/>
      <c r="FX924" s="13"/>
      <c r="FY924" s="13"/>
      <c r="FZ924" s="13"/>
      <c r="GA924" s="13"/>
      <c r="GB924" s="13"/>
      <c r="GC924" s="13"/>
      <c r="GD924" s="13"/>
      <c r="GE924" s="13"/>
      <c r="GF924" s="13"/>
      <c r="GG924" s="13"/>
      <c r="GH924" s="13"/>
      <c r="GI924" s="13"/>
      <c r="GJ924" s="13"/>
      <c r="GK924" s="13"/>
      <c r="GL924" s="13"/>
      <c r="GM924" s="13"/>
      <c r="GN924" s="13"/>
      <c r="GO924" s="13"/>
      <c r="GP924" s="13"/>
      <c r="GQ924" s="13"/>
      <c r="GR924" s="13"/>
      <c r="GS924" s="13"/>
      <c r="GT924" s="13"/>
      <c r="GU924" s="13"/>
      <c r="GV924" s="13"/>
      <c r="GW924" s="13"/>
      <c r="GX924" s="13"/>
      <c r="GY924" s="13"/>
      <c r="GZ924" s="13"/>
      <c r="HA924" s="13"/>
      <c r="HB924" s="13"/>
      <c r="HC924" s="13"/>
      <c r="HD924" s="13"/>
      <c r="HE924" s="13"/>
      <c r="HF924" s="13"/>
      <c r="HG924" s="13"/>
      <c r="HH924" s="13"/>
      <c r="HI924" s="13"/>
      <c r="HJ924" s="13"/>
      <c r="HK924" s="13"/>
      <c r="HL924" s="13"/>
      <c r="HM924" s="13"/>
      <c r="HN924" s="13"/>
      <c r="HO924" s="13"/>
      <c r="HP924" s="13"/>
      <c r="HQ924" s="13"/>
      <c r="HR924" s="13"/>
      <c r="HS924" s="13"/>
      <c r="HT924" s="13"/>
      <c r="HU924" s="13"/>
      <c r="HV924" s="13"/>
      <c r="HW924" s="13"/>
      <c r="HX924" s="13"/>
      <c r="HY924" s="13"/>
      <c r="HZ924" s="13"/>
      <c r="IA924" s="13"/>
      <c r="IB924" s="13"/>
      <c r="IC924" s="13"/>
      <c r="ID924" s="13"/>
      <c r="IE924" s="13"/>
      <c r="IF924" s="13"/>
      <c r="IG924" s="13"/>
      <c r="IH924" s="13"/>
      <c r="II924" s="13"/>
      <c r="IJ924" s="13"/>
      <c r="IK924" s="13"/>
      <c r="IL924" s="13"/>
      <c r="IM924" s="13"/>
      <c r="IN924" s="13"/>
      <c r="IO924" s="13"/>
    </row>
    <row r="925" spans="1:249">
      <c r="A925" s="2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2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3"/>
      <c r="CA925" s="13"/>
      <c r="CB925" s="13"/>
      <c r="CC925" s="13"/>
      <c r="CD925" s="13"/>
      <c r="CE925" s="13"/>
      <c r="CF925" s="13"/>
      <c r="CG925" s="13"/>
      <c r="CH925" s="13"/>
      <c r="CI925" s="13"/>
      <c r="CJ925" s="13"/>
      <c r="CK925" s="13"/>
      <c r="CL925" s="13"/>
      <c r="CM925" s="13"/>
      <c r="CN925" s="13"/>
      <c r="CO925" s="13"/>
      <c r="CP925" s="13"/>
      <c r="CQ925" s="13"/>
      <c r="CR925" s="13"/>
      <c r="CS925" s="13"/>
      <c r="CT925" s="13"/>
      <c r="CU925" s="13"/>
      <c r="CV925" s="13"/>
      <c r="CW925" s="13"/>
      <c r="CX925" s="13"/>
      <c r="CY925" s="13"/>
      <c r="CZ925" s="13"/>
      <c r="DA925" s="13"/>
      <c r="DB925" s="13"/>
      <c r="DC925" s="13"/>
      <c r="DD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U925" s="13"/>
      <c r="EV925" s="13"/>
      <c r="EW925" s="13"/>
      <c r="EX925" s="13"/>
      <c r="EY925" s="13"/>
      <c r="EZ925" s="13"/>
      <c r="FA925" s="13"/>
      <c r="FB925" s="13"/>
      <c r="FC925" s="13"/>
      <c r="FD925" s="13"/>
      <c r="FE925" s="13"/>
      <c r="FF925" s="13"/>
      <c r="FG925" s="13"/>
      <c r="FH925" s="13"/>
      <c r="FI925" s="13"/>
      <c r="FJ925" s="13"/>
      <c r="FK925" s="13"/>
      <c r="FL925" s="13"/>
      <c r="FM925" s="13"/>
      <c r="FN925" s="13"/>
      <c r="FO925" s="13"/>
      <c r="FP925" s="13"/>
      <c r="FQ925" s="13"/>
      <c r="FR925" s="13"/>
      <c r="FS925" s="13"/>
      <c r="FT925" s="13"/>
      <c r="FU925" s="13"/>
      <c r="FV925" s="13"/>
      <c r="FW925" s="13"/>
      <c r="FX925" s="13"/>
      <c r="FY925" s="13"/>
      <c r="FZ925" s="13"/>
      <c r="GA925" s="13"/>
      <c r="GB925" s="13"/>
      <c r="GC925" s="13"/>
      <c r="GD925" s="13"/>
      <c r="GE925" s="13"/>
      <c r="GF925" s="13"/>
      <c r="GG925" s="13"/>
      <c r="GH925" s="13"/>
      <c r="GI925" s="13"/>
      <c r="GJ925" s="13"/>
      <c r="GK925" s="13"/>
      <c r="GL925" s="13"/>
      <c r="GM925" s="13"/>
      <c r="GN925" s="13"/>
      <c r="GO925" s="13"/>
      <c r="GP925" s="13"/>
      <c r="GQ925" s="13"/>
      <c r="GR925" s="13"/>
      <c r="GS925" s="13"/>
      <c r="GT925" s="13"/>
      <c r="GU925" s="13"/>
      <c r="GV925" s="13"/>
      <c r="GW925" s="13"/>
      <c r="GX925" s="13"/>
      <c r="GY925" s="13"/>
      <c r="GZ925" s="13"/>
      <c r="HA925" s="13"/>
      <c r="HB925" s="13"/>
      <c r="HC925" s="13"/>
      <c r="HD925" s="13"/>
      <c r="HE925" s="13"/>
      <c r="HF925" s="13"/>
      <c r="HG925" s="13"/>
      <c r="HH925" s="13"/>
      <c r="HI925" s="13"/>
      <c r="HJ925" s="13"/>
      <c r="HK925" s="13"/>
      <c r="HL925" s="13"/>
      <c r="HM925" s="13"/>
      <c r="HN925" s="13"/>
      <c r="HO925" s="13"/>
      <c r="HP925" s="13"/>
      <c r="HQ925" s="13"/>
      <c r="HR925" s="13"/>
      <c r="HS925" s="13"/>
      <c r="HT925" s="13"/>
      <c r="HU925" s="13"/>
      <c r="HV925" s="13"/>
      <c r="HW925" s="13"/>
      <c r="HX925" s="13"/>
      <c r="HY925" s="13"/>
      <c r="HZ925" s="13"/>
      <c r="IA925" s="13"/>
      <c r="IB925" s="13"/>
      <c r="IC925" s="13"/>
      <c r="ID925" s="13"/>
      <c r="IE925" s="13"/>
      <c r="IF925" s="13"/>
      <c r="IG925" s="13"/>
      <c r="IH925" s="13"/>
      <c r="II925" s="13"/>
      <c r="IJ925" s="13"/>
      <c r="IK925" s="13"/>
      <c r="IL925" s="13"/>
      <c r="IM925" s="13"/>
      <c r="IN925" s="13"/>
      <c r="IO925" s="13"/>
    </row>
    <row r="926" spans="1:249">
      <c r="A926" s="2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2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3"/>
      <c r="CA926" s="13"/>
      <c r="CB926" s="13"/>
      <c r="CC926" s="13"/>
      <c r="CD926" s="13"/>
      <c r="CE926" s="13"/>
      <c r="CF926" s="13"/>
      <c r="CG926" s="13"/>
      <c r="CH926" s="13"/>
      <c r="CI926" s="13"/>
      <c r="CJ926" s="13"/>
      <c r="CK926" s="13"/>
      <c r="CL926" s="13"/>
      <c r="CM926" s="13"/>
      <c r="CN926" s="13"/>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c r="EV926" s="13"/>
      <c r="EW926" s="13"/>
      <c r="EX926" s="13"/>
      <c r="EY926" s="13"/>
      <c r="EZ926" s="13"/>
      <c r="FA926" s="13"/>
      <c r="FB926" s="13"/>
      <c r="FC926" s="13"/>
      <c r="FD926" s="13"/>
      <c r="FE926" s="13"/>
      <c r="FF926" s="13"/>
      <c r="FG926" s="13"/>
      <c r="FH926" s="13"/>
      <c r="FI926" s="13"/>
      <c r="FJ926" s="13"/>
      <c r="FK926" s="13"/>
      <c r="FL926" s="13"/>
      <c r="FM926" s="13"/>
      <c r="FN926" s="13"/>
      <c r="FO926" s="13"/>
      <c r="FP926" s="13"/>
      <c r="FQ926" s="13"/>
      <c r="FR926" s="13"/>
      <c r="FS926" s="13"/>
      <c r="FT926" s="13"/>
      <c r="FU926" s="13"/>
      <c r="FV926" s="13"/>
      <c r="FW926" s="13"/>
      <c r="FX926" s="13"/>
      <c r="FY926" s="13"/>
      <c r="FZ926" s="13"/>
      <c r="GA926" s="13"/>
      <c r="GB926" s="13"/>
      <c r="GC926" s="13"/>
      <c r="GD926" s="13"/>
      <c r="GE926" s="13"/>
      <c r="GF926" s="13"/>
      <c r="GG926" s="13"/>
      <c r="GH926" s="13"/>
      <c r="GI926" s="13"/>
      <c r="GJ926" s="13"/>
      <c r="GK926" s="13"/>
      <c r="GL926" s="13"/>
      <c r="GM926" s="13"/>
      <c r="GN926" s="13"/>
      <c r="GO926" s="13"/>
      <c r="GP926" s="13"/>
      <c r="GQ926" s="13"/>
      <c r="GR926" s="13"/>
      <c r="GS926" s="13"/>
      <c r="GT926" s="13"/>
      <c r="GU926" s="13"/>
      <c r="GV926" s="13"/>
      <c r="GW926" s="13"/>
      <c r="GX926" s="13"/>
      <c r="GY926" s="13"/>
      <c r="GZ926" s="13"/>
      <c r="HA926" s="13"/>
      <c r="HB926" s="13"/>
      <c r="HC926" s="13"/>
      <c r="HD926" s="13"/>
      <c r="HE926" s="13"/>
      <c r="HF926" s="13"/>
      <c r="HG926" s="13"/>
      <c r="HH926" s="13"/>
      <c r="HI926" s="13"/>
      <c r="HJ926" s="13"/>
      <c r="HK926" s="13"/>
      <c r="HL926" s="13"/>
      <c r="HM926" s="13"/>
      <c r="HN926" s="13"/>
      <c r="HO926" s="13"/>
      <c r="HP926" s="13"/>
      <c r="HQ926" s="13"/>
      <c r="HR926" s="13"/>
      <c r="HS926" s="13"/>
      <c r="HT926" s="13"/>
      <c r="HU926" s="13"/>
      <c r="HV926" s="13"/>
      <c r="HW926" s="13"/>
      <c r="HX926" s="13"/>
      <c r="HY926" s="13"/>
      <c r="HZ926" s="13"/>
      <c r="IA926" s="13"/>
      <c r="IB926" s="13"/>
      <c r="IC926" s="13"/>
      <c r="ID926" s="13"/>
      <c r="IE926" s="13"/>
      <c r="IF926" s="13"/>
      <c r="IG926" s="13"/>
      <c r="IH926" s="13"/>
      <c r="II926" s="13"/>
      <c r="IJ926" s="13"/>
      <c r="IK926" s="13"/>
      <c r="IL926" s="13"/>
      <c r="IM926" s="13"/>
      <c r="IN926" s="13"/>
      <c r="IO926" s="13"/>
    </row>
    <row r="927" spans="1:249">
      <c r="A927" s="2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2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3"/>
      <c r="CA927" s="13"/>
      <c r="CB927" s="13"/>
      <c r="CC927" s="13"/>
      <c r="CD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c r="EU927" s="13"/>
      <c r="EV927" s="13"/>
      <c r="EW927" s="13"/>
      <c r="EX927" s="13"/>
      <c r="EY927" s="13"/>
      <c r="EZ927" s="13"/>
      <c r="FA927" s="13"/>
      <c r="FB927" s="13"/>
      <c r="FC927" s="13"/>
      <c r="FD927" s="13"/>
      <c r="FE927" s="13"/>
      <c r="FF927" s="13"/>
      <c r="FG927" s="13"/>
      <c r="FH927" s="13"/>
      <c r="FI927" s="13"/>
      <c r="FJ927" s="13"/>
      <c r="FK927" s="13"/>
      <c r="FL927" s="13"/>
      <c r="FM927" s="13"/>
      <c r="FN927" s="13"/>
      <c r="FO927" s="13"/>
      <c r="FP927" s="13"/>
      <c r="FQ927" s="13"/>
      <c r="FR927" s="13"/>
      <c r="FS927" s="13"/>
      <c r="FT927" s="13"/>
      <c r="FU927" s="13"/>
      <c r="FV927" s="13"/>
      <c r="FW927" s="13"/>
      <c r="FX927" s="13"/>
      <c r="FY927" s="13"/>
      <c r="FZ927" s="13"/>
      <c r="GA927" s="13"/>
      <c r="GB927" s="13"/>
      <c r="GC927" s="13"/>
      <c r="GD927" s="13"/>
      <c r="GE927" s="13"/>
      <c r="GF927" s="13"/>
      <c r="GG927" s="13"/>
      <c r="GH927" s="13"/>
      <c r="GI927" s="13"/>
      <c r="GJ927" s="13"/>
      <c r="GK927" s="13"/>
      <c r="GL927" s="13"/>
      <c r="GM927" s="13"/>
      <c r="GN927" s="13"/>
      <c r="GO927" s="13"/>
      <c r="GP927" s="13"/>
      <c r="GQ927" s="13"/>
      <c r="GR927" s="13"/>
      <c r="GS927" s="13"/>
      <c r="GT927" s="13"/>
      <c r="GU927" s="13"/>
      <c r="GV927" s="13"/>
      <c r="GW927" s="13"/>
      <c r="GX927" s="13"/>
      <c r="GY927" s="13"/>
      <c r="GZ927" s="13"/>
      <c r="HA927" s="13"/>
      <c r="HB927" s="13"/>
      <c r="HC927" s="13"/>
      <c r="HD927" s="13"/>
      <c r="HE927" s="13"/>
      <c r="HF927" s="13"/>
      <c r="HG927" s="13"/>
      <c r="HH927" s="13"/>
      <c r="HI927" s="13"/>
      <c r="HJ927" s="13"/>
      <c r="HK927" s="13"/>
      <c r="HL927" s="13"/>
      <c r="HM927" s="13"/>
      <c r="HN927" s="13"/>
      <c r="HO927" s="13"/>
      <c r="HP927" s="13"/>
      <c r="HQ927" s="13"/>
      <c r="HR927" s="13"/>
      <c r="HS927" s="13"/>
      <c r="HT927" s="13"/>
      <c r="HU927" s="13"/>
      <c r="HV927" s="13"/>
      <c r="HW927" s="13"/>
      <c r="HX927" s="13"/>
      <c r="HY927" s="13"/>
      <c r="HZ927" s="13"/>
      <c r="IA927" s="13"/>
      <c r="IB927" s="13"/>
      <c r="IC927" s="13"/>
      <c r="ID927" s="13"/>
      <c r="IE927" s="13"/>
      <c r="IF927" s="13"/>
      <c r="IG927" s="13"/>
      <c r="IH927" s="13"/>
      <c r="II927" s="13"/>
      <c r="IJ927" s="13"/>
      <c r="IK927" s="13"/>
      <c r="IL927" s="13"/>
      <c r="IM927" s="13"/>
      <c r="IN927" s="13"/>
      <c r="IO927" s="13"/>
    </row>
    <row r="928" spans="1:249">
      <c r="A928" s="2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2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3"/>
      <c r="CA928" s="13"/>
      <c r="CB928" s="13"/>
      <c r="CC928" s="13"/>
      <c r="CD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c r="EU928" s="13"/>
      <c r="EV928" s="13"/>
      <c r="EW928" s="13"/>
      <c r="EX928" s="13"/>
      <c r="EY928" s="13"/>
      <c r="EZ928" s="13"/>
      <c r="FA928" s="13"/>
      <c r="FB928" s="13"/>
      <c r="FC928" s="13"/>
      <c r="FD928" s="13"/>
      <c r="FE928" s="13"/>
      <c r="FF928" s="13"/>
      <c r="FG928" s="13"/>
      <c r="FH928" s="13"/>
      <c r="FI928" s="13"/>
      <c r="FJ928" s="13"/>
      <c r="FK928" s="13"/>
      <c r="FL928" s="13"/>
      <c r="FM928" s="13"/>
      <c r="FN928" s="13"/>
      <c r="FO928" s="13"/>
      <c r="FP928" s="13"/>
      <c r="FQ928" s="13"/>
      <c r="FR928" s="13"/>
      <c r="FS928" s="13"/>
      <c r="FT928" s="13"/>
      <c r="FU928" s="13"/>
      <c r="FV928" s="13"/>
      <c r="FW928" s="13"/>
      <c r="FX928" s="13"/>
      <c r="FY928" s="13"/>
      <c r="FZ928" s="13"/>
      <c r="GA928" s="13"/>
      <c r="GB928" s="13"/>
      <c r="GC928" s="13"/>
      <c r="GD928" s="13"/>
      <c r="GE928" s="13"/>
      <c r="GF928" s="13"/>
      <c r="GG928" s="13"/>
      <c r="GH928" s="13"/>
      <c r="GI928" s="13"/>
      <c r="GJ928" s="13"/>
      <c r="GK928" s="13"/>
      <c r="GL928" s="13"/>
      <c r="GM928" s="13"/>
      <c r="GN928" s="13"/>
      <c r="GO928" s="13"/>
      <c r="GP928" s="13"/>
      <c r="GQ928" s="13"/>
      <c r="GR928" s="13"/>
      <c r="GS928" s="13"/>
      <c r="GT928" s="13"/>
      <c r="GU928" s="13"/>
      <c r="GV928" s="13"/>
      <c r="GW928" s="13"/>
      <c r="GX928" s="13"/>
      <c r="GY928" s="13"/>
      <c r="GZ928" s="13"/>
      <c r="HA928" s="13"/>
      <c r="HB928" s="13"/>
      <c r="HC928" s="13"/>
      <c r="HD928" s="13"/>
      <c r="HE928" s="13"/>
      <c r="HF928" s="13"/>
      <c r="HG928" s="13"/>
      <c r="HH928" s="13"/>
      <c r="HI928" s="13"/>
      <c r="HJ928" s="13"/>
      <c r="HK928" s="13"/>
      <c r="HL928" s="13"/>
      <c r="HM928" s="13"/>
      <c r="HN928" s="13"/>
      <c r="HO928" s="13"/>
      <c r="HP928" s="13"/>
      <c r="HQ928" s="13"/>
      <c r="HR928" s="13"/>
      <c r="HS928" s="13"/>
      <c r="HT928" s="13"/>
      <c r="HU928" s="13"/>
      <c r="HV928" s="13"/>
      <c r="HW928" s="13"/>
      <c r="HX928" s="13"/>
      <c r="HY928" s="13"/>
      <c r="HZ928" s="13"/>
      <c r="IA928" s="13"/>
      <c r="IB928" s="13"/>
      <c r="IC928" s="13"/>
      <c r="ID928" s="13"/>
      <c r="IE928" s="13"/>
      <c r="IF928" s="13"/>
      <c r="IG928" s="13"/>
      <c r="IH928" s="13"/>
      <c r="II928" s="13"/>
      <c r="IJ928" s="13"/>
      <c r="IK928" s="13"/>
      <c r="IL928" s="13"/>
      <c r="IM928" s="13"/>
      <c r="IN928" s="13"/>
      <c r="IO928" s="13"/>
    </row>
    <row r="929" spans="1:249">
      <c r="A929" s="2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2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3"/>
      <c r="CA929" s="13"/>
      <c r="CB929" s="13"/>
      <c r="CC929" s="13"/>
      <c r="CD929" s="13"/>
      <c r="CE929" s="13"/>
      <c r="CF929" s="13"/>
      <c r="CG929" s="13"/>
      <c r="CH929" s="13"/>
      <c r="CI929" s="13"/>
      <c r="CJ929" s="13"/>
      <c r="CK929" s="13"/>
      <c r="CL929" s="13"/>
      <c r="CM929" s="13"/>
      <c r="CN929" s="13"/>
      <c r="CO929" s="13"/>
      <c r="CP929" s="13"/>
      <c r="CQ929" s="13"/>
      <c r="CR929" s="13"/>
      <c r="CS929" s="13"/>
      <c r="CT929" s="13"/>
      <c r="CU929" s="13"/>
      <c r="CV929" s="13"/>
      <c r="CW929" s="13"/>
      <c r="CX929" s="13"/>
      <c r="CY929" s="13"/>
      <c r="CZ929" s="13"/>
      <c r="DA929" s="13"/>
      <c r="DB929" s="13"/>
      <c r="DC929" s="13"/>
      <c r="DD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c r="EU929" s="13"/>
      <c r="EV929" s="13"/>
      <c r="EW929" s="13"/>
      <c r="EX929" s="13"/>
      <c r="EY929" s="13"/>
      <c r="EZ929" s="13"/>
      <c r="FA929" s="13"/>
      <c r="FB929" s="13"/>
      <c r="FC929" s="13"/>
      <c r="FD929" s="13"/>
      <c r="FE929" s="13"/>
      <c r="FF929" s="13"/>
      <c r="FG929" s="13"/>
      <c r="FH929" s="13"/>
      <c r="FI929" s="13"/>
      <c r="FJ929" s="13"/>
      <c r="FK929" s="13"/>
      <c r="FL929" s="13"/>
      <c r="FM929" s="13"/>
      <c r="FN929" s="13"/>
      <c r="FO929" s="13"/>
      <c r="FP929" s="13"/>
      <c r="FQ929" s="13"/>
      <c r="FR929" s="13"/>
      <c r="FS929" s="13"/>
      <c r="FT929" s="13"/>
      <c r="FU929" s="13"/>
      <c r="FV929" s="13"/>
      <c r="FW929" s="13"/>
      <c r="FX929" s="13"/>
      <c r="FY929" s="13"/>
      <c r="FZ929" s="13"/>
      <c r="GA929" s="13"/>
      <c r="GB929" s="13"/>
      <c r="GC929" s="13"/>
      <c r="GD929" s="13"/>
      <c r="GE929" s="13"/>
      <c r="GF929" s="13"/>
      <c r="GG929" s="13"/>
      <c r="GH929" s="13"/>
      <c r="GI929" s="13"/>
      <c r="GJ929" s="13"/>
      <c r="GK929" s="13"/>
      <c r="GL929" s="13"/>
      <c r="GM929" s="13"/>
      <c r="GN929" s="13"/>
      <c r="GO929" s="13"/>
      <c r="GP929" s="13"/>
      <c r="GQ929" s="13"/>
      <c r="GR929" s="13"/>
      <c r="GS929" s="13"/>
      <c r="GT929" s="13"/>
      <c r="GU929" s="13"/>
      <c r="GV929" s="13"/>
      <c r="GW929" s="13"/>
      <c r="GX929" s="13"/>
      <c r="GY929" s="13"/>
      <c r="GZ929" s="13"/>
      <c r="HA929" s="13"/>
      <c r="HB929" s="13"/>
      <c r="HC929" s="13"/>
      <c r="HD929" s="13"/>
      <c r="HE929" s="13"/>
      <c r="HF929" s="13"/>
      <c r="HG929" s="13"/>
      <c r="HH929" s="13"/>
      <c r="HI929" s="13"/>
      <c r="HJ929" s="13"/>
      <c r="HK929" s="13"/>
      <c r="HL929" s="13"/>
      <c r="HM929" s="13"/>
      <c r="HN929" s="13"/>
      <c r="HO929" s="13"/>
      <c r="HP929" s="13"/>
      <c r="HQ929" s="13"/>
      <c r="HR929" s="13"/>
      <c r="HS929" s="13"/>
      <c r="HT929" s="13"/>
      <c r="HU929" s="13"/>
      <c r="HV929" s="13"/>
      <c r="HW929" s="13"/>
      <c r="HX929" s="13"/>
      <c r="HY929" s="13"/>
      <c r="HZ929" s="13"/>
      <c r="IA929" s="13"/>
      <c r="IB929" s="13"/>
      <c r="IC929" s="13"/>
      <c r="ID929" s="13"/>
      <c r="IE929" s="13"/>
      <c r="IF929" s="13"/>
      <c r="IG929" s="13"/>
      <c r="IH929" s="13"/>
      <c r="II929" s="13"/>
      <c r="IJ929" s="13"/>
      <c r="IK929" s="13"/>
      <c r="IL929" s="13"/>
      <c r="IM929" s="13"/>
      <c r="IN929" s="13"/>
      <c r="IO929" s="13"/>
    </row>
    <row r="930" spans="1:249">
      <c r="A930" s="2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2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c r="CC930" s="13"/>
      <c r="CD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c r="EV930" s="13"/>
      <c r="EW930" s="13"/>
      <c r="EX930" s="13"/>
      <c r="EY930" s="13"/>
      <c r="EZ930" s="13"/>
      <c r="FA930" s="13"/>
      <c r="FB930" s="13"/>
      <c r="FC930" s="13"/>
      <c r="FD930" s="13"/>
      <c r="FE930" s="13"/>
      <c r="FF930" s="13"/>
      <c r="FG930" s="13"/>
      <c r="FH930" s="13"/>
      <c r="FI930" s="13"/>
      <c r="FJ930" s="13"/>
      <c r="FK930" s="13"/>
      <c r="FL930" s="13"/>
      <c r="FM930" s="13"/>
      <c r="FN930" s="13"/>
      <c r="FO930" s="13"/>
      <c r="FP930" s="13"/>
      <c r="FQ930" s="13"/>
      <c r="FR930" s="13"/>
      <c r="FS930" s="13"/>
      <c r="FT930" s="13"/>
      <c r="FU930" s="13"/>
      <c r="FV930" s="13"/>
      <c r="FW930" s="13"/>
      <c r="FX930" s="13"/>
      <c r="FY930" s="13"/>
      <c r="FZ930" s="13"/>
      <c r="GA930" s="13"/>
      <c r="GB930" s="13"/>
      <c r="GC930" s="13"/>
      <c r="GD930" s="13"/>
      <c r="GE930" s="13"/>
      <c r="GF930" s="13"/>
      <c r="GG930" s="13"/>
      <c r="GH930" s="13"/>
      <c r="GI930" s="13"/>
      <c r="GJ930" s="13"/>
      <c r="GK930" s="13"/>
      <c r="GL930" s="13"/>
      <c r="GM930" s="13"/>
      <c r="GN930" s="13"/>
      <c r="GO930" s="13"/>
      <c r="GP930" s="13"/>
      <c r="GQ930" s="13"/>
      <c r="GR930" s="13"/>
      <c r="GS930" s="13"/>
      <c r="GT930" s="13"/>
      <c r="GU930" s="13"/>
      <c r="GV930" s="13"/>
      <c r="GW930" s="13"/>
      <c r="GX930" s="13"/>
      <c r="GY930" s="13"/>
      <c r="GZ930" s="13"/>
      <c r="HA930" s="13"/>
      <c r="HB930" s="13"/>
      <c r="HC930" s="13"/>
      <c r="HD930" s="13"/>
      <c r="HE930" s="13"/>
      <c r="HF930" s="13"/>
      <c r="HG930" s="13"/>
      <c r="HH930" s="13"/>
      <c r="HI930" s="13"/>
      <c r="HJ930" s="13"/>
      <c r="HK930" s="13"/>
      <c r="HL930" s="13"/>
      <c r="HM930" s="13"/>
      <c r="HN930" s="13"/>
      <c r="HO930" s="13"/>
      <c r="HP930" s="13"/>
      <c r="HQ930" s="13"/>
      <c r="HR930" s="13"/>
      <c r="HS930" s="13"/>
      <c r="HT930" s="13"/>
      <c r="HU930" s="13"/>
      <c r="HV930" s="13"/>
      <c r="HW930" s="13"/>
      <c r="HX930" s="13"/>
      <c r="HY930" s="13"/>
      <c r="HZ930" s="13"/>
      <c r="IA930" s="13"/>
      <c r="IB930" s="13"/>
      <c r="IC930" s="13"/>
      <c r="ID930" s="13"/>
      <c r="IE930" s="13"/>
      <c r="IF930" s="13"/>
      <c r="IG930" s="13"/>
      <c r="IH930" s="13"/>
      <c r="II930" s="13"/>
      <c r="IJ930" s="13"/>
      <c r="IK930" s="13"/>
      <c r="IL930" s="13"/>
      <c r="IM930" s="13"/>
      <c r="IN930" s="13"/>
      <c r="IO930" s="13"/>
    </row>
    <row r="931" spans="1:249">
      <c r="A931" s="2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2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U931" s="13"/>
      <c r="EV931" s="13"/>
      <c r="EW931" s="13"/>
      <c r="EX931" s="13"/>
      <c r="EY931" s="13"/>
      <c r="EZ931" s="13"/>
      <c r="FA931" s="13"/>
      <c r="FB931" s="13"/>
      <c r="FC931" s="13"/>
      <c r="FD931" s="13"/>
      <c r="FE931" s="13"/>
      <c r="FF931" s="13"/>
      <c r="FG931" s="13"/>
      <c r="FH931" s="13"/>
      <c r="FI931" s="13"/>
      <c r="FJ931" s="13"/>
      <c r="FK931" s="13"/>
      <c r="FL931" s="13"/>
      <c r="FM931" s="13"/>
      <c r="FN931" s="13"/>
      <c r="FO931" s="13"/>
      <c r="FP931" s="13"/>
      <c r="FQ931" s="13"/>
      <c r="FR931" s="13"/>
      <c r="FS931" s="13"/>
      <c r="FT931" s="13"/>
      <c r="FU931" s="13"/>
      <c r="FV931" s="13"/>
      <c r="FW931" s="13"/>
      <c r="FX931" s="13"/>
      <c r="FY931" s="13"/>
      <c r="FZ931" s="13"/>
      <c r="GA931" s="13"/>
      <c r="GB931" s="13"/>
      <c r="GC931" s="13"/>
      <c r="GD931" s="13"/>
      <c r="GE931" s="13"/>
      <c r="GF931" s="13"/>
      <c r="GG931" s="13"/>
      <c r="GH931" s="13"/>
      <c r="GI931" s="13"/>
      <c r="GJ931" s="13"/>
      <c r="GK931" s="13"/>
      <c r="GL931" s="13"/>
      <c r="GM931" s="13"/>
      <c r="GN931" s="13"/>
      <c r="GO931" s="13"/>
      <c r="GP931" s="13"/>
      <c r="GQ931" s="13"/>
      <c r="GR931" s="13"/>
      <c r="GS931" s="13"/>
      <c r="GT931" s="13"/>
      <c r="GU931" s="13"/>
      <c r="GV931" s="13"/>
      <c r="GW931" s="13"/>
      <c r="GX931" s="13"/>
      <c r="GY931" s="13"/>
      <c r="GZ931" s="13"/>
      <c r="HA931" s="13"/>
      <c r="HB931" s="13"/>
      <c r="HC931" s="13"/>
      <c r="HD931" s="13"/>
      <c r="HE931" s="13"/>
      <c r="HF931" s="13"/>
      <c r="HG931" s="13"/>
      <c r="HH931" s="13"/>
      <c r="HI931" s="13"/>
      <c r="HJ931" s="13"/>
      <c r="HK931" s="13"/>
      <c r="HL931" s="13"/>
      <c r="HM931" s="13"/>
      <c r="HN931" s="13"/>
      <c r="HO931" s="13"/>
      <c r="HP931" s="13"/>
      <c r="HQ931" s="13"/>
      <c r="HR931" s="13"/>
      <c r="HS931" s="13"/>
      <c r="HT931" s="13"/>
      <c r="HU931" s="13"/>
      <c r="HV931" s="13"/>
      <c r="HW931" s="13"/>
      <c r="HX931" s="13"/>
      <c r="HY931" s="13"/>
      <c r="HZ931" s="13"/>
      <c r="IA931" s="13"/>
      <c r="IB931" s="13"/>
      <c r="IC931" s="13"/>
      <c r="ID931" s="13"/>
      <c r="IE931" s="13"/>
      <c r="IF931" s="13"/>
      <c r="IG931" s="13"/>
      <c r="IH931" s="13"/>
      <c r="II931" s="13"/>
      <c r="IJ931" s="13"/>
      <c r="IK931" s="13"/>
      <c r="IL931" s="13"/>
      <c r="IM931" s="13"/>
      <c r="IN931" s="13"/>
      <c r="IO931" s="13"/>
    </row>
    <row r="932" spans="1:249">
      <c r="A932" s="2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2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c r="EU932" s="13"/>
      <c r="EV932" s="13"/>
      <c r="EW932" s="13"/>
      <c r="EX932" s="13"/>
      <c r="EY932" s="13"/>
      <c r="EZ932" s="13"/>
      <c r="FA932" s="13"/>
      <c r="FB932" s="13"/>
      <c r="FC932" s="13"/>
      <c r="FD932" s="13"/>
      <c r="FE932" s="13"/>
      <c r="FF932" s="13"/>
      <c r="FG932" s="13"/>
      <c r="FH932" s="13"/>
      <c r="FI932" s="13"/>
      <c r="FJ932" s="13"/>
      <c r="FK932" s="13"/>
      <c r="FL932" s="13"/>
      <c r="FM932" s="13"/>
      <c r="FN932" s="13"/>
      <c r="FO932" s="13"/>
      <c r="FP932" s="13"/>
      <c r="FQ932" s="13"/>
      <c r="FR932" s="13"/>
      <c r="FS932" s="13"/>
      <c r="FT932" s="13"/>
      <c r="FU932" s="13"/>
      <c r="FV932" s="13"/>
      <c r="FW932" s="13"/>
      <c r="FX932" s="13"/>
      <c r="FY932" s="13"/>
      <c r="FZ932" s="13"/>
      <c r="GA932" s="13"/>
      <c r="GB932" s="13"/>
      <c r="GC932" s="13"/>
      <c r="GD932" s="13"/>
      <c r="GE932" s="13"/>
      <c r="GF932" s="13"/>
      <c r="GG932" s="13"/>
      <c r="GH932" s="13"/>
      <c r="GI932" s="13"/>
      <c r="GJ932" s="13"/>
      <c r="GK932" s="13"/>
      <c r="GL932" s="13"/>
      <c r="GM932" s="13"/>
      <c r="GN932" s="13"/>
      <c r="GO932" s="13"/>
      <c r="GP932" s="13"/>
      <c r="GQ932" s="13"/>
      <c r="GR932" s="13"/>
      <c r="GS932" s="13"/>
      <c r="GT932" s="13"/>
      <c r="GU932" s="13"/>
      <c r="GV932" s="13"/>
      <c r="GW932" s="13"/>
      <c r="GX932" s="13"/>
      <c r="GY932" s="13"/>
      <c r="GZ932" s="13"/>
      <c r="HA932" s="13"/>
      <c r="HB932" s="13"/>
      <c r="HC932" s="13"/>
      <c r="HD932" s="13"/>
      <c r="HE932" s="13"/>
      <c r="HF932" s="13"/>
      <c r="HG932" s="13"/>
      <c r="HH932" s="13"/>
      <c r="HI932" s="13"/>
      <c r="HJ932" s="13"/>
      <c r="HK932" s="13"/>
      <c r="HL932" s="13"/>
      <c r="HM932" s="13"/>
      <c r="HN932" s="13"/>
      <c r="HO932" s="13"/>
      <c r="HP932" s="13"/>
      <c r="HQ932" s="13"/>
      <c r="HR932" s="13"/>
      <c r="HS932" s="13"/>
      <c r="HT932" s="13"/>
      <c r="HU932" s="13"/>
      <c r="HV932" s="13"/>
      <c r="HW932" s="13"/>
      <c r="HX932" s="13"/>
      <c r="HY932" s="13"/>
      <c r="HZ932" s="13"/>
      <c r="IA932" s="13"/>
      <c r="IB932" s="13"/>
      <c r="IC932" s="13"/>
      <c r="ID932" s="13"/>
      <c r="IE932" s="13"/>
      <c r="IF932" s="13"/>
      <c r="IG932" s="13"/>
      <c r="IH932" s="13"/>
      <c r="II932" s="13"/>
      <c r="IJ932" s="13"/>
      <c r="IK932" s="13"/>
      <c r="IL932" s="13"/>
      <c r="IM932" s="13"/>
      <c r="IN932" s="13"/>
      <c r="IO932" s="13"/>
    </row>
    <row r="933" spans="1:249">
      <c r="A933" s="2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2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c r="EU933" s="13"/>
      <c r="EV933" s="13"/>
      <c r="EW933" s="13"/>
      <c r="EX933" s="13"/>
      <c r="EY933" s="13"/>
      <c r="EZ933" s="13"/>
      <c r="FA933" s="13"/>
      <c r="FB933" s="13"/>
      <c r="FC933" s="13"/>
      <c r="FD933" s="13"/>
      <c r="FE933" s="13"/>
      <c r="FF933" s="13"/>
      <c r="FG933" s="13"/>
      <c r="FH933" s="13"/>
      <c r="FI933" s="13"/>
      <c r="FJ933" s="13"/>
      <c r="FK933" s="13"/>
      <c r="FL933" s="13"/>
      <c r="FM933" s="13"/>
      <c r="FN933" s="13"/>
      <c r="FO933" s="13"/>
      <c r="FP933" s="13"/>
      <c r="FQ933" s="13"/>
      <c r="FR933" s="13"/>
      <c r="FS933" s="13"/>
      <c r="FT933" s="13"/>
      <c r="FU933" s="13"/>
      <c r="FV933" s="13"/>
      <c r="FW933" s="13"/>
      <c r="FX933" s="13"/>
      <c r="FY933" s="13"/>
      <c r="FZ933" s="13"/>
      <c r="GA933" s="13"/>
      <c r="GB933" s="13"/>
      <c r="GC933" s="13"/>
      <c r="GD933" s="13"/>
      <c r="GE933" s="13"/>
      <c r="GF933" s="13"/>
      <c r="GG933" s="13"/>
      <c r="GH933" s="13"/>
      <c r="GI933" s="13"/>
      <c r="GJ933" s="13"/>
      <c r="GK933" s="13"/>
      <c r="GL933" s="13"/>
      <c r="GM933" s="13"/>
      <c r="GN933" s="13"/>
      <c r="GO933" s="13"/>
      <c r="GP933" s="13"/>
      <c r="GQ933" s="13"/>
      <c r="GR933" s="13"/>
      <c r="GS933" s="13"/>
      <c r="GT933" s="13"/>
      <c r="GU933" s="13"/>
      <c r="GV933" s="13"/>
      <c r="GW933" s="13"/>
      <c r="GX933" s="13"/>
      <c r="GY933" s="13"/>
      <c r="GZ933" s="13"/>
      <c r="HA933" s="13"/>
      <c r="HB933" s="13"/>
      <c r="HC933" s="13"/>
      <c r="HD933" s="13"/>
      <c r="HE933" s="13"/>
      <c r="HF933" s="13"/>
      <c r="HG933" s="13"/>
      <c r="HH933" s="13"/>
      <c r="HI933" s="13"/>
      <c r="HJ933" s="13"/>
      <c r="HK933" s="13"/>
      <c r="HL933" s="13"/>
      <c r="HM933" s="13"/>
      <c r="HN933" s="13"/>
      <c r="HO933" s="13"/>
      <c r="HP933" s="13"/>
      <c r="HQ933" s="13"/>
      <c r="HR933" s="13"/>
      <c r="HS933" s="13"/>
      <c r="HT933" s="13"/>
      <c r="HU933" s="13"/>
      <c r="HV933" s="13"/>
      <c r="HW933" s="13"/>
      <c r="HX933" s="13"/>
      <c r="HY933" s="13"/>
      <c r="HZ933" s="13"/>
      <c r="IA933" s="13"/>
      <c r="IB933" s="13"/>
      <c r="IC933" s="13"/>
      <c r="ID933" s="13"/>
      <c r="IE933" s="13"/>
      <c r="IF933" s="13"/>
      <c r="IG933" s="13"/>
      <c r="IH933" s="13"/>
      <c r="II933" s="13"/>
      <c r="IJ933" s="13"/>
      <c r="IK933" s="13"/>
      <c r="IL933" s="13"/>
      <c r="IM933" s="13"/>
      <c r="IN933" s="13"/>
      <c r="IO933" s="13"/>
    </row>
    <row r="934" spans="1:249">
      <c r="A934" s="2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2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c r="EU934" s="13"/>
      <c r="EV934" s="13"/>
      <c r="EW934" s="13"/>
      <c r="EX934" s="13"/>
      <c r="EY934" s="13"/>
      <c r="EZ934" s="13"/>
      <c r="FA934" s="13"/>
      <c r="FB934" s="13"/>
      <c r="FC934" s="13"/>
      <c r="FD934" s="13"/>
      <c r="FE934" s="13"/>
      <c r="FF934" s="13"/>
      <c r="FG934" s="13"/>
      <c r="FH934" s="13"/>
      <c r="FI934" s="13"/>
      <c r="FJ934" s="13"/>
      <c r="FK934" s="13"/>
      <c r="FL934" s="13"/>
      <c r="FM934" s="13"/>
      <c r="FN934" s="13"/>
      <c r="FO934" s="13"/>
      <c r="FP934" s="13"/>
      <c r="FQ934" s="13"/>
      <c r="FR934" s="13"/>
      <c r="FS934" s="13"/>
      <c r="FT934" s="13"/>
      <c r="FU934" s="13"/>
      <c r="FV934" s="13"/>
      <c r="FW934" s="13"/>
      <c r="FX934" s="13"/>
      <c r="FY934" s="13"/>
      <c r="FZ934" s="13"/>
      <c r="GA934" s="13"/>
      <c r="GB934" s="13"/>
      <c r="GC934" s="13"/>
      <c r="GD934" s="13"/>
      <c r="GE934" s="13"/>
      <c r="GF934" s="13"/>
      <c r="GG934" s="13"/>
      <c r="GH934" s="13"/>
      <c r="GI934" s="13"/>
      <c r="GJ934" s="13"/>
      <c r="GK934" s="13"/>
      <c r="GL934" s="13"/>
      <c r="GM934" s="13"/>
      <c r="GN934" s="13"/>
      <c r="GO934" s="13"/>
      <c r="GP934" s="13"/>
      <c r="GQ934" s="13"/>
      <c r="GR934" s="13"/>
      <c r="GS934" s="13"/>
      <c r="GT934" s="13"/>
      <c r="GU934" s="13"/>
      <c r="GV934" s="13"/>
      <c r="GW934" s="13"/>
      <c r="GX934" s="13"/>
      <c r="GY934" s="13"/>
      <c r="GZ934" s="13"/>
      <c r="HA934" s="13"/>
      <c r="HB934" s="13"/>
      <c r="HC934" s="13"/>
      <c r="HD934" s="13"/>
      <c r="HE934" s="13"/>
      <c r="HF934" s="13"/>
      <c r="HG934" s="13"/>
      <c r="HH934" s="13"/>
      <c r="HI934" s="13"/>
      <c r="HJ934" s="13"/>
      <c r="HK934" s="13"/>
      <c r="HL934" s="13"/>
      <c r="HM934" s="13"/>
      <c r="HN934" s="13"/>
      <c r="HO934" s="13"/>
      <c r="HP934" s="13"/>
      <c r="HQ934" s="13"/>
      <c r="HR934" s="13"/>
      <c r="HS934" s="13"/>
      <c r="HT934" s="13"/>
      <c r="HU934" s="13"/>
      <c r="HV934" s="13"/>
      <c r="HW934" s="13"/>
      <c r="HX934" s="13"/>
      <c r="HY934" s="13"/>
      <c r="HZ934" s="13"/>
      <c r="IA934" s="13"/>
      <c r="IB934" s="13"/>
      <c r="IC934" s="13"/>
      <c r="ID934" s="13"/>
      <c r="IE934" s="13"/>
      <c r="IF934" s="13"/>
      <c r="IG934" s="13"/>
      <c r="IH934" s="13"/>
      <c r="II934" s="13"/>
      <c r="IJ934" s="13"/>
      <c r="IK934" s="13"/>
      <c r="IL934" s="13"/>
      <c r="IM934" s="13"/>
      <c r="IN934" s="13"/>
      <c r="IO934" s="13"/>
    </row>
    <row r="935" spans="1:249">
      <c r="A935" s="2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2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c r="EU935" s="13"/>
      <c r="EV935" s="13"/>
      <c r="EW935" s="13"/>
      <c r="EX935" s="13"/>
      <c r="EY935" s="13"/>
      <c r="EZ935" s="13"/>
      <c r="FA935" s="13"/>
      <c r="FB935" s="13"/>
      <c r="FC935" s="13"/>
      <c r="FD935" s="13"/>
      <c r="FE935" s="13"/>
      <c r="FF935" s="13"/>
      <c r="FG935" s="13"/>
      <c r="FH935" s="13"/>
      <c r="FI935" s="13"/>
      <c r="FJ935" s="13"/>
      <c r="FK935" s="13"/>
      <c r="FL935" s="13"/>
      <c r="FM935" s="13"/>
      <c r="FN935" s="13"/>
      <c r="FO935" s="13"/>
      <c r="FP935" s="13"/>
      <c r="FQ935" s="13"/>
      <c r="FR935" s="13"/>
      <c r="FS935" s="13"/>
      <c r="FT935" s="13"/>
      <c r="FU935" s="13"/>
      <c r="FV935" s="13"/>
      <c r="FW935" s="13"/>
      <c r="FX935" s="13"/>
      <c r="FY935" s="13"/>
      <c r="FZ935" s="13"/>
      <c r="GA935" s="13"/>
      <c r="GB935" s="13"/>
      <c r="GC935" s="13"/>
      <c r="GD935" s="13"/>
      <c r="GE935" s="13"/>
      <c r="GF935" s="13"/>
      <c r="GG935" s="13"/>
      <c r="GH935" s="13"/>
      <c r="GI935" s="13"/>
      <c r="GJ935" s="13"/>
      <c r="GK935" s="13"/>
      <c r="GL935" s="13"/>
      <c r="GM935" s="13"/>
      <c r="GN935" s="13"/>
      <c r="GO935" s="13"/>
      <c r="GP935" s="13"/>
      <c r="GQ935" s="13"/>
      <c r="GR935" s="13"/>
      <c r="GS935" s="13"/>
      <c r="GT935" s="13"/>
      <c r="GU935" s="13"/>
      <c r="GV935" s="13"/>
      <c r="GW935" s="13"/>
      <c r="GX935" s="13"/>
      <c r="GY935" s="13"/>
      <c r="GZ935" s="13"/>
      <c r="HA935" s="13"/>
      <c r="HB935" s="13"/>
      <c r="HC935" s="13"/>
      <c r="HD935" s="13"/>
      <c r="HE935" s="13"/>
      <c r="HF935" s="13"/>
      <c r="HG935" s="13"/>
      <c r="HH935" s="13"/>
      <c r="HI935" s="13"/>
      <c r="HJ935" s="13"/>
      <c r="HK935" s="13"/>
      <c r="HL935" s="13"/>
      <c r="HM935" s="13"/>
      <c r="HN935" s="13"/>
      <c r="HO935" s="13"/>
      <c r="HP935" s="13"/>
      <c r="HQ935" s="13"/>
      <c r="HR935" s="13"/>
      <c r="HS935" s="13"/>
      <c r="HT935" s="13"/>
      <c r="HU935" s="13"/>
      <c r="HV935" s="13"/>
      <c r="HW935" s="13"/>
      <c r="HX935" s="13"/>
      <c r="HY935" s="13"/>
      <c r="HZ935" s="13"/>
      <c r="IA935" s="13"/>
      <c r="IB935" s="13"/>
      <c r="IC935" s="13"/>
      <c r="ID935" s="13"/>
      <c r="IE935" s="13"/>
      <c r="IF935" s="13"/>
      <c r="IG935" s="13"/>
      <c r="IH935" s="13"/>
      <c r="II935" s="13"/>
      <c r="IJ935" s="13"/>
      <c r="IK935" s="13"/>
      <c r="IL935" s="13"/>
      <c r="IM935" s="13"/>
      <c r="IN935" s="13"/>
      <c r="IO935" s="13"/>
    </row>
    <row r="936" spans="1:249">
      <c r="A936" s="2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2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c r="EU936" s="13"/>
      <c r="EV936" s="13"/>
      <c r="EW936" s="13"/>
      <c r="EX936" s="13"/>
      <c r="EY936" s="13"/>
      <c r="EZ936" s="13"/>
      <c r="FA936" s="13"/>
      <c r="FB936" s="13"/>
      <c r="FC936" s="13"/>
      <c r="FD936" s="13"/>
      <c r="FE936" s="13"/>
      <c r="FF936" s="13"/>
      <c r="FG936" s="13"/>
      <c r="FH936" s="13"/>
      <c r="FI936" s="13"/>
      <c r="FJ936" s="13"/>
      <c r="FK936" s="13"/>
      <c r="FL936" s="13"/>
      <c r="FM936" s="13"/>
      <c r="FN936" s="13"/>
      <c r="FO936" s="13"/>
      <c r="FP936" s="13"/>
      <c r="FQ936" s="13"/>
      <c r="FR936" s="13"/>
      <c r="FS936" s="13"/>
      <c r="FT936" s="13"/>
      <c r="FU936" s="13"/>
      <c r="FV936" s="13"/>
      <c r="FW936" s="13"/>
      <c r="FX936" s="13"/>
      <c r="FY936" s="13"/>
      <c r="FZ936" s="13"/>
      <c r="GA936" s="13"/>
      <c r="GB936" s="13"/>
      <c r="GC936" s="13"/>
      <c r="GD936" s="13"/>
      <c r="GE936" s="13"/>
      <c r="GF936" s="13"/>
      <c r="GG936" s="13"/>
      <c r="GH936" s="13"/>
      <c r="GI936" s="13"/>
      <c r="GJ936" s="13"/>
      <c r="GK936" s="13"/>
      <c r="GL936" s="13"/>
      <c r="GM936" s="13"/>
      <c r="GN936" s="13"/>
      <c r="GO936" s="13"/>
      <c r="GP936" s="13"/>
      <c r="GQ936" s="13"/>
      <c r="GR936" s="13"/>
      <c r="GS936" s="13"/>
      <c r="GT936" s="13"/>
      <c r="GU936" s="13"/>
      <c r="GV936" s="13"/>
      <c r="GW936" s="13"/>
      <c r="GX936" s="13"/>
      <c r="GY936" s="13"/>
      <c r="GZ936" s="13"/>
      <c r="HA936" s="13"/>
      <c r="HB936" s="13"/>
      <c r="HC936" s="13"/>
      <c r="HD936" s="13"/>
      <c r="HE936" s="13"/>
      <c r="HF936" s="13"/>
      <c r="HG936" s="13"/>
      <c r="HH936" s="13"/>
      <c r="HI936" s="13"/>
      <c r="HJ936" s="13"/>
      <c r="HK936" s="13"/>
      <c r="HL936" s="13"/>
      <c r="HM936" s="13"/>
      <c r="HN936" s="13"/>
      <c r="HO936" s="13"/>
      <c r="HP936" s="13"/>
      <c r="HQ936" s="13"/>
      <c r="HR936" s="13"/>
      <c r="HS936" s="13"/>
      <c r="HT936" s="13"/>
      <c r="HU936" s="13"/>
      <c r="HV936" s="13"/>
      <c r="HW936" s="13"/>
      <c r="HX936" s="13"/>
      <c r="HY936" s="13"/>
      <c r="HZ936" s="13"/>
      <c r="IA936" s="13"/>
      <c r="IB936" s="13"/>
      <c r="IC936" s="13"/>
      <c r="ID936" s="13"/>
      <c r="IE936" s="13"/>
      <c r="IF936" s="13"/>
      <c r="IG936" s="13"/>
      <c r="IH936" s="13"/>
      <c r="II936" s="13"/>
      <c r="IJ936" s="13"/>
      <c r="IK936" s="13"/>
      <c r="IL936" s="13"/>
      <c r="IM936" s="13"/>
      <c r="IN936" s="13"/>
      <c r="IO936" s="13"/>
    </row>
    <row r="937" spans="1:249">
      <c r="A937" s="2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2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c r="EU937" s="13"/>
      <c r="EV937" s="13"/>
      <c r="EW937" s="13"/>
      <c r="EX937" s="13"/>
      <c r="EY937" s="13"/>
      <c r="EZ937" s="13"/>
      <c r="FA937" s="13"/>
      <c r="FB937" s="13"/>
      <c r="FC937" s="13"/>
      <c r="FD937" s="13"/>
      <c r="FE937" s="13"/>
      <c r="FF937" s="13"/>
      <c r="FG937" s="13"/>
      <c r="FH937" s="13"/>
      <c r="FI937" s="13"/>
      <c r="FJ937" s="13"/>
      <c r="FK937" s="13"/>
      <c r="FL937" s="13"/>
      <c r="FM937" s="13"/>
      <c r="FN937" s="13"/>
      <c r="FO937" s="13"/>
      <c r="FP937" s="13"/>
      <c r="FQ937" s="13"/>
      <c r="FR937" s="13"/>
      <c r="FS937" s="13"/>
      <c r="FT937" s="13"/>
      <c r="FU937" s="13"/>
      <c r="FV937" s="13"/>
      <c r="FW937" s="13"/>
      <c r="FX937" s="13"/>
      <c r="FY937" s="13"/>
      <c r="FZ937" s="13"/>
      <c r="GA937" s="13"/>
      <c r="GB937" s="13"/>
      <c r="GC937" s="13"/>
      <c r="GD937" s="13"/>
      <c r="GE937" s="13"/>
      <c r="GF937" s="13"/>
      <c r="GG937" s="13"/>
      <c r="GH937" s="13"/>
      <c r="GI937" s="13"/>
      <c r="GJ937" s="13"/>
      <c r="GK937" s="13"/>
      <c r="GL937" s="13"/>
      <c r="GM937" s="13"/>
      <c r="GN937" s="13"/>
      <c r="GO937" s="13"/>
      <c r="GP937" s="13"/>
      <c r="GQ937" s="13"/>
      <c r="GR937" s="13"/>
      <c r="GS937" s="13"/>
      <c r="GT937" s="13"/>
      <c r="GU937" s="13"/>
      <c r="GV937" s="13"/>
      <c r="GW937" s="13"/>
      <c r="GX937" s="13"/>
      <c r="GY937" s="13"/>
      <c r="GZ937" s="13"/>
      <c r="HA937" s="13"/>
      <c r="HB937" s="13"/>
      <c r="HC937" s="13"/>
      <c r="HD937" s="13"/>
      <c r="HE937" s="13"/>
      <c r="HF937" s="13"/>
      <c r="HG937" s="13"/>
      <c r="HH937" s="13"/>
      <c r="HI937" s="13"/>
      <c r="HJ937" s="13"/>
      <c r="HK937" s="13"/>
      <c r="HL937" s="13"/>
      <c r="HM937" s="13"/>
      <c r="HN937" s="13"/>
      <c r="HO937" s="13"/>
      <c r="HP937" s="13"/>
      <c r="HQ937" s="13"/>
      <c r="HR937" s="13"/>
      <c r="HS937" s="13"/>
      <c r="HT937" s="13"/>
      <c r="HU937" s="13"/>
      <c r="HV937" s="13"/>
      <c r="HW937" s="13"/>
      <c r="HX937" s="13"/>
      <c r="HY937" s="13"/>
      <c r="HZ937" s="13"/>
      <c r="IA937" s="13"/>
      <c r="IB937" s="13"/>
      <c r="IC937" s="13"/>
      <c r="ID937" s="13"/>
      <c r="IE937" s="13"/>
      <c r="IF937" s="13"/>
      <c r="IG937" s="13"/>
      <c r="IH937" s="13"/>
      <c r="II937" s="13"/>
      <c r="IJ937" s="13"/>
      <c r="IK937" s="13"/>
      <c r="IL937" s="13"/>
      <c r="IM937" s="13"/>
      <c r="IN937" s="13"/>
      <c r="IO937" s="13"/>
    </row>
    <row r="938" spans="1:249">
      <c r="A938" s="2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2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c r="FS938" s="13"/>
      <c r="FT938" s="13"/>
      <c r="FU938" s="13"/>
      <c r="FV938" s="13"/>
      <c r="FW938" s="13"/>
      <c r="FX938" s="13"/>
      <c r="FY938" s="13"/>
      <c r="FZ938" s="13"/>
      <c r="GA938" s="13"/>
      <c r="GB938" s="13"/>
      <c r="GC938" s="13"/>
      <c r="GD938" s="13"/>
      <c r="GE938" s="13"/>
      <c r="GF938" s="13"/>
      <c r="GG938" s="13"/>
      <c r="GH938" s="13"/>
      <c r="GI938" s="13"/>
      <c r="GJ938" s="13"/>
      <c r="GK938" s="13"/>
      <c r="GL938" s="13"/>
      <c r="GM938" s="13"/>
      <c r="GN938" s="13"/>
      <c r="GO938" s="13"/>
      <c r="GP938" s="13"/>
      <c r="GQ938" s="13"/>
      <c r="GR938" s="13"/>
      <c r="GS938" s="13"/>
      <c r="GT938" s="13"/>
      <c r="GU938" s="13"/>
      <c r="GV938" s="13"/>
      <c r="GW938" s="13"/>
      <c r="GX938" s="13"/>
      <c r="GY938" s="13"/>
      <c r="GZ938" s="13"/>
      <c r="HA938" s="13"/>
      <c r="HB938" s="13"/>
      <c r="HC938" s="13"/>
      <c r="HD938" s="13"/>
      <c r="HE938" s="13"/>
      <c r="HF938" s="13"/>
      <c r="HG938" s="13"/>
      <c r="HH938" s="13"/>
      <c r="HI938" s="13"/>
      <c r="HJ938" s="13"/>
      <c r="HK938" s="13"/>
      <c r="HL938" s="13"/>
      <c r="HM938" s="13"/>
      <c r="HN938" s="13"/>
      <c r="HO938" s="13"/>
      <c r="HP938" s="13"/>
      <c r="HQ938" s="13"/>
      <c r="HR938" s="13"/>
      <c r="HS938" s="13"/>
      <c r="HT938" s="13"/>
      <c r="HU938" s="13"/>
      <c r="HV938" s="13"/>
      <c r="HW938" s="13"/>
      <c r="HX938" s="13"/>
      <c r="HY938" s="13"/>
      <c r="HZ938" s="13"/>
      <c r="IA938" s="13"/>
      <c r="IB938" s="13"/>
      <c r="IC938" s="13"/>
      <c r="ID938" s="13"/>
      <c r="IE938" s="13"/>
      <c r="IF938" s="13"/>
      <c r="IG938" s="13"/>
      <c r="IH938" s="13"/>
      <c r="II938" s="13"/>
      <c r="IJ938" s="13"/>
      <c r="IK938" s="13"/>
      <c r="IL938" s="13"/>
      <c r="IM938" s="13"/>
      <c r="IN938" s="13"/>
      <c r="IO938" s="13"/>
    </row>
    <row r="939" spans="1:249">
      <c r="A939" s="2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2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c r="EU939" s="13"/>
      <c r="EV939" s="13"/>
      <c r="EW939" s="13"/>
      <c r="EX939" s="13"/>
      <c r="EY939" s="13"/>
      <c r="EZ939" s="13"/>
      <c r="FA939" s="13"/>
      <c r="FB939" s="13"/>
      <c r="FC939" s="13"/>
      <c r="FD939" s="13"/>
      <c r="FE939" s="13"/>
      <c r="FF939" s="13"/>
      <c r="FG939" s="13"/>
      <c r="FH939" s="13"/>
      <c r="FI939" s="13"/>
      <c r="FJ939" s="13"/>
      <c r="FK939" s="13"/>
      <c r="FL939" s="13"/>
      <c r="FM939" s="13"/>
      <c r="FN939" s="13"/>
      <c r="FO939" s="13"/>
      <c r="FP939" s="13"/>
      <c r="FQ939" s="13"/>
      <c r="FR939" s="13"/>
      <c r="FS939" s="13"/>
      <c r="FT939" s="13"/>
      <c r="FU939" s="13"/>
      <c r="FV939" s="13"/>
      <c r="FW939" s="13"/>
      <c r="FX939" s="13"/>
      <c r="FY939" s="13"/>
      <c r="FZ939" s="13"/>
      <c r="GA939" s="13"/>
      <c r="GB939" s="13"/>
      <c r="GC939" s="13"/>
      <c r="GD939" s="13"/>
      <c r="GE939" s="13"/>
      <c r="GF939" s="13"/>
      <c r="GG939" s="13"/>
      <c r="GH939" s="13"/>
      <c r="GI939" s="13"/>
      <c r="GJ939" s="13"/>
      <c r="GK939" s="13"/>
      <c r="GL939" s="13"/>
      <c r="GM939" s="13"/>
      <c r="GN939" s="13"/>
      <c r="GO939" s="13"/>
      <c r="GP939" s="13"/>
      <c r="GQ939" s="13"/>
      <c r="GR939" s="13"/>
      <c r="GS939" s="13"/>
      <c r="GT939" s="13"/>
      <c r="GU939" s="13"/>
      <c r="GV939" s="13"/>
      <c r="GW939" s="13"/>
      <c r="GX939" s="13"/>
      <c r="GY939" s="13"/>
      <c r="GZ939" s="13"/>
      <c r="HA939" s="13"/>
      <c r="HB939" s="13"/>
      <c r="HC939" s="13"/>
      <c r="HD939" s="13"/>
      <c r="HE939" s="13"/>
      <c r="HF939" s="13"/>
      <c r="HG939" s="13"/>
      <c r="HH939" s="13"/>
      <c r="HI939" s="13"/>
      <c r="HJ939" s="13"/>
      <c r="HK939" s="13"/>
      <c r="HL939" s="13"/>
      <c r="HM939" s="13"/>
      <c r="HN939" s="13"/>
      <c r="HO939" s="13"/>
      <c r="HP939" s="13"/>
      <c r="HQ939" s="13"/>
      <c r="HR939" s="13"/>
      <c r="HS939" s="13"/>
      <c r="HT939" s="13"/>
      <c r="HU939" s="13"/>
      <c r="HV939" s="13"/>
      <c r="HW939" s="13"/>
      <c r="HX939" s="13"/>
      <c r="HY939" s="13"/>
      <c r="HZ939" s="13"/>
      <c r="IA939" s="13"/>
      <c r="IB939" s="13"/>
      <c r="IC939" s="13"/>
      <c r="ID939" s="13"/>
      <c r="IE939" s="13"/>
      <c r="IF939" s="13"/>
      <c r="IG939" s="13"/>
      <c r="IH939" s="13"/>
      <c r="II939" s="13"/>
      <c r="IJ939" s="13"/>
      <c r="IK939" s="13"/>
      <c r="IL939" s="13"/>
      <c r="IM939" s="13"/>
      <c r="IN939" s="13"/>
      <c r="IO939" s="13"/>
    </row>
    <row r="940" spans="1:249">
      <c r="A940" s="2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2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3"/>
      <c r="FZ940" s="13"/>
      <c r="GA940" s="13"/>
      <c r="GB940" s="13"/>
      <c r="GC940" s="13"/>
      <c r="GD940" s="13"/>
      <c r="GE940" s="13"/>
      <c r="GF940" s="13"/>
      <c r="GG940" s="13"/>
      <c r="GH940" s="13"/>
      <c r="GI940" s="13"/>
      <c r="GJ940" s="13"/>
      <c r="GK940" s="13"/>
      <c r="GL940" s="13"/>
      <c r="GM940" s="13"/>
      <c r="GN940" s="13"/>
      <c r="GO940" s="13"/>
      <c r="GP940" s="13"/>
      <c r="GQ940" s="13"/>
      <c r="GR940" s="13"/>
      <c r="GS940" s="13"/>
      <c r="GT940" s="13"/>
      <c r="GU940" s="13"/>
      <c r="GV940" s="13"/>
      <c r="GW940" s="13"/>
      <c r="GX940" s="13"/>
      <c r="GY940" s="13"/>
      <c r="GZ940" s="13"/>
      <c r="HA940" s="13"/>
      <c r="HB940" s="13"/>
      <c r="HC940" s="13"/>
      <c r="HD940" s="13"/>
      <c r="HE940" s="13"/>
      <c r="HF940" s="13"/>
      <c r="HG940" s="13"/>
      <c r="HH940" s="13"/>
      <c r="HI940" s="13"/>
      <c r="HJ940" s="13"/>
      <c r="HK940" s="13"/>
      <c r="HL940" s="13"/>
      <c r="HM940" s="13"/>
      <c r="HN940" s="13"/>
      <c r="HO940" s="13"/>
      <c r="HP940" s="13"/>
      <c r="HQ940" s="13"/>
      <c r="HR940" s="13"/>
      <c r="HS940" s="13"/>
      <c r="HT940" s="13"/>
      <c r="HU940" s="13"/>
      <c r="HV940" s="13"/>
      <c r="HW940" s="13"/>
      <c r="HX940" s="13"/>
      <c r="HY940" s="13"/>
      <c r="HZ940" s="13"/>
      <c r="IA940" s="13"/>
      <c r="IB940" s="13"/>
      <c r="IC940" s="13"/>
      <c r="ID940" s="13"/>
      <c r="IE940" s="13"/>
      <c r="IF940" s="13"/>
      <c r="IG940" s="13"/>
      <c r="IH940" s="13"/>
      <c r="II940" s="13"/>
      <c r="IJ940" s="13"/>
      <c r="IK940" s="13"/>
      <c r="IL940" s="13"/>
      <c r="IM940" s="13"/>
      <c r="IN940" s="13"/>
      <c r="IO940" s="13"/>
    </row>
    <row r="941" spans="1:249">
      <c r="A941" s="2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2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c r="EU941" s="13"/>
      <c r="EV941" s="13"/>
      <c r="EW941" s="13"/>
      <c r="EX941" s="13"/>
      <c r="EY941" s="13"/>
      <c r="EZ941" s="13"/>
      <c r="FA941" s="13"/>
      <c r="FB941" s="13"/>
      <c r="FC941" s="13"/>
      <c r="FD941" s="13"/>
      <c r="FE941" s="13"/>
      <c r="FF941" s="13"/>
      <c r="FG941" s="13"/>
      <c r="FH941" s="13"/>
      <c r="FI941" s="13"/>
      <c r="FJ941" s="13"/>
      <c r="FK941" s="13"/>
      <c r="FL941" s="13"/>
      <c r="FM941" s="13"/>
      <c r="FN941" s="13"/>
      <c r="FO941" s="13"/>
      <c r="FP941" s="13"/>
      <c r="FQ941" s="13"/>
      <c r="FR941" s="13"/>
      <c r="FS941" s="13"/>
      <c r="FT941" s="13"/>
      <c r="FU941" s="13"/>
      <c r="FV941" s="13"/>
      <c r="FW941" s="13"/>
      <c r="FX941" s="13"/>
      <c r="FY941" s="13"/>
      <c r="FZ941" s="13"/>
      <c r="GA941" s="13"/>
      <c r="GB941" s="13"/>
      <c r="GC941" s="13"/>
      <c r="GD941" s="13"/>
      <c r="GE941" s="13"/>
      <c r="GF941" s="13"/>
      <c r="GG941" s="13"/>
      <c r="GH941" s="13"/>
      <c r="GI941" s="13"/>
      <c r="GJ941" s="13"/>
      <c r="GK941" s="13"/>
      <c r="GL941" s="13"/>
      <c r="GM941" s="13"/>
      <c r="GN941" s="13"/>
      <c r="GO941" s="13"/>
      <c r="GP941" s="13"/>
      <c r="GQ941" s="13"/>
      <c r="GR941" s="13"/>
      <c r="GS941" s="13"/>
      <c r="GT941" s="13"/>
      <c r="GU941" s="13"/>
      <c r="GV941" s="13"/>
      <c r="GW941" s="13"/>
      <c r="GX941" s="13"/>
      <c r="GY941" s="13"/>
      <c r="GZ941" s="13"/>
      <c r="HA941" s="13"/>
      <c r="HB941" s="13"/>
      <c r="HC941" s="13"/>
      <c r="HD941" s="13"/>
      <c r="HE941" s="13"/>
      <c r="HF941" s="13"/>
      <c r="HG941" s="13"/>
      <c r="HH941" s="13"/>
      <c r="HI941" s="13"/>
      <c r="HJ941" s="13"/>
      <c r="HK941" s="13"/>
      <c r="HL941" s="13"/>
      <c r="HM941" s="13"/>
      <c r="HN941" s="13"/>
      <c r="HO941" s="13"/>
      <c r="HP941" s="13"/>
      <c r="HQ941" s="13"/>
      <c r="HR941" s="13"/>
      <c r="HS941" s="13"/>
      <c r="HT941" s="13"/>
      <c r="HU941" s="13"/>
      <c r="HV941" s="13"/>
      <c r="HW941" s="13"/>
      <c r="HX941" s="13"/>
      <c r="HY941" s="13"/>
      <c r="HZ941" s="13"/>
      <c r="IA941" s="13"/>
      <c r="IB941" s="13"/>
      <c r="IC941" s="13"/>
      <c r="ID941" s="13"/>
      <c r="IE941" s="13"/>
      <c r="IF941" s="13"/>
      <c r="IG941" s="13"/>
      <c r="IH941" s="13"/>
      <c r="II941" s="13"/>
      <c r="IJ941" s="13"/>
      <c r="IK941" s="13"/>
      <c r="IL941" s="13"/>
      <c r="IM941" s="13"/>
      <c r="IN941" s="13"/>
      <c r="IO941" s="13"/>
    </row>
    <row r="942" spans="1:249">
      <c r="A942" s="2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2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c r="EV942" s="13"/>
      <c r="EW942" s="13"/>
      <c r="EX942" s="13"/>
      <c r="EY942" s="13"/>
      <c r="EZ942" s="13"/>
      <c r="FA942" s="13"/>
      <c r="FB942" s="13"/>
      <c r="FC942" s="13"/>
      <c r="FD942" s="13"/>
      <c r="FE942" s="13"/>
      <c r="FF942" s="13"/>
      <c r="FG942" s="13"/>
      <c r="FH942" s="13"/>
      <c r="FI942" s="13"/>
      <c r="FJ942" s="13"/>
      <c r="FK942" s="13"/>
      <c r="FL942" s="13"/>
      <c r="FM942" s="13"/>
      <c r="FN942" s="13"/>
      <c r="FO942" s="13"/>
      <c r="FP942" s="13"/>
      <c r="FQ942" s="13"/>
      <c r="FR942" s="13"/>
      <c r="FS942" s="13"/>
      <c r="FT942" s="13"/>
      <c r="FU942" s="13"/>
      <c r="FV942" s="13"/>
      <c r="FW942" s="13"/>
      <c r="FX942" s="13"/>
      <c r="FY942" s="13"/>
      <c r="FZ942" s="13"/>
      <c r="GA942" s="13"/>
      <c r="GB942" s="13"/>
      <c r="GC942" s="13"/>
      <c r="GD942" s="13"/>
      <c r="GE942" s="13"/>
      <c r="GF942" s="13"/>
      <c r="GG942" s="13"/>
      <c r="GH942" s="13"/>
      <c r="GI942" s="13"/>
      <c r="GJ942" s="13"/>
      <c r="GK942" s="13"/>
      <c r="GL942" s="13"/>
      <c r="GM942" s="13"/>
      <c r="GN942" s="13"/>
      <c r="GO942" s="13"/>
      <c r="GP942" s="13"/>
      <c r="GQ942" s="13"/>
      <c r="GR942" s="13"/>
      <c r="GS942" s="13"/>
      <c r="GT942" s="13"/>
      <c r="GU942" s="13"/>
      <c r="GV942" s="13"/>
      <c r="GW942" s="13"/>
      <c r="GX942" s="13"/>
      <c r="GY942" s="13"/>
      <c r="GZ942" s="13"/>
      <c r="HA942" s="13"/>
      <c r="HB942" s="13"/>
      <c r="HC942" s="13"/>
      <c r="HD942" s="13"/>
      <c r="HE942" s="13"/>
      <c r="HF942" s="13"/>
      <c r="HG942" s="13"/>
      <c r="HH942" s="13"/>
      <c r="HI942" s="13"/>
      <c r="HJ942" s="13"/>
      <c r="HK942" s="13"/>
      <c r="HL942" s="13"/>
      <c r="HM942" s="13"/>
      <c r="HN942" s="13"/>
      <c r="HO942" s="13"/>
      <c r="HP942" s="13"/>
      <c r="HQ942" s="13"/>
      <c r="HR942" s="13"/>
      <c r="HS942" s="13"/>
      <c r="HT942" s="13"/>
      <c r="HU942" s="13"/>
      <c r="HV942" s="13"/>
      <c r="HW942" s="13"/>
      <c r="HX942" s="13"/>
      <c r="HY942" s="13"/>
      <c r="HZ942" s="13"/>
      <c r="IA942" s="13"/>
      <c r="IB942" s="13"/>
      <c r="IC942" s="13"/>
      <c r="ID942" s="13"/>
      <c r="IE942" s="13"/>
      <c r="IF942" s="13"/>
      <c r="IG942" s="13"/>
      <c r="IH942" s="13"/>
      <c r="II942" s="13"/>
      <c r="IJ942" s="13"/>
      <c r="IK942" s="13"/>
      <c r="IL942" s="13"/>
      <c r="IM942" s="13"/>
      <c r="IN942" s="13"/>
      <c r="IO942" s="13"/>
    </row>
    <row r="943" spans="1:249">
      <c r="A943" s="2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2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c r="EU943" s="13"/>
      <c r="EV943" s="13"/>
      <c r="EW943" s="13"/>
      <c r="EX943" s="13"/>
      <c r="EY943" s="13"/>
      <c r="EZ943" s="13"/>
      <c r="FA943" s="13"/>
      <c r="FB943" s="13"/>
      <c r="FC943" s="13"/>
      <c r="FD943" s="13"/>
      <c r="FE943" s="13"/>
      <c r="FF943" s="13"/>
      <c r="FG943" s="13"/>
      <c r="FH943" s="13"/>
      <c r="FI943" s="13"/>
      <c r="FJ943" s="13"/>
      <c r="FK943" s="13"/>
      <c r="FL943" s="13"/>
      <c r="FM943" s="13"/>
      <c r="FN943" s="13"/>
      <c r="FO943" s="13"/>
      <c r="FP943" s="13"/>
      <c r="FQ943" s="13"/>
      <c r="FR943" s="13"/>
      <c r="FS943" s="13"/>
      <c r="FT943" s="13"/>
      <c r="FU943" s="13"/>
      <c r="FV943" s="13"/>
      <c r="FW943" s="13"/>
      <c r="FX943" s="13"/>
      <c r="FY943" s="13"/>
      <c r="FZ943" s="13"/>
      <c r="GA943" s="13"/>
      <c r="GB943" s="13"/>
      <c r="GC943" s="13"/>
      <c r="GD943" s="13"/>
      <c r="GE943" s="13"/>
      <c r="GF943" s="13"/>
      <c r="GG943" s="13"/>
      <c r="GH943" s="13"/>
      <c r="GI943" s="13"/>
      <c r="GJ943" s="13"/>
      <c r="GK943" s="13"/>
      <c r="GL943" s="13"/>
      <c r="GM943" s="13"/>
      <c r="GN943" s="13"/>
      <c r="GO943" s="13"/>
      <c r="GP943" s="13"/>
      <c r="GQ943" s="13"/>
      <c r="GR943" s="13"/>
      <c r="GS943" s="13"/>
      <c r="GT943" s="13"/>
      <c r="GU943" s="13"/>
      <c r="GV943" s="13"/>
      <c r="GW943" s="13"/>
      <c r="GX943" s="13"/>
      <c r="GY943" s="13"/>
      <c r="GZ943" s="13"/>
      <c r="HA943" s="13"/>
      <c r="HB943" s="13"/>
      <c r="HC943" s="13"/>
      <c r="HD943" s="13"/>
      <c r="HE943" s="13"/>
      <c r="HF943" s="13"/>
      <c r="HG943" s="13"/>
      <c r="HH943" s="13"/>
      <c r="HI943" s="13"/>
      <c r="HJ943" s="13"/>
      <c r="HK943" s="13"/>
      <c r="HL943" s="13"/>
      <c r="HM943" s="13"/>
      <c r="HN943" s="13"/>
      <c r="HO943" s="13"/>
      <c r="HP943" s="13"/>
      <c r="HQ943" s="13"/>
      <c r="HR943" s="13"/>
      <c r="HS943" s="13"/>
      <c r="HT943" s="13"/>
      <c r="HU943" s="13"/>
      <c r="HV943" s="13"/>
      <c r="HW943" s="13"/>
      <c r="HX943" s="13"/>
      <c r="HY943" s="13"/>
      <c r="HZ943" s="13"/>
      <c r="IA943" s="13"/>
      <c r="IB943" s="13"/>
      <c r="IC943" s="13"/>
      <c r="ID943" s="13"/>
      <c r="IE943" s="13"/>
      <c r="IF943" s="13"/>
      <c r="IG943" s="13"/>
      <c r="IH943" s="13"/>
      <c r="II943" s="13"/>
      <c r="IJ943" s="13"/>
      <c r="IK943" s="13"/>
      <c r="IL943" s="13"/>
      <c r="IM943" s="13"/>
      <c r="IN943" s="13"/>
      <c r="IO943" s="13"/>
    </row>
    <row r="944" spans="1:249">
      <c r="A944" s="2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2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c r="EU944" s="13"/>
      <c r="EV944" s="13"/>
      <c r="EW944" s="13"/>
      <c r="EX944" s="13"/>
      <c r="EY944" s="13"/>
      <c r="EZ944" s="13"/>
      <c r="FA944" s="13"/>
      <c r="FB944" s="13"/>
      <c r="FC944" s="13"/>
      <c r="FD944" s="13"/>
      <c r="FE944" s="13"/>
      <c r="FF944" s="13"/>
      <c r="FG944" s="13"/>
      <c r="FH944" s="13"/>
      <c r="FI944" s="13"/>
      <c r="FJ944" s="13"/>
      <c r="FK944" s="13"/>
      <c r="FL944" s="13"/>
      <c r="FM944" s="13"/>
      <c r="FN944" s="13"/>
      <c r="FO944" s="13"/>
      <c r="FP944" s="13"/>
      <c r="FQ944" s="13"/>
      <c r="FR944" s="13"/>
      <c r="FS944" s="13"/>
      <c r="FT944" s="13"/>
      <c r="FU944" s="13"/>
      <c r="FV944" s="13"/>
      <c r="FW944" s="13"/>
      <c r="FX944" s="13"/>
      <c r="FY944" s="13"/>
      <c r="FZ944" s="13"/>
      <c r="GA944" s="13"/>
      <c r="GB944" s="13"/>
      <c r="GC944" s="13"/>
      <c r="GD944" s="13"/>
      <c r="GE944" s="13"/>
      <c r="GF944" s="13"/>
      <c r="GG944" s="13"/>
      <c r="GH944" s="13"/>
      <c r="GI944" s="13"/>
      <c r="GJ944" s="13"/>
      <c r="GK944" s="13"/>
      <c r="GL944" s="13"/>
      <c r="GM944" s="13"/>
      <c r="GN944" s="13"/>
      <c r="GO944" s="13"/>
      <c r="GP944" s="13"/>
      <c r="GQ944" s="13"/>
      <c r="GR944" s="13"/>
      <c r="GS944" s="13"/>
      <c r="GT944" s="13"/>
      <c r="GU944" s="13"/>
      <c r="GV944" s="13"/>
      <c r="GW944" s="13"/>
      <c r="GX944" s="13"/>
      <c r="GY944" s="13"/>
      <c r="GZ944" s="13"/>
      <c r="HA944" s="13"/>
      <c r="HB944" s="13"/>
      <c r="HC944" s="13"/>
      <c r="HD944" s="13"/>
      <c r="HE944" s="13"/>
      <c r="HF944" s="13"/>
      <c r="HG944" s="13"/>
      <c r="HH944" s="13"/>
      <c r="HI944" s="13"/>
      <c r="HJ944" s="13"/>
      <c r="HK944" s="13"/>
      <c r="HL944" s="13"/>
      <c r="HM944" s="13"/>
      <c r="HN944" s="13"/>
      <c r="HO944" s="13"/>
      <c r="HP944" s="13"/>
      <c r="HQ944" s="13"/>
      <c r="HR944" s="13"/>
      <c r="HS944" s="13"/>
      <c r="HT944" s="13"/>
      <c r="HU944" s="13"/>
      <c r="HV944" s="13"/>
      <c r="HW944" s="13"/>
      <c r="HX944" s="13"/>
      <c r="HY944" s="13"/>
      <c r="HZ944" s="13"/>
      <c r="IA944" s="13"/>
      <c r="IB944" s="13"/>
      <c r="IC944" s="13"/>
      <c r="ID944" s="13"/>
      <c r="IE944" s="13"/>
      <c r="IF944" s="13"/>
      <c r="IG944" s="13"/>
      <c r="IH944" s="13"/>
      <c r="II944" s="13"/>
      <c r="IJ944" s="13"/>
      <c r="IK944" s="13"/>
      <c r="IL944" s="13"/>
      <c r="IM944" s="13"/>
      <c r="IN944" s="13"/>
      <c r="IO944" s="13"/>
    </row>
    <row r="945" spans="1:249">
      <c r="A945" s="2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2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c r="EU945" s="13"/>
      <c r="EV945" s="13"/>
      <c r="EW945" s="13"/>
      <c r="EX945" s="13"/>
      <c r="EY945" s="13"/>
      <c r="EZ945" s="13"/>
      <c r="FA945" s="13"/>
      <c r="FB945" s="13"/>
      <c r="FC945" s="13"/>
      <c r="FD945" s="13"/>
      <c r="FE945" s="13"/>
      <c r="FF945" s="13"/>
      <c r="FG945" s="13"/>
      <c r="FH945" s="13"/>
      <c r="FI945" s="13"/>
      <c r="FJ945" s="13"/>
      <c r="FK945" s="13"/>
      <c r="FL945" s="13"/>
      <c r="FM945" s="13"/>
      <c r="FN945" s="13"/>
      <c r="FO945" s="13"/>
      <c r="FP945" s="13"/>
      <c r="FQ945" s="13"/>
      <c r="FR945" s="13"/>
      <c r="FS945" s="13"/>
      <c r="FT945" s="13"/>
      <c r="FU945" s="13"/>
      <c r="FV945" s="13"/>
      <c r="FW945" s="13"/>
      <c r="FX945" s="13"/>
      <c r="FY945" s="13"/>
      <c r="FZ945" s="13"/>
      <c r="GA945" s="13"/>
      <c r="GB945" s="13"/>
      <c r="GC945" s="13"/>
      <c r="GD945" s="13"/>
      <c r="GE945" s="13"/>
      <c r="GF945" s="13"/>
      <c r="GG945" s="13"/>
      <c r="GH945" s="13"/>
      <c r="GI945" s="13"/>
      <c r="GJ945" s="13"/>
      <c r="GK945" s="13"/>
      <c r="GL945" s="13"/>
      <c r="GM945" s="13"/>
      <c r="GN945" s="13"/>
      <c r="GO945" s="13"/>
      <c r="GP945" s="13"/>
      <c r="GQ945" s="13"/>
      <c r="GR945" s="13"/>
      <c r="GS945" s="13"/>
      <c r="GT945" s="13"/>
      <c r="GU945" s="13"/>
      <c r="GV945" s="13"/>
      <c r="GW945" s="13"/>
      <c r="GX945" s="13"/>
      <c r="GY945" s="13"/>
      <c r="GZ945" s="13"/>
      <c r="HA945" s="13"/>
      <c r="HB945" s="13"/>
      <c r="HC945" s="13"/>
      <c r="HD945" s="13"/>
      <c r="HE945" s="13"/>
      <c r="HF945" s="13"/>
      <c r="HG945" s="13"/>
      <c r="HH945" s="13"/>
      <c r="HI945" s="13"/>
      <c r="HJ945" s="13"/>
      <c r="HK945" s="13"/>
      <c r="HL945" s="13"/>
      <c r="HM945" s="13"/>
      <c r="HN945" s="13"/>
      <c r="HO945" s="13"/>
      <c r="HP945" s="13"/>
      <c r="HQ945" s="13"/>
      <c r="HR945" s="13"/>
      <c r="HS945" s="13"/>
      <c r="HT945" s="13"/>
      <c r="HU945" s="13"/>
      <c r="HV945" s="13"/>
      <c r="HW945" s="13"/>
      <c r="HX945" s="13"/>
      <c r="HY945" s="13"/>
      <c r="HZ945" s="13"/>
      <c r="IA945" s="13"/>
      <c r="IB945" s="13"/>
      <c r="IC945" s="13"/>
      <c r="ID945" s="13"/>
      <c r="IE945" s="13"/>
      <c r="IF945" s="13"/>
      <c r="IG945" s="13"/>
      <c r="IH945" s="13"/>
      <c r="II945" s="13"/>
      <c r="IJ945" s="13"/>
      <c r="IK945" s="13"/>
      <c r="IL945" s="13"/>
      <c r="IM945" s="13"/>
      <c r="IN945" s="13"/>
      <c r="IO945" s="13"/>
    </row>
    <row r="946" spans="1:249">
      <c r="A946" s="2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2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3"/>
      <c r="FZ946" s="13"/>
      <c r="GA946" s="13"/>
      <c r="GB946" s="13"/>
      <c r="GC946" s="13"/>
      <c r="GD946" s="13"/>
      <c r="GE946" s="13"/>
      <c r="GF946" s="13"/>
      <c r="GG946" s="13"/>
      <c r="GH946" s="13"/>
      <c r="GI946" s="13"/>
      <c r="GJ946" s="13"/>
      <c r="GK946" s="13"/>
      <c r="GL946" s="13"/>
      <c r="GM946" s="13"/>
      <c r="GN946" s="13"/>
      <c r="GO946" s="13"/>
      <c r="GP946" s="13"/>
      <c r="GQ946" s="13"/>
      <c r="GR946" s="13"/>
      <c r="GS946" s="13"/>
      <c r="GT946" s="13"/>
      <c r="GU946" s="13"/>
      <c r="GV946" s="13"/>
      <c r="GW946" s="13"/>
      <c r="GX946" s="13"/>
      <c r="GY946" s="13"/>
      <c r="GZ946" s="13"/>
      <c r="HA946" s="13"/>
      <c r="HB946" s="13"/>
      <c r="HC946" s="13"/>
      <c r="HD946" s="13"/>
      <c r="HE946" s="13"/>
      <c r="HF946" s="13"/>
      <c r="HG946" s="13"/>
      <c r="HH946" s="13"/>
      <c r="HI946" s="13"/>
      <c r="HJ946" s="13"/>
      <c r="HK946" s="13"/>
      <c r="HL946" s="13"/>
      <c r="HM946" s="13"/>
      <c r="HN946" s="13"/>
      <c r="HO946" s="13"/>
      <c r="HP946" s="13"/>
      <c r="HQ946" s="13"/>
      <c r="HR946" s="13"/>
      <c r="HS946" s="13"/>
      <c r="HT946" s="13"/>
      <c r="HU946" s="13"/>
      <c r="HV946" s="13"/>
      <c r="HW946" s="13"/>
      <c r="HX946" s="13"/>
      <c r="HY946" s="13"/>
      <c r="HZ946" s="13"/>
      <c r="IA946" s="13"/>
      <c r="IB946" s="13"/>
      <c r="IC946" s="13"/>
      <c r="ID946" s="13"/>
      <c r="IE946" s="13"/>
      <c r="IF946" s="13"/>
      <c r="IG946" s="13"/>
      <c r="IH946" s="13"/>
      <c r="II946" s="13"/>
      <c r="IJ946" s="13"/>
      <c r="IK946" s="13"/>
      <c r="IL946" s="13"/>
      <c r="IM946" s="13"/>
      <c r="IN946" s="13"/>
      <c r="IO946" s="13"/>
    </row>
    <row r="947" spans="1:249">
      <c r="A947" s="2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2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c r="EU947" s="13"/>
      <c r="EV947" s="13"/>
      <c r="EW947" s="13"/>
      <c r="EX947" s="13"/>
      <c r="EY947" s="13"/>
      <c r="EZ947" s="13"/>
      <c r="FA947" s="13"/>
      <c r="FB947" s="13"/>
      <c r="FC947" s="13"/>
      <c r="FD947" s="13"/>
      <c r="FE947" s="13"/>
      <c r="FF947" s="13"/>
      <c r="FG947" s="13"/>
      <c r="FH947" s="13"/>
      <c r="FI947" s="13"/>
      <c r="FJ947" s="13"/>
      <c r="FK947" s="13"/>
      <c r="FL947" s="13"/>
      <c r="FM947" s="13"/>
      <c r="FN947" s="13"/>
      <c r="FO947" s="13"/>
      <c r="FP947" s="13"/>
      <c r="FQ947" s="13"/>
      <c r="FR947" s="13"/>
      <c r="FS947" s="13"/>
      <c r="FT947" s="13"/>
      <c r="FU947" s="13"/>
      <c r="FV947" s="13"/>
      <c r="FW947" s="13"/>
      <c r="FX947" s="13"/>
      <c r="FY947" s="13"/>
      <c r="FZ947" s="13"/>
      <c r="GA947" s="13"/>
      <c r="GB947" s="13"/>
      <c r="GC947" s="13"/>
      <c r="GD947" s="13"/>
      <c r="GE947" s="13"/>
      <c r="GF947" s="13"/>
      <c r="GG947" s="13"/>
      <c r="GH947" s="13"/>
      <c r="GI947" s="13"/>
      <c r="GJ947" s="13"/>
      <c r="GK947" s="13"/>
      <c r="GL947" s="13"/>
      <c r="GM947" s="13"/>
      <c r="GN947" s="13"/>
      <c r="GO947" s="13"/>
      <c r="GP947" s="13"/>
      <c r="GQ947" s="13"/>
      <c r="GR947" s="13"/>
      <c r="GS947" s="13"/>
      <c r="GT947" s="13"/>
      <c r="GU947" s="13"/>
      <c r="GV947" s="13"/>
      <c r="GW947" s="13"/>
      <c r="GX947" s="13"/>
      <c r="GY947" s="13"/>
      <c r="GZ947" s="13"/>
      <c r="HA947" s="13"/>
      <c r="HB947" s="13"/>
      <c r="HC947" s="13"/>
      <c r="HD947" s="13"/>
      <c r="HE947" s="13"/>
      <c r="HF947" s="13"/>
      <c r="HG947" s="13"/>
      <c r="HH947" s="13"/>
      <c r="HI947" s="13"/>
      <c r="HJ947" s="13"/>
      <c r="HK947" s="13"/>
      <c r="HL947" s="13"/>
      <c r="HM947" s="13"/>
      <c r="HN947" s="13"/>
      <c r="HO947" s="13"/>
      <c r="HP947" s="13"/>
      <c r="HQ947" s="13"/>
      <c r="HR947" s="13"/>
      <c r="HS947" s="13"/>
      <c r="HT947" s="13"/>
      <c r="HU947" s="13"/>
      <c r="HV947" s="13"/>
      <c r="HW947" s="13"/>
      <c r="HX947" s="13"/>
      <c r="HY947" s="13"/>
      <c r="HZ947" s="13"/>
      <c r="IA947" s="13"/>
      <c r="IB947" s="13"/>
      <c r="IC947" s="13"/>
      <c r="ID947" s="13"/>
      <c r="IE947" s="13"/>
      <c r="IF947" s="13"/>
      <c r="IG947" s="13"/>
      <c r="IH947" s="13"/>
      <c r="II947" s="13"/>
      <c r="IJ947" s="13"/>
      <c r="IK947" s="13"/>
      <c r="IL947" s="13"/>
      <c r="IM947" s="13"/>
      <c r="IN947" s="13"/>
      <c r="IO947" s="13"/>
    </row>
    <row r="948" spans="1:249">
      <c r="A948" s="2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2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c r="EU948" s="13"/>
      <c r="EV948" s="13"/>
      <c r="EW948" s="13"/>
      <c r="EX948" s="13"/>
      <c r="EY948" s="13"/>
      <c r="EZ948" s="13"/>
      <c r="FA948" s="13"/>
      <c r="FB948" s="13"/>
      <c r="FC948" s="13"/>
      <c r="FD948" s="13"/>
      <c r="FE948" s="13"/>
      <c r="FF948" s="13"/>
      <c r="FG948" s="13"/>
      <c r="FH948" s="13"/>
      <c r="FI948" s="13"/>
      <c r="FJ948" s="13"/>
      <c r="FK948" s="13"/>
      <c r="FL948" s="13"/>
      <c r="FM948" s="13"/>
      <c r="FN948" s="13"/>
      <c r="FO948" s="13"/>
      <c r="FP948" s="13"/>
      <c r="FQ948" s="13"/>
      <c r="FR948" s="13"/>
      <c r="FS948" s="13"/>
      <c r="FT948" s="13"/>
      <c r="FU948" s="13"/>
      <c r="FV948" s="13"/>
      <c r="FW948" s="13"/>
      <c r="FX948" s="13"/>
      <c r="FY948" s="13"/>
      <c r="FZ948" s="13"/>
      <c r="GA948" s="13"/>
      <c r="GB948" s="13"/>
      <c r="GC948" s="13"/>
      <c r="GD948" s="13"/>
      <c r="GE948" s="13"/>
      <c r="GF948" s="13"/>
      <c r="GG948" s="13"/>
      <c r="GH948" s="13"/>
      <c r="GI948" s="13"/>
      <c r="GJ948" s="13"/>
      <c r="GK948" s="13"/>
      <c r="GL948" s="13"/>
      <c r="GM948" s="13"/>
      <c r="GN948" s="13"/>
      <c r="GO948" s="13"/>
      <c r="GP948" s="13"/>
      <c r="GQ948" s="13"/>
      <c r="GR948" s="13"/>
      <c r="GS948" s="13"/>
      <c r="GT948" s="13"/>
      <c r="GU948" s="13"/>
      <c r="GV948" s="13"/>
      <c r="GW948" s="13"/>
      <c r="GX948" s="13"/>
      <c r="GY948" s="13"/>
      <c r="GZ948" s="13"/>
      <c r="HA948" s="13"/>
      <c r="HB948" s="13"/>
      <c r="HC948" s="13"/>
      <c r="HD948" s="13"/>
      <c r="HE948" s="13"/>
      <c r="HF948" s="13"/>
      <c r="HG948" s="13"/>
      <c r="HH948" s="13"/>
      <c r="HI948" s="13"/>
      <c r="HJ948" s="13"/>
      <c r="HK948" s="13"/>
      <c r="HL948" s="13"/>
      <c r="HM948" s="13"/>
      <c r="HN948" s="13"/>
      <c r="HO948" s="13"/>
      <c r="HP948" s="13"/>
      <c r="HQ948" s="13"/>
      <c r="HR948" s="13"/>
      <c r="HS948" s="13"/>
      <c r="HT948" s="13"/>
      <c r="HU948" s="13"/>
      <c r="HV948" s="13"/>
      <c r="HW948" s="13"/>
      <c r="HX948" s="13"/>
      <c r="HY948" s="13"/>
      <c r="HZ948" s="13"/>
      <c r="IA948" s="13"/>
      <c r="IB948" s="13"/>
      <c r="IC948" s="13"/>
      <c r="ID948" s="13"/>
      <c r="IE948" s="13"/>
      <c r="IF948" s="13"/>
      <c r="IG948" s="13"/>
      <c r="IH948" s="13"/>
      <c r="II948" s="13"/>
      <c r="IJ948" s="13"/>
      <c r="IK948" s="13"/>
      <c r="IL948" s="13"/>
      <c r="IM948" s="13"/>
      <c r="IN948" s="13"/>
      <c r="IO948" s="13"/>
    </row>
    <row r="949" spans="1:249">
      <c r="A949" s="2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2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c r="EU949" s="13"/>
      <c r="EV949" s="13"/>
      <c r="EW949" s="13"/>
      <c r="EX949" s="13"/>
      <c r="EY949" s="13"/>
      <c r="EZ949" s="13"/>
      <c r="FA949" s="13"/>
      <c r="FB949" s="13"/>
      <c r="FC949" s="13"/>
      <c r="FD949" s="13"/>
      <c r="FE949" s="13"/>
      <c r="FF949" s="13"/>
      <c r="FG949" s="13"/>
      <c r="FH949" s="13"/>
      <c r="FI949" s="13"/>
      <c r="FJ949" s="13"/>
      <c r="FK949" s="13"/>
      <c r="FL949" s="13"/>
      <c r="FM949" s="13"/>
      <c r="FN949" s="13"/>
      <c r="FO949" s="13"/>
      <c r="FP949" s="13"/>
      <c r="FQ949" s="13"/>
      <c r="FR949" s="13"/>
      <c r="FS949" s="13"/>
      <c r="FT949" s="13"/>
      <c r="FU949" s="13"/>
      <c r="FV949" s="13"/>
      <c r="FW949" s="13"/>
      <c r="FX949" s="13"/>
      <c r="FY949" s="13"/>
      <c r="FZ949" s="13"/>
      <c r="GA949" s="13"/>
      <c r="GB949" s="13"/>
      <c r="GC949" s="13"/>
      <c r="GD949" s="13"/>
      <c r="GE949" s="13"/>
      <c r="GF949" s="13"/>
      <c r="GG949" s="13"/>
      <c r="GH949" s="13"/>
      <c r="GI949" s="13"/>
      <c r="GJ949" s="13"/>
      <c r="GK949" s="13"/>
      <c r="GL949" s="13"/>
      <c r="GM949" s="13"/>
      <c r="GN949" s="13"/>
      <c r="GO949" s="13"/>
      <c r="GP949" s="13"/>
      <c r="GQ949" s="13"/>
      <c r="GR949" s="13"/>
      <c r="GS949" s="13"/>
      <c r="GT949" s="13"/>
      <c r="GU949" s="13"/>
      <c r="GV949" s="13"/>
      <c r="GW949" s="13"/>
      <c r="GX949" s="13"/>
      <c r="GY949" s="13"/>
      <c r="GZ949" s="13"/>
      <c r="HA949" s="13"/>
      <c r="HB949" s="13"/>
      <c r="HC949" s="13"/>
      <c r="HD949" s="13"/>
      <c r="HE949" s="13"/>
      <c r="HF949" s="13"/>
      <c r="HG949" s="13"/>
      <c r="HH949" s="13"/>
      <c r="HI949" s="13"/>
      <c r="HJ949" s="13"/>
      <c r="HK949" s="13"/>
      <c r="HL949" s="13"/>
      <c r="HM949" s="13"/>
      <c r="HN949" s="13"/>
      <c r="HO949" s="13"/>
      <c r="HP949" s="13"/>
      <c r="HQ949" s="13"/>
      <c r="HR949" s="13"/>
      <c r="HS949" s="13"/>
      <c r="HT949" s="13"/>
      <c r="HU949" s="13"/>
      <c r="HV949" s="13"/>
      <c r="HW949" s="13"/>
      <c r="HX949" s="13"/>
      <c r="HY949" s="13"/>
      <c r="HZ949" s="13"/>
      <c r="IA949" s="13"/>
      <c r="IB949" s="13"/>
      <c r="IC949" s="13"/>
      <c r="ID949" s="13"/>
      <c r="IE949" s="13"/>
      <c r="IF949" s="13"/>
      <c r="IG949" s="13"/>
      <c r="IH949" s="13"/>
      <c r="II949" s="13"/>
      <c r="IJ949" s="13"/>
      <c r="IK949" s="13"/>
      <c r="IL949" s="13"/>
      <c r="IM949" s="13"/>
      <c r="IN949" s="13"/>
      <c r="IO949" s="13"/>
    </row>
    <row r="950" spans="1:249">
      <c r="A950" s="2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2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c r="EV950" s="13"/>
      <c r="EW950" s="13"/>
      <c r="EX950" s="13"/>
      <c r="EY950" s="13"/>
      <c r="EZ950" s="13"/>
      <c r="FA950" s="13"/>
      <c r="FB950" s="13"/>
      <c r="FC950" s="13"/>
      <c r="FD950" s="13"/>
      <c r="FE950" s="13"/>
      <c r="FF950" s="13"/>
      <c r="FG950" s="13"/>
      <c r="FH950" s="13"/>
      <c r="FI950" s="13"/>
      <c r="FJ950" s="13"/>
      <c r="FK950" s="13"/>
      <c r="FL950" s="13"/>
      <c r="FM950" s="13"/>
      <c r="FN950" s="13"/>
      <c r="FO950" s="13"/>
      <c r="FP950" s="13"/>
      <c r="FQ950" s="13"/>
      <c r="FR950" s="13"/>
      <c r="FS950" s="13"/>
      <c r="FT950" s="13"/>
      <c r="FU950" s="13"/>
      <c r="FV950" s="13"/>
      <c r="FW950" s="13"/>
      <c r="FX950" s="13"/>
      <c r="FY950" s="13"/>
      <c r="FZ950" s="13"/>
      <c r="GA950" s="13"/>
      <c r="GB950" s="13"/>
      <c r="GC950" s="13"/>
      <c r="GD950" s="13"/>
      <c r="GE950" s="13"/>
      <c r="GF950" s="13"/>
      <c r="GG950" s="13"/>
      <c r="GH950" s="13"/>
      <c r="GI950" s="13"/>
      <c r="GJ950" s="13"/>
      <c r="GK950" s="13"/>
      <c r="GL950" s="13"/>
      <c r="GM950" s="13"/>
      <c r="GN950" s="13"/>
      <c r="GO950" s="13"/>
      <c r="GP950" s="13"/>
      <c r="GQ950" s="13"/>
      <c r="GR950" s="13"/>
      <c r="GS950" s="13"/>
      <c r="GT950" s="13"/>
      <c r="GU950" s="13"/>
      <c r="GV950" s="13"/>
      <c r="GW950" s="13"/>
      <c r="GX950" s="13"/>
      <c r="GY950" s="13"/>
      <c r="GZ950" s="13"/>
      <c r="HA950" s="13"/>
      <c r="HB950" s="13"/>
      <c r="HC950" s="13"/>
      <c r="HD950" s="13"/>
      <c r="HE950" s="13"/>
      <c r="HF950" s="13"/>
      <c r="HG950" s="13"/>
      <c r="HH950" s="13"/>
      <c r="HI950" s="13"/>
      <c r="HJ950" s="13"/>
      <c r="HK950" s="13"/>
      <c r="HL950" s="13"/>
      <c r="HM950" s="13"/>
      <c r="HN950" s="13"/>
      <c r="HO950" s="13"/>
      <c r="HP950" s="13"/>
      <c r="HQ950" s="13"/>
      <c r="HR950" s="13"/>
      <c r="HS950" s="13"/>
      <c r="HT950" s="13"/>
      <c r="HU950" s="13"/>
      <c r="HV950" s="13"/>
      <c r="HW950" s="13"/>
      <c r="HX950" s="13"/>
      <c r="HY950" s="13"/>
      <c r="HZ950" s="13"/>
      <c r="IA950" s="13"/>
      <c r="IB950" s="13"/>
      <c r="IC950" s="13"/>
      <c r="ID950" s="13"/>
      <c r="IE950" s="13"/>
      <c r="IF950" s="13"/>
      <c r="IG950" s="13"/>
      <c r="IH950" s="13"/>
      <c r="II950" s="13"/>
      <c r="IJ950" s="13"/>
      <c r="IK950" s="13"/>
      <c r="IL950" s="13"/>
      <c r="IM950" s="13"/>
      <c r="IN950" s="13"/>
      <c r="IO950" s="13"/>
    </row>
    <row r="951" spans="1:249">
      <c r="A951" s="2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2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c r="EU951" s="13"/>
      <c r="EV951" s="13"/>
      <c r="EW951" s="13"/>
      <c r="EX951" s="13"/>
      <c r="EY951" s="13"/>
      <c r="EZ951" s="13"/>
      <c r="FA951" s="13"/>
      <c r="FB951" s="13"/>
      <c r="FC951" s="13"/>
      <c r="FD951" s="13"/>
      <c r="FE951" s="13"/>
      <c r="FF951" s="13"/>
      <c r="FG951" s="13"/>
      <c r="FH951" s="13"/>
      <c r="FI951" s="13"/>
      <c r="FJ951" s="13"/>
      <c r="FK951" s="13"/>
      <c r="FL951" s="13"/>
      <c r="FM951" s="13"/>
      <c r="FN951" s="13"/>
      <c r="FO951" s="13"/>
      <c r="FP951" s="13"/>
      <c r="FQ951" s="13"/>
      <c r="FR951" s="13"/>
      <c r="FS951" s="13"/>
      <c r="FT951" s="13"/>
      <c r="FU951" s="13"/>
      <c r="FV951" s="13"/>
      <c r="FW951" s="13"/>
      <c r="FX951" s="13"/>
      <c r="FY951" s="13"/>
      <c r="FZ951" s="13"/>
      <c r="GA951" s="13"/>
      <c r="GB951" s="13"/>
      <c r="GC951" s="13"/>
      <c r="GD951" s="13"/>
      <c r="GE951" s="13"/>
      <c r="GF951" s="13"/>
      <c r="GG951" s="13"/>
      <c r="GH951" s="13"/>
      <c r="GI951" s="13"/>
      <c r="GJ951" s="13"/>
      <c r="GK951" s="13"/>
      <c r="GL951" s="13"/>
      <c r="GM951" s="13"/>
      <c r="GN951" s="13"/>
      <c r="GO951" s="13"/>
      <c r="GP951" s="13"/>
      <c r="GQ951" s="13"/>
      <c r="GR951" s="13"/>
      <c r="GS951" s="13"/>
      <c r="GT951" s="13"/>
      <c r="GU951" s="13"/>
      <c r="GV951" s="13"/>
      <c r="GW951" s="13"/>
      <c r="GX951" s="13"/>
      <c r="GY951" s="13"/>
      <c r="GZ951" s="13"/>
      <c r="HA951" s="13"/>
      <c r="HB951" s="13"/>
      <c r="HC951" s="13"/>
      <c r="HD951" s="13"/>
      <c r="HE951" s="13"/>
      <c r="HF951" s="13"/>
      <c r="HG951" s="13"/>
      <c r="HH951" s="13"/>
      <c r="HI951" s="13"/>
      <c r="HJ951" s="13"/>
      <c r="HK951" s="13"/>
      <c r="HL951" s="13"/>
      <c r="HM951" s="13"/>
      <c r="HN951" s="13"/>
      <c r="HO951" s="13"/>
      <c r="HP951" s="13"/>
      <c r="HQ951" s="13"/>
      <c r="HR951" s="13"/>
      <c r="HS951" s="13"/>
      <c r="HT951" s="13"/>
      <c r="HU951" s="13"/>
      <c r="HV951" s="13"/>
      <c r="HW951" s="13"/>
      <c r="HX951" s="13"/>
      <c r="HY951" s="13"/>
      <c r="HZ951" s="13"/>
      <c r="IA951" s="13"/>
      <c r="IB951" s="13"/>
      <c r="IC951" s="13"/>
      <c r="ID951" s="13"/>
      <c r="IE951" s="13"/>
      <c r="IF951" s="13"/>
      <c r="IG951" s="13"/>
      <c r="IH951" s="13"/>
      <c r="II951" s="13"/>
      <c r="IJ951" s="13"/>
      <c r="IK951" s="13"/>
      <c r="IL951" s="13"/>
      <c r="IM951" s="13"/>
      <c r="IN951" s="13"/>
      <c r="IO951" s="13"/>
    </row>
    <row r="952" spans="1:249">
      <c r="A952" s="2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2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c r="EU952" s="13"/>
      <c r="EV952" s="13"/>
      <c r="EW952" s="13"/>
      <c r="EX952" s="13"/>
      <c r="EY952" s="13"/>
      <c r="EZ952" s="13"/>
      <c r="FA952" s="13"/>
      <c r="FB952" s="13"/>
      <c r="FC952" s="13"/>
      <c r="FD952" s="13"/>
      <c r="FE952" s="13"/>
      <c r="FF952" s="13"/>
      <c r="FG952" s="13"/>
      <c r="FH952" s="13"/>
      <c r="FI952" s="13"/>
      <c r="FJ952" s="13"/>
      <c r="FK952" s="13"/>
      <c r="FL952" s="13"/>
      <c r="FM952" s="13"/>
      <c r="FN952" s="13"/>
      <c r="FO952" s="13"/>
      <c r="FP952" s="13"/>
      <c r="FQ952" s="13"/>
      <c r="FR952" s="13"/>
      <c r="FS952" s="13"/>
      <c r="FT952" s="13"/>
      <c r="FU952" s="13"/>
      <c r="FV952" s="13"/>
      <c r="FW952" s="13"/>
      <c r="FX952" s="13"/>
      <c r="FY952" s="13"/>
      <c r="FZ952" s="13"/>
      <c r="GA952" s="13"/>
      <c r="GB952" s="13"/>
      <c r="GC952" s="13"/>
      <c r="GD952" s="13"/>
      <c r="GE952" s="13"/>
      <c r="GF952" s="13"/>
      <c r="GG952" s="13"/>
      <c r="GH952" s="13"/>
      <c r="GI952" s="13"/>
      <c r="GJ952" s="13"/>
      <c r="GK952" s="13"/>
      <c r="GL952" s="13"/>
      <c r="GM952" s="13"/>
      <c r="GN952" s="13"/>
      <c r="GO952" s="13"/>
      <c r="GP952" s="13"/>
      <c r="GQ952" s="13"/>
      <c r="GR952" s="13"/>
      <c r="GS952" s="13"/>
      <c r="GT952" s="13"/>
      <c r="GU952" s="13"/>
      <c r="GV952" s="13"/>
      <c r="GW952" s="13"/>
      <c r="GX952" s="13"/>
      <c r="GY952" s="13"/>
      <c r="GZ952" s="13"/>
      <c r="HA952" s="13"/>
      <c r="HB952" s="13"/>
      <c r="HC952" s="13"/>
      <c r="HD952" s="13"/>
      <c r="HE952" s="13"/>
      <c r="HF952" s="13"/>
      <c r="HG952" s="13"/>
      <c r="HH952" s="13"/>
      <c r="HI952" s="13"/>
      <c r="HJ952" s="13"/>
      <c r="HK952" s="13"/>
      <c r="HL952" s="13"/>
      <c r="HM952" s="13"/>
      <c r="HN952" s="13"/>
      <c r="HO952" s="13"/>
      <c r="HP952" s="13"/>
      <c r="HQ952" s="13"/>
      <c r="HR952" s="13"/>
      <c r="HS952" s="13"/>
      <c r="HT952" s="13"/>
      <c r="HU952" s="13"/>
      <c r="HV952" s="13"/>
      <c r="HW952" s="13"/>
      <c r="HX952" s="13"/>
      <c r="HY952" s="13"/>
      <c r="HZ952" s="13"/>
      <c r="IA952" s="13"/>
      <c r="IB952" s="13"/>
      <c r="IC952" s="13"/>
      <c r="ID952" s="13"/>
      <c r="IE952" s="13"/>
      <c r="IF952" s="13"/>
      <c r="IG952" s="13"/>
      <c r="IH952" s="13"/>
      <c r="II952" s="13"/>
      <c r="IJ952" s="13"/>
      <c r="IK952" s="13"/>
      <c r="IL952" s="13"/>
      <c r="IM952" s="13"/>
      <c r="IN952" s="13"/>
      <c r="IO952" s="13"/>
    </row>
    <row r="953" spans="1:249">
      <c r="A953" s="2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2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row>
    <row r="954" spans="1:249">
      <c r="A954" s="2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2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3"/>
      <c r="FZ954" s="13"/>
      <c r="GA954" s="13"/>
      <c r="GB954" s="13"/>
      <c r="GC954" s="13"/>
      <c r="GD954" s="13"/>
      <c r="GE954" s="13"/>
      <c r="GF954" s="13"/>
      <c r="GG954" s="13"/>
      <c r="GH954" s="13"/>
      <c r="GI954" s="13"/>
      <c r="GJ954" s="13"/>
      <c r="GK954" s="13"/>
      <c r="GL954" s="13"/>
      <c r="GM954" s="13"/>
      <c r="GN954" s="13"/>
      <c r="GO954" s="13"/>
      <c r="GP954" s="13"/>
      <c r="GQ954" s="13"/>
      <c r="GR954" s="13"/>
      <c r="GS954" s="13"/>
      <c r="GT954" s="13"/>
      <c r="GU954" s="13"/>
      <c r="GV954" s="13"/>
      <c r="GW954" s="13"/>
      <c r="GX954" s="13"/>
      <c r="GY954" s="13"/>
      <c r="GZ954" s="13"/>
      <c r="HA954" s="13"/>
      <c r="HB954" s="13"/>
      <c r="HC954" s="13"/>
      <c r="HD954" s="13"/>
      <c r="HE954" s="13"/>
      <c r="HF954" s="13"/>
      <c r="HG954" s="13"/>
      <c r="HH954" s="13"/>
      <c r="HI954" s="13"/>
      <c r="HJ954" s="13"/>
      <c r="HK954" s="13"/>
      <c r="HL954" s="13"/>
      <c r="HM954" s="13"/>
      <c r="HN954" s="13"/>
      <c r="HO954" s="13"/>
      <c r="HP954" s="13"/>
      <c r="HQ954" s="13"/>
      <c r="HR954" s="13"/>
      <c r="HS954" s="13"/>
      <c r="HT954" s="13"/>
      <c r="HU954" s="13"/>
      <c r="HV954" s="13"/>
      <c r="HW954" s="13"/>
      <c r="HX954" s="13"/>
      <c r="HY954" s="13"/>
      <c r="HZ954" s="13"/>
      <c r="IA954" s="13"/>
      <c r="IB954" s="13"/>
      <c r="IC954" s="13"/>
      <c r="ID954" s="13"/>
      <c r="IE954" s="13"/>
      <c r="IF954" s="13"/>
      <c r="IG954" s="13"/>
      <c r="IH954" s="13"/>
      <c r="II954" s="13"/>
      <c r="IJ954" s="13"/>
      <c r="IK954" s="13"/>
      <c r="IL954" s="13"/>
      <c r="IM954" s="13"/>
      <c r="IN954" s="13"/>
      <c r="IO954" s="13"/>
    </row>
    <row r="955" spans="1:249">
      <c r="A955" s="2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2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c r="EU955" s="13"/>
      <c r="EV955" s="13"/>
      <c r="EW955" s="13"/>
      <c r="EX955" s="13"/>
      <c r="EY955" s="13"/>
      <c r="EZ955" s="13"/>
      <c r="FA955" s="13"/>
      <c r="FB955" s="13"/>
      <c r="FC955" s="13"/>
      <c r="FD955" s="13"/>
      <c r="FE955" s="13"/>
      <c r="FF955" s="13"/>
      <c r="FG955" s="13"/>
      <c r="FH955" s="13"/>
      <c r="FI955" s="13"/>
      <c r="FJ955" s="13"/>
      <c r="FK955" s="13"/>
      <c r="FL955" s="13"/>
      <c r="FM955" s="13"/>
      <c r="FN955" s="13"/>
      <c r="FO955" s="13"/>
      <c r="FP955" s="13"/>
      <c r="FQ955" s="13"/>
      <c r="FR955" s="13"/>
      <c r="FS955" s="13"/>
      <c r="FT955" s="13"/>
      <c r="FU955" s="13"/>
      <c r="FV955" s="13"/>
      <c r="FW955" s="13"/>
      <c r="FX955" s="13"/>
      <c r="FY955" s="13"/>
      <c r="FZ955" s="13"/>
      <c r="GA955" s="13"/>
      <c r="GB955" s="13"/>
      <c r="GC955" s="13"/>
      <c r="GD955" s="13"/>
      <c r="GE955" s="13"/>
      <c r="GF955" s="13"/>
      <c r="GG955" s="13"/>
      <c r="GH955" s="13"/>
      <c r="GI955" s="13"/>
      <c r="GJ955" s="13"/>
      <c r="GK955" s="13"/>
      <c r="GL955" s="13"/>
      <c r="GM955" s="13"/>
      <c r="GN955" s="13"/>
      <c r="GO955" s="13"/>
      <c r="GP955" s="13"/>
      <c r="GQ955" s="13"/>
      <c r="GR955" s="13"/>
      <c r="GS955" s="13"/>
      <c r="GT955" s="13"/>
      <c r="GU955" s="13"/>
      <c r="GV955" s="13"/>
      <c r="GW955" s="13"/>
      <c r="GX955" s="13"/>
      <c r="GY955" s="13"/>
      <c r="GZ955" s="13"/>
      <c r="HA955" s="13"/>
      <c r="HB955" s="13"/>
      <c r="HC955" s="13"/>
      <c r="HD955" s="13"/>
      <c r="HE955" s="13"/>
      <c r="HF955" s="13"/>
      <c r="HG955" s="13"/>
      <c r="HH955" s="13"/>
      <c r="HI955" s="13"/>
      <c r="HJ955" s="13"/>
      <c r="HK955" s="13"/>
      <c r="HL955" s="13"/>
      <c r="HM955" s="13"/>
      <c r="HN955" s="13"/>
      <c r="HO955" s="13"/>
      <c r="HP955" s="13"/>
      <c r="HQ955" s="13"/>
      <c r="HR955" s="13"/>
      <c r="HS955" s="13"/>
      <c r="HT955" s="13"/>
      <c r="HU955" s="13"/>
      <c r="HV955" s="13"/>
      <c r="HW955" s="13"/>
      <c r="HX955" s="13"/>
      <c r="HY955" s="13"/>
      <c r="HZ955" s="13"/>
      <c r="IA955" s="13"/>
      <c r="IB955" s="13"/>
      <c r="IC955" s="13"/>
      <c r="ID955" s="13"/>
      <c r="IE955" s="13"/>
      <c r="IF955" s="13"/>
      <c r="IG955" s="13"/>
      <c r="IH955" s="13"/>
      <c r="II955" s="13"/>
      <c r="IJ955" s="13"/>
      <c r="IK955" s="13"/>
      <c r="IL955" s="13"/>
      <c r="IM955" s="13"/>
      <c r="IN955" s="13"/>
      <c r="IO955" s="13"/>
    </row>
    <row r="956" spans="1:249">
      <c r="A956" s="2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2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3"/>
      <c r="FZ956" s="13"/>
      <c r="GA956" s="13"/>
      <c r="GB956" s="13"/>
      <c r="GC956" s="13"/>
      <c r="GD956" s="13"/>
      <c r="GE956" s="13"/>
      <c r="GF956" s="13"/>
      <c r="GG956" s="13"/>
      <c r="GH956" s="13"/>
      <c r="GI956" s="13"/>
      <c r="GJ956" s="13"/>
      <c r="GK956" s="13"/>
      <c r="GL956" s="13"/>
      <c r="GM956" s="13"/>
      <c r="GN956" s="13"/>
      <c r="GO956" s="13"/>
      <c r="GP956" s="13"/>
      <c r="GQ956" s="13"/>
      <c r="GR956" s="13"/>
      <c r="GS956" s="13"/>
      <c r="GT956" s="13"/>
      <c r="GU956" s="13"/>
      <c r="GV956" s="13"/>
      <c r="GW956" s="13"/>
      <c r="GX956" s="13"/>
      <c r="GY956" s="13"/>
      <c r="GZ956" s="13"/>
      <c r="HA956" s="13"/>
      <c r="HB956" s="13"/>
      <c r="HC956" s="13"/>
      <c r="HD956" s="13"/>
      <c r="HE956" s="13"/>
      <c r="HF956" s="13"/>
      <c r="HG956" s="13"/>
      <c r="HH956" s="13"/>
      <c r="HI956" s="13"/>
      <c r="HJ956" s="13"/>
      <c r="HK956" s="13"/>
      <c r="HL956" s="13"/>
      <c r="HM956" s="13"/>
      <c r="HN956" s="13"/>
      <c r="HO956" s="13"/>
      <c r="HP956" s="13"/>
      <c r="HQ956" s="13"/>
      <c r="HR956" s="13"/>
      <c r="HS956" s="13"/>
      <c r="HT956" s="13"/>
      <c r="HU956" s="13"/>
      <c r="HV956" s="13"/>
      <c r="HW956" s="13"/>
      <c r="HX956" s="13"/>
      <c r="HY956" s="13"/>
      <c r="HZ956" s="13"/>
      <c r="IA956" s="13"/>
      <c r="IB956" s="13"/>
      <c r="IC956" s="13"/>
      <c r="ID956" s="13"/>
      <c r="IE956" s="13"/>
      <c r="IF956" s="13"/>
      <c r="IG956" s="13"/>
      <c r="IH956" s="13"/>
      <c r="II956" s="13"/>
      <c r="IJ956" s="13"/>
      <c r="IK956" s="13"/>
      <c r="IL956" s="13"/>
      <c r="IM956" s="13"/>
      <c r="IN956" s="13"/>
      <c r="IO956" s="13"/>
    </row>
    <row r="957" spans="1:249">
      <c r="A957" s="2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2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c r="EU957" s="13"/>
      <c r="EV957" s="13"/>
      <c r="EW957" s="13"/>
      <c r="EX957" s="13"/>
      <c r="EY957" s="13"/>
      <c r="EZ957" s="13"/>
      <c r="FA957" s="13"/>
      <c r="FB957" s="13"/>
      <c r="FC957" s="13"/>
      <c r="FD957" s="13"/>
      <c r="FE957" s="13"/>
      <c r="FF957" s="13"/>
      <c r="FG957" s="13"/>
      <c r="FH957" s="13"/>
      <c r="FI957" s="13"/>
      <c r="FJ957" s="13"/>
      <c r="FK957" s="13"/>
      <c r="FL957" s="13"/>
      <c r="FM957" s="13"/>
      <c r="FN957" s="13"/>
      <c r="FO957" s="13"/>
      <c r="FP957" s="13"/>
      <c r="FQ957" s="13"/>
      <c r="FR957" s="13"/>
      <c r="FS957" s="13"/>
      <c r="FT957" s="13"/>
      <c r="FU957" s="13"/>
      <c r="FV957" s="13"/>
      <c r="FW957" s="13"/>
      <c r="FX957" s="13"/>
      <c r="FY957" s="13"/>
      <c r="FZ957" s="13"/>
      <c r="GA957" s="13"/>
      <c r="GB957" s="13"/>
      <c r="GC957" s="13"/>
      <c r="GD957" s="13"/>
      <c r="GE957" s="13"/>
      <c r="GF957" s="13"/>
      <c r="GG957" s="13"/>
      <c r="GH957" s="13"/>
      <c r="GI957" s="13"/>
      <c r="GJ957" s="13"/>
      <c r="GK957" s="13"/>
      <c r="GL957" s="13"/>
      <c r="GM957" s="13"/>
      <c r="GN957" s="13"/>
      <c r="GO957" s="13"/>
      <c r="GP957" s="13"/>
      <c r="GQ957" s="13"/>
      <c r="GR957" s="13"/>
      <c r="GS957" s="13"/>
      <c r="GT957" s="13"/>
      <c r="GU957" s="13"/>
      <c r="GV957" s="13"/>
      <c r="GW957" s="13"/>
      <c r="GX957" s="13"/>
      <c r="GY957" s="13"/>
      <c r="GZ957" s="13"/>
      <c r="HA957" s="13"/>
      <c r="HB957" s="13"/>
      <c r="HC957" s="13"/>
      <c r="HD957" s="13"/>
      <c r="HE957" s="13"/>
      <c r="HF957" s="13"/>
      <c r="HG957" s="13"/>
      <c r="HH957" s="13"/>
      <c r="HI957" s="13"/>
      <c r="HJ957" s="13"/>
      <c r="HK957" s="13"/>
      <c r="HL957" s="13"/>
      <c r="HM957" s="13"/>
      <c r="HN957" s="13"/>
      <c r="HO957" s="13"/>
      <c r="HP957" s="13"/>
      <c r="HQ957" s="13"/>
      <c r="HR957" s="13"/>
      <c r="HS957" s="13"/>
      <c r="HT957" s="13"/>
      <c r="HU957" s="13"/>
      <c r="HV957" s="13"/>
      <c r="HW957" s="13"/>
      <c r="HX957" s="13"/>
      <c r="HY957" s="13"/>
      <c r="HZ957" s="13"/>
      <c r="IA957" s="13"/>
      <c r="IB957" s="13"/>
      <c r="IC957" s="13"/>
      <c r="ID957" s="13"/>
      <c r="IE957" s="13"/>
      <c r="IF957" s="13"/>
      <c r="IG957" s="13"/>
      <c r="IH957" s="13"/>
      <c r="II957" s="13"/>
      <c r="IJ957" s="13"/>
      <c r="IK957" s="13"/>
      <c r="IL957" s="13"/>
      <c r="IM957" s="13"/>
      <c r="IN957" s="13"/>
      <c r="IO957" s="13"/>
    </row>
    <row r="958" spans="1:249">
      <c r="A958" s="2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2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3"/>
      <c r="FZ958" s="13"/>
      <c r="GA958" s="13"/>
      <c r="GB958" s="13"/>
      <c r="GC958" s="13"/>
      <c r="GD958" s="13"/>
      <c r="GE958" s="13"/>
      <c r="GF958" s="13"/>
      <c r="GG958" s="13"/>
      <c r="GH958" s="13"/>
      <c r="GI958" s="13"/>
      <c r="GJ958" s="13"/>
      <c r="GK958" s="13"/>
      <c r="GL958" s="13"/>
      <c r="GM958" s="13"/>
      <c r="GN958" s="13"/>
      <c r="GO958" s="13"/>
      <c r="GP958" s="13"/>
      <c r="GQ958" s="13"/>
      <c r="GR958" s="13"/>
      <c r="GS958" s="13"/>
      <c r="GT958" s="13"/>
      <c r="GU958" s="13"/>
      <c r="GV958" s="13"/>
      <c r="GW958" s="13"/>
      <c r="GX958" s="13"/>
      <c r="GY958" s="13"/>
      <c r="GZ958" s="13"/>
      <c r="HA958" s="13"/>
      <c r="HB958" s="13"/>
      <c r="HC958" s="13"/>
      <c r="HD958" s="13"/>
      <c r="HE958" s="13"/>
      <c r="HF958" s="13"/>
      <c r="HG958" s="13"/>
      <c r="HH958" s="13"/>
      <c r="HI958" s="13"/>
      <c r="HJ958" s="13"/>
      <c r="HK958" s="13"/>
      <c r="HL958" s="13"/>
      <c r="HM958" s="13"/>
      <c r="HN958" s="13"/>
      <c r="HO958" s="13"/>
      <c r="HP958" s="13"/>
      <c r="HQ958" s="13"/>
      <c r="HR958" s="13"/>
      <c r="HS958" s="13"/>
      <c r="HT958" s="13"/>
      <c r="HU958" s="13"/>
      <c r="HV958" s="13"/>
      <c r="HW958" s="13"/>
      <c r="HX958" s="13"/>
      <c r="HY958" s="13"/>
      <c r="HZ958" s="13"/>
      <c r="IA958" s="13"/>
      <c r="IB958" s="13"/>
      <c r="IC958" s="13"/>
      <c r="ID958" s="13"/>
      <c r="IE958" s="13"/>
      <c r="IF958" s="13"/>
      <c r="IG958" s="13"/>
      <c r="IH958" s="13"/>
      <c r="II958" s="13"/>
      <c r="IJ958" s="13"/>
      <c r="IK958" s="13"/>
      <c r="IL958" s="13"/>
      <c r="IM958" s="13"/>
      <c r="IN958" s="13"/>
      <c r="IO958" s="13"/>
    </row>
    <row r="959" spans="1:249">
      <c r="A959" s="2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2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c r="EU959" s="13"/>
      <c r="EV959" s="13"/>
      <c r="EW959" s="13"/>
      <c r="EX959" s="13"/>
      <c r="EY959" s="13"/>
      <c r="EZ959" s="13"/>
      <c r="FA959" s="13"/>
      <c r="FB959" s="13"/>
      <c r="FC959" s="13"/>
      <c r="FD959" s="13"/>
      <c r="FE959" s="13"/>
      <c r="FF959" s="13"/>
      <c r="FG959" s="13"/>
      <c r="FH959" s="13"/>
      <c r="FI959" s="13"/>
      <c r="FJ959" s="13"/>
      <c r="FK959" s="13"/>
      <c r="FL959" s="13"/>
      <c r="FM959" s="13"/>
      <c r="FN959" s="13"/>
      <c r="FO959" s="13"/>
      <c r="FP959" s="13"/>
      <c r="FQ959" s="13"/>
      <c r="FR959" s="13"/>
      <c r="FS959" s="13"/>
      <c r="FT959" s="13"/>
      <c r="FU959" s="13"/>
      <c r="FV959" s="13"/>
      <c r="FW959" s="13"/>
      <c r="FX959" s="13"/>
      <c r="FY959" s="13"/>
      <c r="FZ959" s="13"/>
      <c r="GA959" s="13"/>
      <c r="GB959" s="13"/>
      <c r="GC959" s="13"/>
      <c r="GD959" s="13"/>
      <c r="GE959" s="13"/>
      <c r="GF959" s="13"/>
      <c r="GG959" s="13"/>
      <c r="GH959" s="13"/>
      <c r="GI959" s="13"/>
      <c r="GJ959" s="13"/>
      <c r="GK959" s="13"/>
      <c r="GL959" s="13"/>
      <c r="GM959" s="13"/>
      <c r="GN959" s="13"/>
      <c r="GO959" s="13"/>
      <c r="GP959" s="13"/>
      <c r="GQ959" s="13"/>
      <c r="GR959" s="13"/>
      <c r="GS959" s="13"/>
      <c r="GT959" s="13"/>
      <c r="GU959" s="13"/>
      <c r="GV959" s="13"/>
      <c r="GW959" s="13"/>
      <c r="GX959" s="13"/>
      <c r="GY959" s="13"/>
      <c r="GZ959" s="13"/>
      <c r="HA959" s="13"/>
      <c r="HB959" s="13"/>
      <c r="HC959" s="13"/>
      <c r="HD959" s="13"/>
      <c r="HE959" s="13"/>
      <c r="HF959" s="13"/>
      <c r="HG959" s="13"/>
      <c r="HH959" s="13"/>
      <c r="HI959" s="13"/>
      <c r="HJ959" s="13"/>
      <c r="HK959" s="13"/>
      <c r="HL959" s="13"/>
      <c r="HM959" s="13"/>
      <c r="HN959" s="13"/>
      <c r="HO959" s="13"/>
      <c r="HP959" s="13"/>
      <c r="HQ959" s="13"/>
      <c r="HR959" s="13"/>
      <c r="HS959" s="13"/>
      <c r="HT959" s="13"/>
      <c r="HU959" s="13"/>
      <c r="HV959" s="13"/>
      <c r="HW959" s="13"/>
      <c r="HX959" s="13"/>
      <c r="HY959" s="13"/>
      <c r="HZ959" s="13"/>
      <c r="IA959" s="13"/>
      <c r="IB959" s="13"/>
      <c r="IC959" s="13"/>
      <c r="ID959" s="13"/>
      <c r="IE959" s="13"/>
      <c r="IF959" s="13"/>
      <c r="IG959" s="13"/>
      <c r="IH959" s="13"/>
      <c r="II959" s="13"/>
      <c r="IJ959" s="13"/>
      <c r="IK959" s="13"/>
      <c r="IL959" s="13"/>
      <c r="IM959" s="13"/>
      <c r="IN959" s="13"/>
      <c r="IO959" s="13"/>
    </row>
    <row r="960" spans="1:249">
      <c r="A960" s="2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2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3"/>
      <c r="FZ960" s="13"/>
      <c r="GA960" s="13"/>
      <c r="GB960" s="13"/>
      <c r="GC960" s="13"/>
      <c r="GD960" s="13"/>
      <c r="GE960" s="13"/>
      <c r="GF960" s="13"/>
      <c r="GG960" s="13"/>
      <c r="GH960" s="13"/>
      <c r="GI960" s="13"/>
      <c r="GJ960" s="13"/>
      <c r="GK960" s="13"/>
      <c r="GL960" s="13"/>
      <c r="GM960" s="13"/>
      <c r="GN960" s="13"/>
      <c r="GO960" s="13"/>
      <c r="GP960" s="13"/>
      <c r="GQ960" s="13"/>
      <c r="GR960" s="13"/>
      <c r="GS960" s="13"/>
      <c r="GT960" s="13"/>
      <c r="GU960" s="13"/>
      <c r="GV960" s="13"/>
      <c r="GW960" s="13"/>
      <c r="GX960" s="13"/>
      <c r="GY960" s="13"/>
      <c r="GZ960" s="13"/>
      <c r="HA960" s="13"/>
      <c r="HB960" s="13"/>
      <c r="HC960" s="13"/>
      <c r="HD960" s="13"/>
      <c r="HE960" s="13"/>
      <c r="HF960" s="13"/>
      <c r="HG960" s="13"/>
      <c r="HH960" s="13"/>
      <c r="HI960" s="13"/>
      <c r="HJ960" s="13"/>
      <c r="HK960" s="13"/>
      <c r="HL960" s="13"/>
      <c r="HM960" s="13"/>
      <c r="HN960" s="13"/>
      <c r="HO960" s="13"/>
      <c r="HP960" s="13"/>
      <c r="HQ960" s="13"/>
      <c r="HR960" s="13"/>
      <c r="HS960" s="13"/>
      <c r="HT960" s="13"/>
      <c r="HU960" s="13"/>
      <c r="HV960" s="13"/>
      <c r="HW960" s="13"/>
      <c r="HX960" s="13"/>
      <c r="HY960" s="13"/>
      <c r="HZ960" s="13"/>
      <c r="IA960" s="13"/>
      <c r="IB960" s="13"/>
      <c r="IC960" s="13"/>
      <c r="ID960" s="13"/>
      <c r="IE960" s="13"/>
      <c r="IF960" s="13"/>
      <c r="IG960" s="13"/>
      <c r="IH960" s="13"/>
      <c r="II960" s="13"/>
      <c r="IJ960" s="13"/>
      <c r="IK960" s="13"/>
      <c r="IL960" s="13"/>
      <c r="IM960" s="13"/>
      <c r="IN960" s="13"/>
      <c r="IO960" s="13"/>
    </row>
    <row r="961" spans="1:249">
      <c r="A961" s="2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2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c r="EU961" s="13"/>
      <c r="EV961" s="13"/>
      <c r="EW961" s="13"/>
      <c r="EX961" s="13"/>
      <c r="EY961" s="13"/>
      <c r="EZ961" s="13"/>
      <c r="FA961" s="13"/>
      <c r="FB961" s="13"/>
      <c r="FC961" s="13"/>
      <c r="FD961" s="13"/>
      <c r="FE961" s="13"/>
      <c r="FF961" s="13"/>
      <c r="FG961" s="13"/>
      <c r="FH961" s="13"/>
      <c r="FI961" s="13"/>
      <c r="FJ961" s="13"/>
      <c r="FK961" s="13"/>
      <c r="FL961" s="13"/>
      <c r="FM961" s="13"/>
      <c r="FN961" s="13"/>
      <c r="FO961" s="13"/>
      <c r="FP961" s="13"/>
      <c r="FQ961" s="13"/>
      <c r="FR961" s="13"/>
      <c r="FS961" s="13"/>
      <c r="FT961" s="13"/>
      <c r="FU961" s="13"/>
      <c r="FV961" s="13"/>
      <c r="FW961" s="13"/>
      <c r="FX961" s="13"/>
      <c r="FY961" s="13"/>
      <c r="FZ961" s="13"/>
      <c r="GA961" s="13"/>
      <c r="GB961" s="13"/>
      <c r="GC961" s="13"/>
      <c r="GD961" s="13"/>
      <c r="GE961" s="13"/>
      <c r="GF961" s="13"/>
      <c r="GG961" s="13"/>
      <c r="GH961" s="13"/>
      <c r="GI961" s="13"/>
      <c r="GJ961" s="13"/>
      <c r="GK961" s="13"/>
      <c r="GL961" s="13"/>
      <c r="GM961" s="13"/>
      <c r="GN961" s="13"/>
      <c r="GO961" s="13"/>
      <c r="GP961" s="13"/>
      <c r="GQ961" s="13"/>
      <c r="GR961" s="13"/>
      <c r="GS961" s="13"/>
      <c r="GT961" s="13"/>
      <c r="GU961" s="13"/>
      <c r="GV961" s="13"/>
      <c r="GW961" s="13"/>
      <c r="GX961" s="13"/>
      <c r="GY961" s="13"/>
      <c r="GZ961" s="13"/>
      <c r="HA961" s="13"/>
      <c r="HB961" s="13"/>
      <c r="HC961" s="13"/>
      <c r="HD961" s="13"/>
      <c r="HE961" s="13"/>
      <c r="HF961" s="13"/>
      <c r="HG961" s="13"/>
      <c r="HH961" s="13"/>
      <c r="HI961" s="13"/>
      <c r="HJ961" s="13"/>
      <c r="HK961" s="13"/>
      <c r="HL961" s="13"/>
      <c r="HM961" s="13"/>
      <c r="HN961" s="13"/>
      <c r="HO961" s="13"/>
      <c r="HP961" s="13"/>
      <c r="HQ961" s="13"/>
      <c r="HR961" s="13"/>
      <c r="HS961" s="13"/>
      <c r="HT961" s="13"/>
      <c r="HU961" s="13"/>
      <c r="HV961" s="13"/>
      <c r="HW961" s="13"/>
      <c r="HX961" s="13"/>
      <c r="HY961" s="13"/>
      <c r="HZ961" s="13"/>
      <c r="IA961" s="13"/>
      <c r="IB961" s="13"/>
      <c r="IC961" s="13"/>
      <c r="ID961" s="13"/>
      <c r="IE961" s="13"/>
      <c r="IF961" s="13"/>
      <c r="IG961" s="13"/>
      <c r="IH961" s="13"/>
      <c r="II961" s="13"/>
      <c r="IJ961" s="13"/>
      <c r="IK961" s="13"/>
      <c r="IL961" s="13"/>
      <c r="IM961" s="13"/>
      <c r="IN961" s="13"/>
      <c r="IO961" s="13"/>
    </row>
    <row r="962" spans="1:249">
      <c r="A962" s="2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2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c r="EU962" s="13"/>
      <c r="EV962" s="13"/>
      <c r="EW962" s="13"/>
      <c r="EX962" s="13"/>
      <c r="EY962" s="13"/>
      <c r="EZ962" s="13"/>
      <c r="FA962" s="13"/>
      <c r="FB962" s="13"/>
      <c r="FC962" s="13"/>
      <c r="FD962" s="13"/>
      <c r="FE962" s="13"/>
      <c r="FF962" s="13"/>
      <c r="FG962" s="13"/>
      <c r="FH962" s="13"/>
      <c r="FI962" s="13"/>
      <c r="FJ962" s="13"/>
      <c r="FK962" s="13"/>
      <c r="FL962" s="13"/>
      <c r="FM962" s="13"/>
      <c r="FN962" s="13"/>
      <c r="FO962" s="13"/>
      <c r="FP962" s="13"/>
      <c r="FQ962" s="13"/>
      <c r="FR962" s="13"/>
      <c r="FS962" s="13"/>
      <c r="FT962" s="13"/>
      <c r="FU962" s="13"/>
      <c r="FV962" s="13"/>
      <c r="FW962" s="13"/>
      <c r="FX962" s="13"/>
      <c r="FY962" s="13"/>
      <c r="FZ962" s="13"/>
      <c r="GA962" s="13"/>
      <c r="GB962" s="13"/>
      <c r="GC962" s="13"/>
      <c r="GD962" s="13"/>
      <c r="GE962" s="13"/>
      <c r="GF962" s="13"/>
      <c r="GG962" s="13"/>
      <c r="GH962" s="13"/>
      <c r="GI962" s="13"/>
      <c r="GJ962" s="13"/>
      <c r="GK962" s="13"/>
      <c r="GL962" s="13"/>
      <c r="GM962" s="13"/>
      <c r="GN962" s="13"/>
      <c r="GO962" s="13"/>
      <c r="GP962" s="13"/>
      <c r="GQ962" s="13"/>
      <c r="GR962" s="13"/>
      <c r="GS962" s="13"/>
      <c r="GT962" s="13"/>
      <c r="GU962" s="13"/>
      <c r="GV962" s="13"/>
      <c r="GW962" s="13"/>
      <c r="GX962" s="13"/>
      <c r="GY962" s="13"/>
      <c r="GZ962" s="13"/>
      <c r="HA962" s="13"/>
      <c r="HB962" s="13"/>
      <c r="HC962" s="13"/>
      <c r="HD962" s="13"/>
      <c r="HE962" s="13"/>
      <c r="HF962" s="13"/>
      <c r="HG962" s="13"/>
      <c r="HH962" s="13"/>
      <c r="HI962" s="13"/>
      <c r="HJ962" s="13"/>
      <c r="HK962" s="13"/>
      <c r="HL962" s="13"/>
      <c r="HM962" s="13"/>
      <c r="HN962" s="13"/>
      <c r="HO962" s="13"/>
      <c r="HP962" s="13"/>
      <c r="HQ962" s="13"/>
      <c r="HR962" s="13"/>
      <c r="HS962" s="13"/>
      <c r="HT962" s="13"/>
      <c r="HU962" s="13"/>
      <c r="HV962" s="13"/>
      <c r="HW962" s="13"/>
      <c r="HX962" s="13"/>
      <c r="HY962" s="13"/>
      <c r="HZ962" s="13"/>
      <c r="IA962" s="13"/>
      <c r="IB962" s="13"/>
      <c r="IC962" s="13"/>
      <c r="ID962" s="13"/>
      <c r="IE962" s="13"/>
      <c r="IF962" s="13"/>
      <c r="IG962" s="13"/>
      <c r="IH962" s="13"/>
      <c r="II962" s="13"/>
      <c r="IJ962" s="13"/>
      <c r="IK962" s="13"/>
      <c r="IL962" s="13"/>
      <c r="IM962" s="13"/>
      <c r="IN962" s="13"/>
      <c r="IO962" s="13"/>
    </row>
    <row r="963" spans="1:249">
      <c r="A963" s="2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2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c r="EU963" s="13"/>
      <c r="EV963" s="13"/>
      <c r="EW963" s="13"/>
      <c r="EX963" s="13"/>
      <c r="EY963" s="13"/>
      <c r="EZ963" s="13"/>
      <c r="FA963" s="13"/>
      <c r="FB963" s="13"/>
      <c r="FC963" s="13"/>
      <c r="FD963" s="13"/>
      <c r="FE963" s="13"/>
      <c r="FF963" s="13"/>
      <c r="FG963" s="13"/>
      <c r="FH963" s="13"/>
      <c r="FI963" s="13"/>
      <c r="FJ963" s="13"/>
      <c r="FK963" s="13"/>
      <c r="FL963" s="13"/>
      <c r="FM963" s="13"/>
      <c r="FN963" s="13"/>
      <c r="FO963" s="13"/>
      <c r="FP963" s="13"/>
      <c r="FQ963" s="13"/>
      <c r="FR963" s="13"/>
      <c r="FS963" s="13"/>
      <c r="FT963" s="13"/>
      <c r="FU963" s="13"/>
      <c r="FV963" s="13"/>
      <c r="FW963" s="13"/>
      <c r="FX963" s="13"/>
      <c r="FY963" s="13"/>
      <c r="FZ963" s="13"/>
      <c r="GA963" s="13"/>
      <c r="GB963" s="13"/>
      <c r="GC963" s="13"/>
      <c r="GD963" s="13"/>
      <c r="GE963" s="13"/>
      <c r="GF963" s="13"/>
      <c r="GG963" s="13"/>
      <c r="GH963" s="13"/>
      <c r="GI963" s="13"/>
      <c r="GJ963" s="13"/>
      <c r="GK963" s="13"/>
      <c r="GL963" s="13"/>
      <c r="GM963" s="13"/>
      <c r="GN963" s="13"/>
      <c r="GO963" s="13"/>
      <c r="GP963" s="13"/>
      <c r="GQ963" s="13"/>
      <c r="GR963" s="13"/>
      <c r="GS963" s="13"/>
      <c r="GT963" s="13"/>
      <c r="GU963" s="13"/>
      <c r="GV963" s="13"/>
      <c r="GW963" s="13"/>
      <c r="GX963" s="13"/>
      <c r="GY963" s="13"/>
      <c r="GZ963" s="13"/>
      <c r="HA963" s="13"/>
      <c r="HB963" s="13"/>
      <c r="HC963" s="13"/>
      <c r="HD963" s="13"/>
      <c r="HE963" s="13"/>
      <c r="HF963" s="13"/>
      <c r="HG963" s="13"/>
      <c r="HH963" s="13"/>
      <c r="HI963" s="13"/>
      <c r="HJ963" s="13"/>
      <c r="HK963" s="13"/>
      <c r="HL963" s="13"/>
      <c r="HM963" s="13"/>
      <c r="HN963" s="13"/>
      <c r="HO963" s="13"/>
      <c r="HP963" s="13"/>
      <c r="HQ963" s="13"/>
      <c r="HR963" s="13"/>
      <c r="HS963" s="13"/>
      <c r="HT963" s="13"/>
      <c r="HU963" s="13"/>
      <c r="HV963" s="13"/>
      <c r="HW963" s="13"/>
      <c r="HX963" s="13"/>
      <c r="HY963" s="13"/>
      <c r="HZ963" s="13"/>
      <c r="IA963" s="13"/>
      <c r="IB963" s="13"/>
      <c r="IC963" s="13"/>
      <c r="ID963" s="13"/>
      <c r="IE963" s="13"/>
      <c r="IF963" s="13"/>
      <c r="IG963" s="13"/>
      <c r="IH963" s="13"/>
      <c r="II963" s="13"/>
      <c r="IJ963" s="13"/>
      <c r="IK963" s="13"/>
      <c r="IL963" s="13"/>
      <c r="IM963" s="13"/>
      <c r="IN963" s="13"/>
      <c r="IO963" s="13"/>
    </row>
    <row r="964" spans="1:249">
      <c r="A964" s="2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2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c r="FN964" s="13"/>
      <c r="FO964" s="13"/>
      <c r="FP964" s="13"/>
      <c r="FQ964" s="13"/>
      <c r="FR964" s="13"/>
      <c r="FS964" s="13"/>
      <c r="FT964" s="13"/>
      <c r="FU964" s="13"/>
      <c r="FV964" s="13"/>
      <c r="FW964" s="13"/>
      <c r="FX964" s="13"/>
      <c r="FY964" s="13"/>
      <c r="FZ964" s="13"/>
      <c r="GA964" s="13"/>
      <c r="GB964" s="13"/>
      <c r="GC964" s="13"/>
      <c r="GD964" s="13"/>
      <c r="GE964" s="13"/>
      <c r="GF964" s="13"/>
      <c r="GG964" s="13"/>
      <c r="GH964" s="13"/>
      <c r="GI964" s="13"/>
      <c r="GJ964" s="13"/>
      <c r="GK964" s="13"/>
      <c r="GL964" s="13"/>
      <c r="GM964" s="13"/>
      <c r="GN964" s="13"/>
      <c r="GO964" s="13"/>
      <c r="GP964" s="13"/>
      <c r="GQ964" s="13"/>
      <c r="GR964" s="13"/>
      <c r="GS964" s="13"/>
      <c r="GT964" s="13"/>
      <c r="GU964" s="13"/>
      <c r="GV964" s="13"/>
      <c r="GW964" s="13"/>
      <c r="GX964" s="13"/>
      <c r="GY964" s="13"/>
      <c r="GZ964" s="13"/>
      <c r="HA964" s="13"/>
      <c r="HB964" s="13"/>
      <c r="HC964" s="13"/>
      <c r="HD964" s="13"/>
      <c r="HE964" s="13"/>
      <c r="HF964" s="13"/>
      <c r="HG964" s="13"/>
      <c r="HH964" s="13"/>
      <c r="HI964" s="13"/>
      <c r="HJ964" s="13"/>
      <c r="HK964" s="13"/>
      <c r="HL964" s="13"/>
      <c r="HM964" s="13"/>
      <c r="HN964" s="13"/>
      <c r="HO964" s="13"/>
      <c r="HP964" s="13"/>
      <c r="HQ964" s="13"/>
      <c r="HR964" s="13"/>
      <c r="HS964" s="13"/>
      <c r="HT964" s="13"/>
      <c r="HU964" s="13"/>
      <c r="HV964" s="13"/>
      <c r="HW964" s="13"/>
      <c r="HX964" s="13"/>
      <c r="HY964" s="13"/>
      <c r="HZ964" s="13"/>
      <c r="IA964" s="13"/>
      <c r="IB964" s="13"/>
      <c r="IC964" s="13"/>
      <c r="ID964" s="13"/>
      <c r="IE964" s="13"/>
      <c r="IF964" s="13"/>
      <c r="IG964" s="13"/>
      <c r="IH964" s="13"/>
      <c r="II964" s="13"/>
      <c r="IJ964" s="13"/>
      <c r="IK964" s="13"/>
      <c r="IL964" s="13"/>
      <c r="IM964" s="13"/>
      <c r="IN964" s="13"/>
      <c r="IO964" s="13"/>
    </row>
    <row r="965" spans="1:249">
      <c r="A965" s="2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2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c r="EU965" s="13"/>
      <c r="EV965" s="13"/>
      <c r="EW965" s="13"/>
      <c r="EX965" s="13"/>
      <c r="EY965" s="13"/>
      <c r="EZ965" s="13"/>
      <c r="FA965" s="13"/>
      <c r="FB965" s="13"/>
      <c r="FC965" s="13"/>
      <c r="FD965" s="13"/>
      <c r="FE965" s="13"/>
      <c r="FF965" s="13"/>
      <c r="FG965" s="13"/>
      <c r="FH965" s="13"/>
      <c r="FI965" s="13"/>
      <c r="FJ965" s="13"/>
      <c r="FK965" s="13"/>
      <c r="FL965" s="13"/>
      <c r="FM965" s="13"/>
      <c r="FN965" s="13"/>
      <c r="FO965" s="13"/>
      <c r="FP965" s="13"/>
      <c r="FQ965" s="13"/>
      <c r="FR965" s="13"/>
      <c r="FS965" s="13"/>
      <c r="FT965" s="13"/>
      <c r="FU965" s="13"/>
      <c r="FV965" s="13"/>
      <c r="FW965" s="13"/>
      <c r="FX965" s="13"/>
      <c r="FY965" s="13"/>
      <c r="FZ965" s="13"/>
      <c r="GA965" s="13"/>
      <c r="GB965" s="13"/>
      <c r="GC965" s="13"/>
      <c r="GD965" s="13"/>
      <c r="GE965" s="13"/>
      <c r="GF965" s="13"/>
      <c r="GG965" s="13"/>
      <c r="GH965" s="13"/>
      <c r="GI965" s="13"/>
      <c r="GJ965" s="13"/>
      <c r="GK965" s="13"/>
      <c r="GL965" s="13"/>
      <c r="GM965" s="13"/>
      <c r="GN965" s="13"/>
      <c r="GO965" s="13"/>
      <c r="GP965" s="13"/>
      <c r="GQ965" s="13"/>
      <c r="GR965" s="13"/>
      <c r="GS965" s="13"/>
      <c r="GT965" s="13"/>
      <c r="GU965" s="13"/>
      <c r="GV965" s="13"/>
      <c r="GW965" s="13"/>
      <c r="GX965" s="13"/>
      <c r="GY965" s="13"/>
      <c r="GZ965" s="13"/>
      <c r="HA965" s="13"/>
      <c r="HB965" s="13"/>
      <c r="HC965" s="13"/>
      <c r="HD965" s="13"/>
      <c r="HE965" s="13"/>
      <c r="HF965" s="13"/>
      <c r="HG965" s="13"/>
      <c r="HH965" s="13"/>
      <c r="HI965" s="13"/>
      <c r="HJ965" s="13"/>
      <c r="HK965" s="13"/>
      <c r="HL965" s="13"/>
      <c r="HM965" s="13"/>
      <c r="HN965" s="13"/>
      <c r="HO965" s="13"/>
      <c r="HP965" s="13"/>
      <c r="HQ965" s="13"/>
      <c r="HR965" s="13"/>
      <c r="HS965" s="13"/>
      <c r="HT965" s="13"/>
      <c r="HU965" s="13"/>
      <c r="HV965" s="13"/>
      <c r="HW965" s="13"/>
      <c r="HX965" s="13"/>
      <c r="HY965" s="13"/>
      <c r="HZ965" s="13"/>
      <c r="IA965" s="13"/>
      <c r="IB965" s="13"/>
      <c r="IC965" s="13"/>
      <c r="ID965" s="13"/>
      <c r="IE965" s="13"/>
      <c r="IF965" s="13"/>
      <c r="IG965" s="13"/>
      <c r="IH965" s="13"/>
      <c r="II965" s="13"/>
      <c r="IJ965" s="13"/>
      <c r="IK965" s="13"/>
      <c r="IL965" s="13"/>
      <c r="IM965" s="13"/>
      <c r="IN965" s="13"/>
      <c r="IO965" s="13"/>
    </row>
    <row r="966" spans="1:249">
      <c r="A966" s="2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2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c r="EU966" s="13"/>
      <c r="EV966" s="13"/>
      <c r="EW966" s="13"/>
      <c r="EX966" s="13"/>
      <c r="EY966" s="13"/>
      <c r="EZ966" s="13"/>
      <c r="FA966" s="13"/>
      <c r="FB966" s="13"/>
      <c r="FC966" s="13"/>
      <c r="FD966" s="13"/>
      <c r="FE966" s="13"/>
      <c r="FF966" s="13"/>
      <c r="FG966" s="13"/>
      <c r="FH966" s="13"/>
      <c r="FI966" s="13"/>
      <c r="FJ966" s="13"/>
      <c r="FK966" s="13"/>
      <c r="FL966" s="13"/>
      <c r="FM966" s="13"/>
      <c r="FN966" s="13"/>
      <c r="FO966" s="13"/>
      <c r="FP966" s="13"/>
      <c r="FQ966" s="13"/>
      <c r="FR966" s="13"/>
      <c r="FS966" s="13"/>
      <c r="FT966" s="13"/>
      <c r="FU966" s="13"/>
      <c r="FV966" s="13"/>
      <c r="FW966" s="13"/>
      <c r="FX966" s="13"/>
      <c r="FY966" s="13"/>
      <c r="FZ966" s="13"/>
      <c r="GA966" s="13"/>
      <c r="GB966" s="13"/>
      <c r="GC966" s="13"/>
      <c r="GD966" s="13"/>
      <c r="GE966" s="13"/>
      <c r="GF966" s="13"/>
      <c r="GG966" s="13"/>
      <c r="GH966" s="13"/>
      <c r="GI966" s="13"/>
      <c r="GJ966" s="13"/>
      <c r="GK966" s="13"/>
      <c r="GL966" s="13"/>
      <c r="GM966" s="13"/>
      <c r="GN966" s="13"/>
      <c r="GO966" s="13"/>
      <c r="GP966" s="13"/>
      <c r="GQ966" s="13"/>
      <c r="GR966" s="13"/>
      <c r="GS966" s="13"/>
      <c r="GT966" s="13"/>
      <c r="GU966" s="13"/>
      <c r="GV966" s="13"/>
      <c r="GW966" s="13"/>
      <c r="GX966" s="13"/>
      <c r="GY966" s="13"/>
      <c r="GZ966" s="13"/>
      <c r="HA966" s="13"/>
      <c r="HB966" s="13"/>
      <c r="HC966" s="13"/>
      <c r="HD966" s="13"/>
      <c r="HE966" s="13"/>
      <c r="HF966" s="13"/>
      <c r="HG966" s="13"/>
      <c r="HH966" s="13"/>
      <c r="HI966" s="13"/>
      <c r="HJ966" s="13"/>
      <c r="HK966" s="13"/>
      <c r="HL966" s="13"/>
      <c r="HM966" s="13"/>
      <c r="HN966" s="13"/>
      <c r="HO966" s="13"/>
      <c r="HP966" s="13"/>
      <c r="HQ966" s="13"/>
      <c r="HR966" s="13"/>
      <c r="HS966" s="13"/>
      <c r="HT966" s="13"/>
      <c r="HU966" s="13"/>
      <c r="HV966" s="13"/>
      <c r="HW966" s="13"/>
      <c r="HX966" s="13"/>
      <c r="HY966" s="13"/>
      <c r="HZ966" s="13"/>
      <c r="IA966" s="13"/>
      <c r="IB966" s="13"/>
      <c r="IC966" s="13"/>
      <c r="ID966" s="13"/>
      <c r="IE966" s="13"/>
      <c r="IF966" s="13"/>
      <c r="IG966" s="13"/>
      <c r="IH966" s="13"/>
      <c r="II966" s="13"/>
      <c r="IJ966" s="13"/>
      <c r="IK966" s="13"/>
      <c r="IL966" s="13"/>
      <c r="IM966" s="13"/>
      <c r="IN966" s="13"/>
      <c r="IO966" s="13"/>
    </row>
    <row r="967" spans="1:249">
      <c r="A967" s="2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2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c r="EU967" s="13"/>
      <c r="EV967" s="13"/>
      <c r="EW967" s="13"/>
      <c r="EX967" s="13"/>
      <c r="EY967" s="13"/>
      <c r="EZ967" s="13"/>
      <c r="FA967" s="13"/>
      <c r="FB967" s="13"/>
      <c r="FC967" s="13"/>
      <c r="FD967" s="13"/>
      <c r="FE967" s="13"/>
      <c r="FF967" s="13"/>
      <c r="FG967" s="13"/>
      <c r="FH967" s="13"/>
      <c r="FI967" s="13"/>
      <c r="FJ967" s="13"/>
      <c r="FK967" s="13"/>
      <c r="FL967" s="13"/>
      <c r="FM967" s="13"/>
      <c r="FN967" s="13"/>
      <c r="FO967" s="13"/>
      <c r="FP967" s="13"/>
      <c r="FQ967" s="13"/>
      <c r="FR967" s="13"/>
      <c r="FS967" s="13"/>
      <c r="FT967" s="13"/>
      <c r="FU967" s="13"/>
      <c r="FV967" s="13"/>
      <c r="FW967" s="13"/>
      <c r="FX967" s="13"/>
      <c r="FY967" s="13"/>
      <c r="FZ967" s="13"/>
      <c r="GA967" s="13"/>
      <c r="GB967" s="13"/>
      <c r="GC967" s="13"/>
      <c r="GD967" s="13"/>
      <c r="GE967" s="13"/>
      <c r="GF967" s="13"/>
      <c r="GG967" s="13"/>
      <c r="GH967" s="13"/>
      <c r="GI967" s="13"/>
      <c r="GJ967" s="13"/>
      <c r="GK967" s="13"/>
      <c r="GL967" s="13"/>
      <c r="GM967" s="13"/>
      <c r="GN967" s="13"/>
      <c r="GO967" s="13"/>
      <c r="GP967" s="13"/>
      <c r="GQ967" s="13"/>
      <c r="GR967" s="13"/>
      <c r="GS967" s="13"/>
      <c r="GT967" s="13"/>
      <c r="GU967" s="13"/>
      <c r="GV967" s="13"/>
      <c r="GW967" s="13"/>
      <c r="GX967" s="13"/>
      <c r="GY967" s="13"/>
      <c r="GZ967" s="13"/>
      <c r="HA967" s="13"/>
      <c r="HB967" s="13"/>
      <c r="HC967" s="13"/>
      <c r="HD967" s="13"/>
      <c r="HE967" s="13"/>
      <c r="HF967" s="13"/>
      <c r="HG967" s="13"/>
      <c r="HH967" s="13"/>
      <c r="HI967" s="13"/>
      <c r="HJ967" s="13"/>
      <c r="HK967" s="13"/>
      <c r="HL967" s="13"/>
      <c r="HM967" s="13"/>
      <c r="HN967" s="13"/>
      <c r="HO967" s="13"/>
      <c r="HP967" s="13"/>
      <c r="HQ967" s="13"/>
      <c r="HR967" s="13"/>
      <c r="HS967" s="13"/>
      <c r="HT967" s="13"/>
      <c r="HU967" s="13"/>
      <c r="HV967" s="13"/>
      <c r="HW967" s="13"/>
      <c r="HX967" s="13"/>
      <c r="HY967" s="13"/>
      <c r="HZ967" s="13"/>
      <c r="IA967" s="13"/>
      <c r="IB967" s="13"/>
      <c r="IC967" s="13"/>
      <c r="ID967" s="13"/>
      <c r="IE967" s="13"/>
      <c r="IF967" s="13"/>
      <c r="IG967" s="13"/>
      <c r="IH967" s="13"/>
      <c r="II967" s="13"/>
      <c r="IJ967" s="13"/>
      <c r="IK967" s="13"/>
      <c r="IL967" s="13"/>
      <c r="IM967" s="13"/>
      <c r="IN967" s="13"/>
      <c r="IO967" s="13"/>
    </row>
    <row r="968" spans="1:249">
      <c r="A968" s="2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2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c r="EU968" s="13"/>
      <c r="EV968" s="13"/>
      <c r="EW968" s="13"/>
      <c r="EX968" s="13"/>
      <c r="EY968" s="13"/>
      <c r="EZ968" s="13"/>
      <c r="FA968" s="13"/>
      <c r="FB968" s="13"/>
      <c r="FC968" s="13"/>
      <c r="FD968" s="13"/>
      <c r="FE968" s="13"/>
      <c r="FF968" s="13"/>
      <c r="FG968" s="13"/>
      <c r="FH968" s="13"/>
      <c r="FI968" s="13"/>
      <c r="FJ968" s="13"/>
      <c r="FK968" s="13"/>
      <c r="FL968" s="13"/>
      <c r="FM968" s="13"/>
      <c r="FN968" s="13"/>
      <c r="FO968" s="13"/>
      <c r="FP968" s="13"/>
      <c r="FQ968" s="13"/>
      <c r="FR968" s="13"/>
      <c r="FS968" s="13"/>
      <c r="FT968" s="13"/>
      <c r="FU968" s="13"/>
      <c r="FV968" s="13"/>
      <c r="FW968" s="13"/>
      <c r="FX968" s="13"/>
      <c r="FY968" s="13"/>
      <c r="FZ968" s="13"/>
      <c r="GA968" s="13"/>
      <c r="GB968" s="13"/>
      <c r="GC968" s="13"/>
      <c r="GD968" s="13"/>
      <c r="GE968" s="13"/>
      <c r="GF968" s="13"/>
      <c r="GG968" s="13"/>
      <c r="GH968" s="13"/>
      <c r="GI968" s="13"/>
      <c r="GJ968" s="13"/>
      <c r="GK968" s="13"/>
      <c r="GL968" s="13"/>
      <c r="GM968" s="13"/>
      <c r="GN968" s="13"/>
      <c r="GO968" s="13"/>
      <c r="GP968" s="13"/>
      <c r="GQ968" s="13"/>
      <c r="GR968" s="13"/>
      <c r="GS968" s="13"/>
      <c r="GT968" s="13"/>
      <c r="GU968" s="13"/>
      <c r="GV968" s="13"/>
      <c r="GW968" s="13"/>
      <c r="GX968" s="13"/>
      <c r="GY968" s="13"/>
      <c r="GZ968" s="13"/>
      <c r="HA968" s="13"/>
      <c r="HB968" s="13"/>
      <c r="HC968" s="13"/>
      <c r="HD968" s="13"/>
      <c r="HE968" s="13"/>
      <c r="HF968" s="13"/>
      <c r="HG968" s="13"/>
      <c r="HH968" s="13"/>
      <c r="HI968" s="13"/>
      <c r="HJ968" s="13"/>
      <c r="HK968" s="13"/>
      <c r="HL968" s="13"/>
      <c r="HM968" s="13"/>
      <c r="HN968" s="13"/>
      <c r="HO968" s="13"/>
      <c r="HP968" s="13"/>
      <c r="HQ968" s="13"/>
      <c r="HR968" s="13"/>
      <c r="HS968" s="13"/>
      <c r="HT968" s="13"/>
      <c r="HU968" s="13"/>
      <c r="HV968" s="13"/>
      <c r="HW968" s="13"/>
      <c r="HX968" s="13"/>
      <c r="HY968" s="13"/>
      <c r="HZ968" s="13"/>
      <c r="IA968" s="13"/>
      <c r="IB968" s="13"/>
      <c r="IC968" s="13"/>
      <c r="ID968" s="13"/>
      <c r="IE968" s="13"/>
      <c r="IF968" s="13"/>
      <c r="IG968" s="13"/>
      <c r="IH968" s="13"/>
      <c r="II968" s="13"/>
      <c r="IJ968" s="13"/>
      <c r="IK968" s="13"/>
      <c r="IL968" s="13"/>
      <c r="IM968" s="13"/>
      <c r="IN968" s="13"/>
      <c r="IO968" s="13"/>
    </row>
    <row r="969" spans="1:249">
      <c r="A969" s="2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2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c r="EU969" s="13"/>
      <c r="EV969" s="13"/>
      <c r="EW969" s="13"/>
      <c r="EX969" s="13"/>
      <c r="EY969" s="13"/>
      <c r="EZ969" s="13"/>
      <c r="FA969" s="13"/>
      <c r="FB969" s="13"/>
      <c r="FC969" s="13"/>
      <c r="FD969" s="13"/>
      <c r="FE969" s="13"/>
      <c r="FF969" s="13"/>
      <c r="FG969" s="13"/>
      <c r="FH969" s="13"/>
      <c r="FI969" s="13"/>
      <c r="FJ969" s="13"/>
      <c r="FK969" s="13"/>
      <c r="FL969" s="13"/>
      <c r="FM969" s="13"/>
      <c r="FN969" s="13"/>
      <c r="FO969" s="13"/>
      <c r="FP969" s="13"/>
      <c r="FQ969" s="13"/>
      <c r="FR969" s="13"/>
      <c r="FS969" s="13"/>
      <c r="FT969" s="13"/>
      <c r="FU969" s="13"/>
      <c r="FV969" s="13"/>
      <c r="FW969" s="13"/>
      <c r="FX969" s="13"/>
      <c r="FY969" s="13"/>
      <c r="FZ969" s="13"/>
      <c r="GA969" s="13"/>
      <c r="GB969" s="13"/>
      <c r="GC969" s="13"/>
      <c r="GD969" s="13"/>
      <c r="GE969" s="13"/>
      <c r="GF969" s="13"/>
      <c r="GG969" s="13"/>
      <c r="GH969" s="13"/>
      <c r="GI969" s="13"/>
      <c r="GJ969" s="13"/>
      <c r="GK969" s="13"/>
      <c r="GL969" s="13"/>
      <c r="GM969" s="13"/>
      <c r="GN969" s="13"/>
      <c r="GO969" s="13"/>
      <c r="GP969" s="13"/>
      <c r="GQ969" s="13"/>
      <c r="GR969" s="13"/>
      <c r="GS969" s="13"/>
      <c r="GT969" s="13"/>
      <c r="GU969" s="13"/>
      <c r="GV969" s="13"/>
      <c r="GW969" s="13"/>
      <c r="GX969" s="13"/>
      <c r="GY969" s="13"/>
      <c r="GZ969" s="13"/>
      <c r="HA969" s="13"/>
      <c r="HB969" s="13"/>
      <c r="HC969" s="13"/>
      <c r="HD969" s="13"/>
      <c r="HE969" s="13"/>
      <c r="HF969" s="13"/>
      <c r="HG969" s="13"/>
      <c r="HH969" s="13"/>
      <c r="HI969" s="13"/>
      <c r="HJ969" s="13"/>
      <c r="HK969" s="13"/>
      <c r="HL969" s="13"/>
      <c r="HM969" s="13"/>
      <c r="HN969" s="13"/>
      <c r="HO969" s="13"/>
      <c r="HP969" s="13"/>
      <c r="HQ969" s="13"/>
      <c r="HR969" s="13"/>
      <c r="HS969" s="13"/>
      <c r="HT969" s="13"/>
      <c r="HU969" s="13"/>
      <c r="HV969" s="13"/>
      <c r="HW969" s="13"/>
      <c r="HX969" s="13"/>
      <c r="HY969" s="13"/>
      <c r="HZ969" s="13"/>
      <c r="IA969" s="13"/>
      <c r="IB969" s="13"/>
      <c r="IC969" s="13"/>
      <c r="ID969" s="13"/>
      <c r="IE969" s="13"/>
      <c r="IF969" s="13"/>
      <c r="IG969" s="13"/>
      <c r="IH969" s="13"/>
      <c r="II969" s="13"/>
      <c r="IJ969" s="13"/>
      <c r="IK969" s="13"/>
      <c r="IL969" s="13"/>
      <c r="IM969" s="13"/>
      <c r="IN969" s="13"/>
      <c r="IO969" s="13"/>
    </row>
    <row r="970" spans="1:249">
      <c r="A970" s="2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2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c r="EY970" s="13"/>
      <c r="EZ970" s="13"/>
      <c r="FA970" s="13"/>
      <c r="FB970" s="13"/>
      <c r="FC970" s="13"/>
      <c r="FD970" s="13"/>
      <c r="FE970" s="13"/>
      <c r="FF970" s="13"/>
      <c r="FG970" s="13"/>
      <c r="FH970" s="13"/>
      <c r="FI970" s="13"/>
      <c r="FJ970" s="13"/>
      <c r="FK970" s="13"/>
      <c r="FL970" s="13"/>
      <c r="FM970" s="13"/>
      <c r="FN970" s="13"/>
      <c r="FO970" s="13"/>
      <c r="FP970" s="13"/>
      <c r="FQ970" s="13"/>
      <c r="FR970" s="13"/>
      <c r="FS970" s="13"/>
      <c r="FT970" s="13"/>
      <c r="FU970" s="13"/>
      <c r="FV970" s="13"/>
      <c r="FW970" s="13"/>
      <c r="FX970" s="13"/>
      <c r="FY970" s="13"/>
      <c r="FZ970" s="13"/>
      <c r="GA970" s="13"/>
      <c r="GB970" s="13"/>
      <c r="GC970" s="13"/>
      <c r="GD970" s="13"/>
      <c r="GE970" s="13"/>
      <c r="GF970" s="13"/>
      <c r="GG970" s="13"/>
      <c r="GH970" s="13"/>
      <c r="GI970" s="13"/>
      <c r="GJ970" s="13"/>
      <c r="GK970" s="13"/>
      <c r="GL970" s="13"/>
      <c r="GM970" s="13"/>
      <c r="GN970" s="13"/>
      <c r="GO970" s="13"/>
      <c r="GP970" s="13"/>
      <c r="GQ970" s="13"/>
      <c r="GR970" s="13"/>
      <c r="GS970" s="13"/>
      <c r="GT970" s="13"/>
      <c r="GU970" s="13"/>
      <c r="GV970" s="13"/>
      <c r="GW970" s="13"/>
      <c r="GX970" s="13"/>
      <c r="GY970" s="13"/>
      <c r="GZ970" s="13"/>
      <c r="HA970" s="13"/>
      <c r="HB970" s="13"/>
      <c r="HC970" s="13"/>
      <c r="HD970" s="13"/>
      <c r="HE970" s="13"/>
      <c r="HF970" s="13"/>
      <c r="HG970" s="13"/>
      <c r="HH970" s="13"/>
      <c r="HI970" s="13"/>
      <c r="HJ970" s="13"/>
      <c r="HK970" s="13"/>
      <c r="HL970" s="13"/>
      <c r="HM970" s="13"/>
      <c r="HN970" s="13"/>
      <c r="HO970" s="13"/>
      <c r="HP970" s="13"/>
      <c r="HQ970" s="13"/>
      <c r="HR970" s="13"/>
      <c r="HS970" s="13"/>
      <c r="HT970" s="13"/>
      <c r="HU970" s="13"/>
      <c r="HV970" s="13"/>
      <c r="HW970" s="13"/>
      <c r="HX970" s="13"/>
      <c r="HY970" s="13"/>
      <c r="HZ970" s="13"/>
      <c r="IA970" s="13"/>
      <c r="IB970" s="13"/>
      <c r="IC970" s="13"/>
      <c r="ID970" s="13"/>
      <c r="IE970" s="13"/>
      <c r="IF970" s="13"/>
      <c r="IG970" s="13"/>
      <c r="IH970" s="13"/>
      <c r="II970" s="13"/>
      <c r="IJ970" s="13"/>
      <c r="IK970" s="13"/>
      <c r="IL970" s="13"/>
      <c r="IM970" s="13"/>
      <c r="IN970" s="13"/>
      <c r="IO970" s="13"/>
    </row>
    <row r="971" spans="1:249">
      <c r="A971" s="2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2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c r="EU971" s="13"/>
      <c r="EV971" s="13"/>
      <c r="EW971" s="13"/>
      <c r="EX971" s="13"/>
      <c r="EY971" s="13"/>
      <c r="EZ971" s="13"/>
      <c r="FA971" s="13"/>
      <c r="FB971" s="13"/>
      <c r="FC971" s="13"/>
      <c r="FD971" s="13"/>
      <c r="FE971" s="13"/>
      <c r="FF971" s="13"/>
      <c r="FG971" s="13"/>
      <c r="FH971" s="13"/>
      <c r="FI971" s="13"/>
      <c r="FJ971" s="13"/>
      <c r="FK971" s="13"/>
      <c r="FL971" s="13"/>
      <c r="FM971" s="13"/>
      <c r="FN971" s="13"/>
      <c r="FO971" s="13"/>
      <c r="FP971" s="13"/>
      <c r="FQ971" s="13"/>
      <c r="FR971" s="13"/>
      <c r="FS971" s="13"/>
      <c r="FT971" s="13"/>
      <c r="FU971" s="13"/>
      <c r="FV971" s="13"/>
      <c r="FW971" s="13"/>
      <c r="FX971" s="13"/>
      <c r="FY971" s="13"/>
      <c r="FZ971" s="13"/>
      <c r="GA971" s="13"/>
      <c r="GB971" s="13"/>
      <c r="GC971" s="13"/>
      <c r="GD971" s="13"/>
      <c r="GE971" s="13"/>
      <c r="GF971" s="13"/>
      <c r="GG971" s="13"/>
      <c r="GH971" s="13"/>
      <c r="GI971" s="13"/>
      <c r="GJ971" s="13"/>
      <c r="GK971" s="13"/>
      <c r="GL971" s="13"/>
      <c r="GM971" s="13"/>
      <c r="GN971" s="13"/>
      <c r="GO971" s="13"/>
      <c r="GP971" s="13"/>
      <c r="GQ971" s="13"/>
      <c r="GR971" s="13"/>
      <c r="GS971" s="13"/>
      <c r="GT971" s="13"/>
      <c r="GU971" s="13"/>
      <c r="GV971" s="13"/>
      <c r="GW971" s="13"/>
      <c r="GX971" s="13"/>
      <c r="GY971" s="13"/>
      <c r="GZ971" s="13"/>
      <c r="HA971" s="13"/>
      <c r="HB971" s="13"/>
      <c r="HC971" s="13"/>
      <c r="HD971" s="13"/>
      <c r="HE971" s="13"/>
      <c r="HF971" s="13"/>
      <c r="HG971" s="13"/>
      <c r="HH971" s="13"/>
      <c r="HI971" s="13"/>
      <c r="HJ971" s="13"/>
      <c r="HK971" s="13"/>
      <c r="HL971" s="13"/>
      <c r="HM971" s="13"/>
      <c r="HN971" s="13"/>
      <c r="HO971" s="13"/>
      <c r="HP971" s="13"/>
      <c r="HQ971" s="13"/>
      <c r="HR971" s="13"/>
      <c r="HS971" s="13"/>
      <c r="HT971" s="13"/>
      <c r="HU971" s="13"/>
      <c r="HV971" s="13"/>
      <c r="HW971" s="13"/>
      <c r="HX971" s="13"/>
      <c r="HY971" s="13"/>
      <c r="HZ971" s="13"/>
      <c r="IA971" s="13"/>
      <c r="IB971" s="13"/>
      <c r="IC971" s="13"/>
      <c r="ID971" s="13"/>
      <c r="IE971" s="13"/>
      <c r="IF971" s="13"/>
      <c r="IG971" s="13"/>
      <c r="IH971" s="13"/>
      <c r="II971" s="13"/>
      <c r="IJ971" s="13"/>
      <c r="IK971" s="13"/>
      <c r="IL971" s="13"/>
      <c r="IM971" s="13"/>
      <c r="IN971" s="13"/>
      <c r="IO971" s="13"/>
    </row>
    <row r="972" spans="1:249">
      <c r="A972" s="2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2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c r="EW972" s="13"/>
      <c r="EX972" s="13"/>
      <c r="EY972" s="13"/>
      <c r="EZ972" s="13"/>
      <c r="FA972" s="13"/>
      <c r="FB972" s="13"/>
      <c r="FC972" s="13"/>
      <c r="FD972" s="13"/>
      <c r="FE972" s="13"/>
      <c r="FF972" s="13"/>
      <c r="FG972" s="13"/>
      <c r="FH972" s="13"/>
      <c r="FI972" s="13"/>
      <c r="FJ972" s="13"/>
      <c r="FK972" s="13"/>
      <c r="FL972" s="13"/>
      <c r="FM972" s="13"/>
      <c r="FN972" s="13"/>
      <c r="FO972" s="13"/>
      <c r="FP972" s="13"/>
      <c r="FQ972" s="13"/>
      <c r="FR972" s="13"/>
      <c r="FS972" s="13"/>
      <c r="FT972" s="13"/>
      <c r="FU972" s="13"/>
      <c r="FV972" s="13"/>
      <c r="FW972" s="13"/>
      <c r="FX972" s="13"/>
      <c r="FY972" s="13"/>
      <c r="FZ972" s="13"/>
      <c r="GA972" s="13"/>
      <c r="GB972" s="13"/>
      <c r="GC972" s="13"/>
      <c r="GD972" s="13"/>
      <c r="GE972" s="13"/>
      <c r="GF972" s="13"/>
      <c r="GG972" s="13"/>
      <c r="GH972" s="13"/>
      <c r="GI972" s="13"/>
      <c r="GJ972" s="13"/>
      <c r="GK972" s="13"/>
      <c r="GL972" s="13"/>
      <c r="GM972" s="13"/>
      <c r="GN972" s="13"/>
      <c r="GO972" s="13"/>
      <c r="GP972" s="13"/>
      <c r="GQ972" s="13"/>
      <c r="GR972" s="13"/>
      <c r="GS972" s="13"/>
      <c r="GT972" s="13"/>
      <c r="GU972" s="13"/>
      <c r="GV972" s="13"/>
      <c r="GW972" s="13"/>
      <c r="GX972" s="13"/>
      <c r="GY972" s="13"/>
      <c r="GZ972" s="13"/>
      <c r="HA972" s="13"/>
      <c r="HB972" s="13"/>
      <c r="HC972" s="13"/>
      <c r="HD972" s="13"/>
      <c r="HE972" s="13"/>
      <c r="HF972" s="13"/>
      <c r="HG972" s="13"/>
      <c r="HH972" s="13"/>
      <c r="HI972" s="13"/>
      <c r="HJ972" s="13"/>
      <c r="HK972" s="13"/>
      <c r="HL972" s="13"/>
      <c r="HM972" s="13"/>
      <c r="HN972" s="13"/>
      <c r="HO972" s="13"/>
      <c r="HP972" s="13"/>
      <c r="HQ972" s="13"/>
      <c r="HR972" s="13"/>
      <c r="HS972" s="13"/>
      <c r="HT972" s="13"/>
      <c r="HU972" s="13"/>
      <c r="HV972" s="13"/>
      <c r="HW972" s="13"/>
      <c r="HX972" s="13"/>
      <c r="HY972" s="13"/>
      <c r="HZ972" s="13"/>
      <c r="IA972" s="13"/>
      <c r="IB972" s="13"/>
      <c r="IC972" s="13"/>
      <c r="ID972" s="13"/>
      <c r="IE972" s="13"/>
      <c r="IF972" s="13"/>
      <c r="IG972" s="13"/>
      <c r="IH972" s="13"/>
      <c r="II972" s="13"/>
      <c r="IJ972" s="13"/>
      <c r="IK972" s="13"/>
      <c r="IL972" s="13"/>
      <c r="IM972" s="13"/>
      <c r="IN972" s="13"/>
      <c r="IO972" s="13"/>
    </row>
    <row r="973" spans="1:249">
      <c r="A973" s="2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2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c r="EU973" s="13"/>
      <c r="EV973" s="13"/>
      <c r="EW973" s="13"/>
      <c r="EX973" s="13"/>
      <c r="EY973" s="13"/>
      <c r="EZ973" s="13"/>
      <c r="FA973" s="13"/>
      <c r="FB973" s="13"/>
      <c r="FC973" s="13"/>
      <c r="FD973" s="13"/>
      <c r="FE973" s="13"/>
      <c r="FF973" s="13"/>
      <c r="FG973" s="13"/>
      <c r="FH973" s="13"/>
      <c r="FI973" s="13"/>
      <c r="FJ973" s="13"/>
      <c r="FK973" s="13"/>
      <c r="FL973" s="13"/>
      <c r="FM973" s="13"/>
      <c r="FN973" s="13"/>
      <c r="FO973" s="13"/>
      <c r="FP973" s="13"/>
      <c r="FQ973" s="13"/>
      <c r="FR973" s="13"/>
      <c r="FS973" s="13"/>
      <c r="FT973" s="13"/>
      <c r="FU973" s="13"/>
      <c r="FV973" s="13"/>
      <c r="FW973" s="13"/>
      <c r="FX973" s="13"/>
      <c r="FY973" s="13"/>
      <c r="FZ973" s="13"/>
      <c r="GA973" s="13"/>
      <c r="GB973" s="13"/>
      <c r="GC973" s="13"/>
      <c r="GD973" s="13"/>
      <c r="GE973" s="13"/>
      <c r="GF973" s="13"/>
      <c r="GG973" s="13"/>
      <c r="GH973" s="13"/>
      <c r="GI973" s="13"/>
      <c r="GJ973" s="13"/>
      <c r="GK973" s="13"/>
      <c r="GL973" s="13"/>
      <c r="GM973" s="13"/>
      <c r="GN973" s="13"/>
      <c r="GO973" s="13"/>
      <c r="GP973" s="13"/>
      <c r="GQ973" s="13"/>
      <c r="GR973" s="13"/>
      <c r="GS973" s="13"/>
      <c r="GT973" s="13"/>
      <c r="GU973" s="13"/>
      <c r="GV973" s="13"/>
      <c r="GW973" s="13"/>
      <c r="GX973" s="13"/>
      <c r="GY973" s="13"/>
      <c r="GZ973" s="13"/>
      <c r="HA973" s="13"/>
      <c r="HB973" s="13"/>
      <c r="HC973" s="13"/>
      <c r="HD973" s="13"/>
      <c r="HE973" s="13"/>
      <c r="HF973" s="13"/>
      <c r="HG973" s="13"/>
      <c r="HH973" s="13"/>
      <c r="HI973" s="13"/>
      <c r="HJ973" s="13"/>
      <c r="HK973" s="13"/>
      <c r="HL973" s="13"/>
      <c r="HM973" s="13"/>
      <c r="HN973" s="13"/>
      <c r="HO973" s="13"/>
      <c r="HP973" s="13"/>
      <c r="HQ973" s="13"/>
      <c r="HR973" s="13"/>
      <c r="HS973" s="13"/>
      <c r="HT973" s="13"/>
      <c r="HU973" s="13"/>
      <c r="HV973" s="13"/>
      <c r="HW973" s="13"/>
      <c r="HX973" s="13"/>
      <c r="HY973" s="13"/>
      <c r="HZ973" s="13"/>
      <c r="IA973" s="13"/>
      <c r="IB973" s="13"/>
      <c r="IC973" s="13"/>
      <c r="ID973" s="13"/>
      <c r="IE973" s="13"/>
      <c r="IF973" s="13"/>
      <c r="IG973" s="13"/>
      <c r="IH973" s="13"/>
      <c r="II973" s="13"/>
      <c r="IJ973" s="13"/>
      <c r="IK973" s="13"/>
      <c r="IL973" s="13"/>
      <c r="IM973" s="13"/>
      <c r="IN973" s="13"/>
      <c r="IO973" s="13"/>
    </row>
    <row r="974" spans="1:249">
      <c r="A974" s="2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2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c r="EV974" s="13"/>
      <c r="EW974" s="13"/>
      <c r="EX974" s="13"/>
      <c r="EY974" s="13"/>
      <c r="EZ974" s="13"/>
      <c r="FA974" s="13"/>
      <c r="FB974" s="13"/>
      <c r="FC974" s="13"/>
      <c r="FD974" s="13"/>
      <c r="FE974" s="13"/>
      <c r="FF974" s="13"/>
      <c r="FG974" s="13"/>
      <c r="FH974" s="13"/>
      <c r="FI974" s="13"/>
      <c r="FJ974" s="13"/>
      <c r="FK974" s="13"/>
      <c r="FL974" s="13"/>
      <c r="FM974" s="13"/>
      <c r="FN974" s="13"/>
      <c r="FO974" s="13"/>
      <c r="FP974" s="13"/>
      <c r="FQ974" s="13"/>
      <c r="FR974" s="13"/>
      <c r="FS974" s="13"/>
      <c r="FT974" s="13"/>
      <c r="FU974" s="13"/>
      <c r="FV974" s="13"/>
      <c r="FW974" s="13"/>
      <c r="FX974" s="13"/>
      <c r="FY974" s="13"/>
      <c r="FZ974" s="13"/>
      <c r="GA974" s="13"/>
      <c r="GB974" s="13"/>
      <c r="GC974" s="13"/>
      <c r="GD974" s="13"/>
      <c r="GE974" s="13"/>
      <c r="GF974" s="13"/>
      <c r="GG974" s="13"/>
      <c r="GH974" s="13"/>
      <c r="GI974" s="13"/>
      <c r="GJ974" s="13"/>
      <c r="GK974" s="13"/>
      <c r="GL974" s="13"/>
      <c r="GM974" s="13"/>
      <c r="GN974" s="13"/>
      <c r="GO974" s="13"/>
      <c r="GP974" s="13"/>
      <c r="GQ974" s="13"/>
      <c r="GR974" s="13"/>
      <c r="GS974" s="13"/>
      <c r="GT974" s="13"/>
      <c r="GU974" s="13"/>
      <c r="GV974" s="13"/>
      <c r="GW974" s="13"/>
      <c r="GX974" s="13"/>
      <c r="GY974" s="13"/>
      <c r="GZ974" s="13"/>
      <c r="HA974" s="13"/>
      <c r="HB974" s="13"/>
      <c r="HC974" s="13"/>
      <c r="HD974" s="13"/>
      <c r="HE974" s="13"/>
      <c r="HF974" s="13"/>
      <c r="HG974" s="13"/>
      <c r="HH974" s="13"/>
      <c r="HI974" s="13"/>
      <c r="HJ974" s="13"/>
      <c r="HK974" s="13"/>
      <c r="HL974" s="13"/>
      <c r="HM974" s="13"/>
      <c r="HN974" s="13"/>
      <c r="HO974" s="13"/>
      <c r="HP974" s="13"/>
      <c r="HQ974" s="13"/>
      <c r="HR974" s="13"/>
      <c r="HS974" s="13"/>
      <c r="HT974" s="13"/>
      <c r="HU974" s="13"/>
      <c r="HV974" s="13"/>
      <c r="HW974" s="13"/>
      <c r="HX974" s="13"/>
      <c r="HY974" s="13"/>
      <c r="HZ974" s="13"/>
      <c r="IA974" s="13"/>
      <c r="IB974" s="13"/>
      <c r="IC974" s="13"/>
      <c r="ID974" s="13"/>
      <c r="IE974" s="13"/>
      <c r="IF974" s="13"/>
      <c r="IG974" s="13"/>
      <c r="IH974" s="13"/>
      <c r="II974" s="13"/>
      <c r="IJ974" s="13"/>
      <c r="IK974" s="13"/>
      <c r="IL974" s="13"/>
      <c r="IM974" s="13"/>
      <c r="IN974" s="13"/>
      <c r="IO974" s="13"/>
    </row>
    <row r="975" spans="1:249">
      <c r="A975" s="2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2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U975" s="13"/>
      <c r="EV975" s="13"/>
      <c r="EW975" s="13"/>
      <c r="EX975" s="13"/>
      <c r="EY975" s="13"/>
      <c r="EZ975" s="13"/>
      <c r="FA975" s="13"/>
      <c r="FB975" s="13"/>
      <c r="FC975" s="13"/>
      <c r="FD975" s="13"/>
      <c r="FE975" s="13"/>
      <c r="FF975" s="13"/>
      <c r="FG975" s="13"/>
      <c r="FH975" s="13"/>
      <c r="FI975" s="13"/>
      <c r="FJ975" s="13"/>
      <c r="FK975" s="13"/>
      <c r="FL975" s="13"/>
      <c r="FM975" s="13"/>
      <c r="FN975" s="13"/>
      <c r="FO975" s="13"/>
      <c r="FP975" s="13"/>
      <c r="FQ975" s="13"/>
      <c r="FR975" s="13"/>
      <c r="FS975" s="13"/>
      <c r="FT975" s="13"/>
      <c r="FU975" s="13"/>
      <c r="FV975" s="13"/>
      <c r="FW975" s="13"/>
      <c r="FX975" s="13"/>
      <c r="FY975" s="13"/>
      <c r="FZ975" s="13"/>
      <c r="GA975" s="13"/>
      <c r="GB975" s="13"/>
      <c r="GC975" s="13"/>
      <c r="GD975" s="13"/>
      <c r="GE975" s="13"/>
      <c r="GF975" s="13"/>
      <c r="GG975" s="13"/>
      <c r="GH975" s="13"/>
      <c r="GI975" s="13"/>
      <c r="GJ975" s="13"/>
      <c r="GK975" s="13"/>
      <c r="GL975" s="13"/>
      <c r="GM975" s="13"/>
      <c r="GN975" s="13"/>
      <c r="GO975" s="13"/>
      <c r="GP975" s="13"/>
      <c r="GQ975" s="13"/>
      <c r="GR975" s="13"/>
      <c r="GS975" s="13"/>
      <c r="GT975" s="13"/>
      <c r="GU975" s="13"/>
      <c r="GV975" s="13"/>
      <c r="GW975" s="13"/>
      <c r="GX975" s="13"/>
      <c r="GY975" s="13"/>
      <c r="GZ975" s="13"/>
      <c r="HA975" s="13"/>
      <c r="HB975" s="13"/>
      <c r="HC975" s="13"/>
      <c r="HD975" s="13"/>
      <c r="HE975" s="13"/>
      <c r="HF975" s="13"/>
      <c r="HG975" s="13"/>
      <c r="HH975" s="13"/>
      <c r="HI975" s="13"/>
      <c r="HJ975" s="13"/>
      <c r="HK975" s="13"/>
      <c r="HL975" s="13"/>
      <c r="HM975" s="13"/>
      <c r="HN975" s="13"/>
      <c r="HO975" s="13"/>
      <c r="HP975" s="13"/>
      <c r="HQ975" s="13"/>
      <c r="HR975" s="13"/>
      <c r="HS975" s="13"/>
      <c r="HT975" s="13"/>
      <c r="HU975" s="13"/>
      <c r="HV975" s="13"/>
      <c r="HW975" s="13"/>
      <c r="HX975" s="13"/>
      <c r="HY975" s="13"/>
      <c r="HZ975" s="13"/>
      <c r="IA975" s="13"/>
      <c r="IB975" s="13"/>
      <c r="IC975" s="13"/>
      <c r="ID975" s="13"/>
      <c r="IE975" s="13"/>
      <c r="IF975" s="13"/>
      <c r="IG975" s="13"/>
      <c r="IH975" s="13"/>
      <c r="II975" s="13"/>
      <c r="IJ975" s="13"/>
      <c r="IK975" s="13"/>
      <c r="IL975" s="13"/>
      <c r="IM975" s="13"/>
      <c r="IN975" s="13"/>
      <c r="IO975" s="13"/>
    </row>
    <row r="976" spans="1:249">
      <c r="A976" s="2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2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c r="EV976" s="13"/>
      <c r="EW976" s="13"/>
      <c r="EX976" s="13"/>
      <c r="EY976" s="13"/>
      <c r="EZ976" s="13"/>
      <c r="FA976" s="13"/>
      <c r="FB976" s="13"/>
      <c r="FC976" s="13"/>
      <c r="FD976" s="13"/>
      <c r="FE976" s="13"/>
      <c r="FF976" s="13"/>
      <c r="FG976" s="13"/>
      <c r="FH976" s="13"/>
      <c r="FI976" s="13"/>
      <c r="FJ976" s="13"/>
      <c r="FK976" s="13"/>
      <c r="FL976" s="13"/>
      <c r="FM976" s="13"/>
      <c r="FN976" s="13"/>
      <c r="FO976" s="13"/>
      <c r="FP976" s="13"/>
      <c r="FQ976" s="13"/>
      <c r="FR976" s="13"/>
      <c r="FS976" s="13"/>
      <c r="FT976" s="13"/>
      <c r="FU976" s="13"/>
      <c r="FV976" s="13"/>
      <c r="FW976" s="13"/>
      <c r="FX976" s="13"/>
      <c r="FY976" s="13"/>
      <c r="FZ976" s="13"/>
      <c r="GA976" s="13"/>
      <c r="GB976" s="13"/>
      <c r="GC976" s="13"/>
      <c r="GD976" s="13"/>
      <c r="GE976" s="13"/>
      <c r="GF976" s="13"/>
      <c r="GG976" s="13"/>
      <c r="GH976" s="13"/>
      <c r="GI976" s="13"/>
      <c r="GJ976" s="13"/>
      <c r="GK976" s="13"/>
      <c r="GL976" s="13"/>
      <c r="GM976" s="13"/>
      <c r="GN976" s="13"/>
      <c r="GO976" s="13"/>
      <c r="GP976" s="13"/>
      <c r="GQ976" s="13"/>
      <c r="GR976" s="13"/>
      <c r="GS976" s="13"/>
      <c r="GT976" s="13"/>
      <c r="GU976" s="13"/>
      <c r="GV976" s="13"/>
      <c r="GW976" s="13"/>
      <c r="GX976" s="13"/>
      <c r="GY976" s="13"/>
      <c r="GZ976" s="13"/>
      <c r="HA976" s="13"/>
      <c r="HB976" s="13"/>
      <c r="HC976" s="13"/>
      <c r="HD976" s="13"/>
      <c r="HE976" s="13"/>
      <c r="HF976" s="13"/>
      <c r="HG976" s="13"/>
      <c r="HH976" s="13"/>
      <c r="HI976" s="13"/>
      <c r="HJ976" s="13"/>
      <c r="HK976" s="13"/>
      <c r="HL976" s="13"/>
      <c r="HM976" s="13"/>
      <c r="HN976" s="13"/>
      <c r="HO976" s="13"/>
      <c r="HP976" s="13"/>
      <c r="HQ976" s="13"/>
      <c r="HR976" s="13"/>
      <c r="HS976" s="13"/>
      <c r="HT976" s="13"/>
      <c r="HU976" s="13"/>
      <c r="HV976" s="13"/>
      <c r="HW976" s="13"/>
      <c r="HX976" s="13"/>
      <c r="HY976" s="13"/>
      <c r="HZ976" s="13"/>
      <c r="IA976" s="13"/>
      <c r="IB976" s="13"/>
      <c r="IC976" s="13"/>
      <c r="ID976" s="13"/>
      <c r="IE976" s="13"/>
      <c r="IF976" s="13"/>
      <c r="IG976" s="13"/>
      <c r="IH976" s="13"/>
      <c r="II976" s="13"/>
      <c r="IJ976" s="13"/>
      <c r="IK976" s="13"/>
      <c r="IL976" s="13"/>
      <c r="IM976" s="13"/>
      <c r="IN976" s="13"/>
      <c r="IO976" s="13"/>
    </row>
    <row r="977" spans="1:249">
      <c r="A977" s="2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2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c r="EU977" s="13"/>
      <c r="EV977" s="13"/>
      <c r="EW977" s="13"/>
      <c r="EX977" s="13"/>
      <c r="EY977" s="13"/>
      <c r="EZ977" s="13"/>
      <c r="FA977" s="13"/>
      <c r="FB977" s="13"/>
      <c r="FC977" s="13"/>
      <c r="FD977" s="13"/>
      <c r="FE977" s="13"/>
      <c r="FF977" s="13"/>
      <c r="FG977" s="13"/>
      <c r="FH977" s="13"/>
      <c r="FI977" s="13"/>
      <c r="FJ977" s="13"/>
      <c r="FK977" s="13"/>
      <c r="FL977" s="13"/>
      <c r="FM977" s="13"/>
      <c r="FN977" s="13"/>
      <c r="FO977" s="13"/>
      <c r="FP977" s="13"/>
      <c r="FQ977" s="13"/>
      <c r="FR977" s="13"/>
      <c r="FS977" s="13"/>
      <c r="FT977" s="13"/>
      <c r="FU977" s="13"/>
      <c r="FV977" s="13"/>
      <c r="FW977" s="13"/>
      <c r="FX977" s="13"/>
      <c r="FY977" s="13"/>
      <c r="FZ977" s="13"/>
      <c r="GA977" s="13"/>
      <c r="GB977" s="13"/>
      <c r="GC977" s="13"/>
      <c r="GD977" s="13"/>
      <c r="GE977" s="13"/>
      <c r="GF977" s="13"/>
      <c r="GG977" s="13"/>
      <c r="GH977" s="13"/>
      <c r="GI977" s="13"/>
      <c r="GJ977" s="13"/>
      <c r="GK977" s="13"/>
      <c r="GL977" s="13"/>
      <c r="GM977" s="13"/>
      <c r="GN977" s="13"/>
      <c r="GO977" s="13"/>
      <c r="GP977" s="13"/>
      <c r="GQ977" s="13"/>
      <c r="GR977" s="13"/>
      <c r="GS977" s="13"/>
      <c r="GT977" s="13"/>
      <c r="GU977" s="13"/>
      <c r="GV977" s="13"/>
      <c r="GW977" s="13"/>
      <c r="GX977" s="13"/>
      <c r="GY977" s="13"/>
      <c r="GZ977" s="13"/>
      <c r="HA977" s="13"/>
      <c r="HB977" s="13"/>
      <c r="HC977" s="13"/>
      <c r="HD977" s="13"/>
      <c r="HE977" s="13"/>
      <c r="HF977" s="13"/>
      <c r="HG977" s="13"/>
      <c r="HH977" s="13"/>
      <c r="HI977" s="13"/>
      <c r="HJ977" s="13"/>
      <c r="HK977" s="13"/>
      <c r="HL977" s="13"/>
      <c r="HM977" s="13"/>
      <c r="HN977" s="13"/>
      <c r="HO977" s="13"/>
      <c r="HP977" s="13"/>
      <c r="HQ977" s="13"/>
      <c r="HR977" s="13"/>
      <c r="HS977" s="13"/>
      <c r="HT977" s="13"/>
      <c r="HU977" s="13"/>
      <c r="HV977" s="13"/>
      <c r="HW977" s="13"/>
      <c r="HX977" s="13"/>
      <c r="HY977" s="13"/>
      <c r="HZ977" s="13"/>
      <c r="IA977" s="13"/>
      <c r="IB977" s="13"/>
      <c r="IC977" s="13"/>
      <c r="ID977" s="13"/>
      <c r="IE977" s="13"/>
      <c r="IF977" s="13"/>
      <c r="IG977" s="13"/>
      <c r="IH977" s="13"/>
      <c r="II977" s="13"/>
      <c r="IJ977" s="13"/>
      <c r="IK977" s="13"/>
      <c r="IL977" s="13"/>
      <c r="IM977" s="13"/>
      <c r="IN977" s="13"/>
      <c r="IO977" s="13"/>
    </row>
    <row r="978" spans="1:249">
      <c r="A978" s="2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2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3"/>
      <c r="FZ978" s="13"/>
      <c r="GA978" s="13"/>
      <c r="GB978" s="13"/>
      <c r="GC978" s="13"/>
      <c r="GD978" s="13"/>
      <c r="GE978" s="13"/>
      <c r="GF978" s="13"/>
      <c r="GG978" s="13"/>
      <c r="GH978" s="13"/>
      <c r="GI978" s="13"/>
      <c r="GJ978" s="13"/>
      <c r="GK978" s="13"/>
      <c r="GL978" s="13"/>
      <c r="GM978" s="13"/>
      <c r="GN978" s="13"/>
      <c r="GO978" s="13"/>
      <c r="GP978" s="13"/>
      <c r="GQ978" s="13"/>
      <c r="GR978" s="13"/>
      <c r="GS978" s="13"/>
      <c r="GT978" s="13"/>
      <c r="GU978" s="13"/>
      <c r="GV978" s="13"/>
      <c r="GW978" s="13"/>
      <c r="GX978" s="13"/>
      <c r="GY978" s="13"/>
      <c r="GZ978" s="13"/>
      <c r="HA978" s="13"/>
      <c r="HB978" s="13"/>
      <c r="HC978" s="13"/>
      <c r="HD978" s="13"/>
      <c r="HE978" s="13"/>
      <c r="HF978" s="13"/>
      <c r="HG978" s="13"/>
      <c r="HH978" s="13"/>
      <c r="HI978" s="13"/>
      <c r="HJ978" s="13"/>
      <c r="HK978" s="13"/>
      <c r="HL978" s="13"/>
      <c r="HM978" s="13"/>
      <c r="HN978" s="13"/>
      <c r="HO978" s="13"/>
      <c r="HP978" s="13"/>
      <c r="HQ978" s="13"/>
      <c r="HR978" s="13"/>
      <c r="HS978" s="13"/>
      <c r="HT978" s="13"/>
      <c r="HU978" s="13"/>
      <c r="HV978" s="13"/>
      <c r="HW978" s="13"/>
      <c r="HX978" s="13"/>
      <c r="HY978" s="13"/>
      <c r="HZ978" s="13"/>
      <c r="IA978" s="13"/>
      <c r="IB978" s="13"/>
      <c r="IC978" s="13"/>
      <c r="ID978" s="13"/>
      <c r="IE978" s="13"/>
      <c r="IF978" s="13"/>
      <c r="IG978" s="13"/>
      <c r="IH978" s="13"/>
      <c r="II978" s="13"/>
      <c r="IJ978" s="13"/>
      <c r="IK978" s="13"/>
      <c r="IL978" s="13"/>
      <c r="IM978" s="13"/>
      <c r="IN978" s="13"/>
      <c r="IO978" s="13"/>
    </row>
    <row r="979" spans="1:249">
      <c r="A979" s="2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2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c r="EU979" s="13"/>
      <c r="EV979" s="13"/>
      <c r="EW979" s="13"/>
      <c r="EX979" s="13"/>
      <c r="EY979" s="13"/>
      <c r="EZ979" s="13"/>
      <c r="FA979" s="13"/>
      <c r="FB979" s="13"/>
      <c r="FC979" s="13"/>
      <c r="FD979" s="13"/>
      <c r="FE979" s="13"/>
      <c r="FF979" s="13"/>
      <c r="FG979" s="13"/>
      <c r="FH979" s="13"/>
      <c r="FI979" s="13"/>
      <c r="FJ979" s="13"/>
      <c r="FK979" s="13"/>
      <c r="FL979" s="13"/>
      <c r="FM979" s="13"/>
      <c r="FN979" s="13"/>
      <c r="FO979" s="13"/>
      <c r="FP979" s="13"/>
      <c r="FQ979" s="13"/>
      <c r="FR979" s="13"/>
      <c r="FS979" s="13"/>
      <c r="FT979" s="13"/>
      <c r="FU979" s="13"/>
      <c r="FV979" s="13"/>
      <c r="FW979" s="13"/>
      <c r="FX979" s="13"/>
      <c r="FY979" s="13"/>
      <c r="FZ979" s="13"/>
      <c r="GA979" s="13"/>
      <c r="GB979" s="13"/>
      <c r="GC979" s="13"/>
      <c r="GD979" s="13"/>
      <c r="GE979" s="13"/>
      <c r="GF979" s="13"/>
      <c r="GG979" s="13"/>
      <c r="GH979" s="13"/>
      <c r="GI979" s="13"/>
      <c r="GJ979" s="13"/>
      <c r="GK979" s="13"/>
      <c r="GL979" s="13"/>
      <c r="GM979" s="13"/>
      <c r="GN979" s="13"/>
      <c r="GO979" s="13"/>
      <c r="GP979" s="13"/>
      <c r="GQ979" s="13"/>
      <c r="GR979" s="13"/>
      <c r="GS979" s="13"/>
      <c r="GT979" s="13"/>
      <c r="GU979" s="13"/>
      <c r="GV979" s="13"/>
      <c r="GW979" s="13"/>
      <c r="GX979" s="13"/>
      <c r="GY979" s="13"/>
      <c r="GZ979" s="13"/>
      <c r="HA979" s="13"/>
      <c r="HB979" s="13"/>
      <c r="HC979" s="13"/>
      <c r="HD979" s="13"/>
      <c r="HE979" s="13"/>
      <c r="HF979" s="13"/>
      <c r="HG979" s="13"/>
      <c r="HH979" s="13"/>
      <c r="HI979" s="13"/>
      <c r="HJ979" s="13"/>
      <c r="HK979" s="13"/>
      <c r="HL979" s="13"/>
      <c r="HM979" s="13"/>
      <c r="HN979" s="13"/>
      <c r="HO979" s="13"/>
      <c r="HP979" s="13"/>
      <c r="HQ979" s="13"/>
      <c r="HR979" s="13"/>
      <c r="HS979" s="13"/>
      <c r="HT979" s="13"/>
      <c r="HU979" s="13"/>
      <c r="HV979" s="13"/>
      <c r="HW979" s="13"/>
      <c r="HX979" s="13"/>
      <c r="HY979" s="13"/>
      <c r="HZ979" s="13"/>
      <c r="IA979" s="13"/>
      <c r="IB979" s="13"/>
      <c r="IC979" s="13"/>
      <c r="ID979" s="13"/>
      <c r="IE979" s="13"/>
      <c r="IF979" s="13"/>
      <c r="IG979" s="13"/>
      <c r="IH979" s="13"/>
      <c r="II979" s="13"/>
      <c r="IJ979" s="13"/>
      <c r="IK979" s="13"/>
      <c r="IL979" s="13"/>
      <c r="IM979" s="13"/>
      <c r="IN979" s="13"/>
      <c r="IO979" s="13"/>
    </row>
    <row r="980" spans="1:249">
      <c r="A980" s="2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2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3"/>
      <c r="FZ980" s="13"/>
      <c r="GA980" s="13"/>
      <c r="GB980" s="13"/>
      <c r="GC980" s="13"/>
      <c r="GD980" s="13"/>
      <c r="GE980" s="13"/>
      <c r="GF980" s="13"/>
      <c r="GG980" s="13"/>
      <c r="GH980" s="13"/>
      <c r="GI980" s="13"/>
      <c r="GJ980" s="13"/>
      <c r="GK980" s="13"/>
      <c r="GL980" s="13"/>
      <c r="GM980" s="13"/>
      <c r="GN980" s="13"/>
      <c r="GO980" s="13"/>
      <c r="GP980" s="13"/>
      <c r="GQ980" s="13"/>
      <c r="GR980" s="13"/>
      <c r="GS980" s="13"/>
      <c r="GT980" s="13"/>
      <c r="GU980" s="13"/>
      <c r="GV980" s="13"/>
      <c r="GW980" s="13"/>
      <c r="GX980" s="13"/>
      <c r="GY980" s="13"/>
      <c r="GZ980" s="13"/>
      <c r="HA980" s="13"/>
      <c r="HB980" s="13"/>
      <c r="HC980" s="13"/>
      <c r="HD980" s="13"/>
      <c r="HE980" s="13"/>
      <c r="HF980" s="13"/>
      <c r="HG980" s="13"/>
      <c r="HH980" s="13"/>
      <c r="HI980" s="13"/>
      <c r="HJ980" s="13"/>
      <c r="HK980" s="13"/>
      <c r="HL980" s="13"/>
      <c r="HM980" s="13"/>
      <c r="HN980" s="13"/>
      <c r="HO980" s="13"/>
      <c r="HP980" s="13"/>
      <c r="HQ980" s="13"/>
      <c r="HR980" s="13"/>
      <c r="HS980" s="13"/>
      <c r="HT980" s="13"/>
      <c r="HU980" s="13"/>
      <c r="HV980" s="13"/>
      <c r="HW980" s="13"/>
      <c r="HX980" s="13"/>
      <c r="HY980" s="13"/>
      <c r="HZ980" s="13"/>
      <c r="IA980" s="13"/>
      <c r="IB980" s="13"/>
      <c r="IC980" s="13"/>
      <c r="ID980" s="13"/>
      <c r="IE980" s="13"/>
      <c r="IF980" s="13"/>
      <c r="IG980" s="13"/>
      <c r="IH980" s="13"/>
      <c r="II980" s="13"/>
      <c r="IJ980" s="13"/>
      <c r="IK980" s="13"/>
      <c r="IL980" s="13"/>
      <c r="IM980" s="13"/>
      <c r="IN980" s="13"/>
      <c r="IO980" s="13"/>
    </row>
    <row r="981" spans="1:249">
      <c r="A981" s="2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2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c r="EU981" s="13"/>
      <c r="EV981" s="13"/>
      <c r="EW981" s="13"/>
      <c r="EX981" s="13"/>
      <c r="EY981" s="13"/>
      <c r="EZ981" s="13"/>
      <c r="FA981" s="13"/>
      <c r="FB981" s="13"/>
      <c r="FC981" s="13"/>
      <c r="FD981" s="13"/>
      <c r="FE981" s="13"/>
      <c r="FF981" s="13"/>
      <c r="FG981" s="13"/>
      <c r="FH981" s="13"/>
      <c r="FI981" s="13"/>
      <c r="FJ981" s="13"/>
      <c r="FK981" s="13"/>
      <c r="FL981" s="13"/>
      <c r="FM981" s="13"/>
      <c r="FN981" s="13"/>
      <c r="FO981" s="13"/>
      <c r="FP981" s="13"/>
      <c r="FQ981" s="13"/>
      <c r="FR981" s="13"/>
      <c r="FS981" s="13"/>
      <c r="FT981" s="13"/>
      <c r="FU981" s="13"/>
      <c r="FV981" s="13"/>
      <c r="FW981" s="13"/>
      <c r="FX981" s="13"/>
      <c r="FY981" s="13"/>
      <c r="FZ981" s="13"/>
      <c r="GA981" s="13"/>
      <c r="GB981" s="13"/>
      <c r="GC981" s="13"/>
      <c r="GD981" s="13"/>
      <c r="GE981" s="13"/>
      <c r="GF981" s="13"/>
      <c r="GG981" s="13"/>
      <c r="GH981" s="13"/>
      <c r="GI981" s="13"/>
      <c r="GJ981" s="13"/>
      <c r="GK981" s="13"/>
      <c r="GL981" s="13"/>
      <c r="GM981" s="13"/>
      <c r="GN981" s="13"/>
      <c r="GO981" s="13"/>
      <c r="GP981" s="13"/>
      <c r="GQ981" s="13"/>
      <c r="GR981" s="13"/>
      <c r="GS981" s="13"/>
      <c r="GT981" s="13"/>
      <c r="GU981" s="13"/>
      <c r="GV981" s="13"/>
      <c r="GW981" s="13"/>
      <c r="GX981" s="13"/>
      <c r="GY981" s="13"/>
      <c r="GZ981" s="13"/>
      <c r="HA981" s="13"/>
      <c r="HB981" s="13"/>
      <c r="HC981" s="13"/>
      <c r="HD981" s="13"/>
      <c r="HE981" s="13"/>
      <c r="HF981" s="13"/>
      <c r="HG981" s="13"/>
      <c r="HH981" s="13"/>
      <c r="HI981" s="13"/>
      <c r="HJ981" s="13"/>
      <c r="HK981" s="13"/>
      <c r="HL981" s="13"/>
      <c r="HM981" s="13"/>
      <c r="HN981" s="13"/>
      <c r="HO981" s="13"/>
      <c r="HP981" s="13"/>
      <c r="HQ981" s="13"/>
      <c r="HR981" s="13"/>
      <c r="HS981" s="13"/>
      <c r="HT981" s="13"/>
      <c r="HU981" s="13"/>
      <c r="HV981" s="13"/>
      <c r="HW981" s="13"/>
      <c r="HX981" s="13"/>
      <c r="HY981" s="13"/>
      <c r="HZ981" s="13"/>
      <c r="IA981" s="13"/>
      <c r="IB981" s="13"/>
      <c r="IC981" s="13"/>
      <c r="ID981" s="13"/>
      <c r="IE981" s="13"/>
      <c r="IF981" s="13"/>
      <c r="IG981" s="13"/>
      <c r="IH981" s="13"/>
      <c r="II981" s="13"/>
      <c r="IJ981" s="13"/>
      <c r="IK981" s="13"/>
      <c r="IL981" s="13"/>
      <c r="IM981" s="13"/>
      <c r="IN981" s="13"/>
      <c r="IO981" s="13"/>
    </row>
    <row r="982" spans="1:249">
      <c r="A982" s="2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2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c r="EU982" s="13"/>
      <c r="EV982" s="13"/>
      <c r="EW982" s="13"/>
      <c r="EX982" s="13"/>
      <c r="EY982" s="13"/>
      <c r="EZ982" s="13"/>
      <c r="FA982" s="13"/>
      <c r="FB982" s="13"/>
      <c r="FC982" s="13"/>
      <c r="FD982" s="13"/>
      <c r="FE982" s="13"/>
      <c r="FF982" s="13"/>
      <c r="FG982" s="13"/>
      <c r="FH982" s="13"/>
      <c r="FI982" s="13"/>
      <c r="FJ982" s="13"/>
      <c r="FK982" s="13"/>
      <c r="FL982" s="13"/>
      <c r="FM982" s="13"/>
      <c r="FN982" s="13"/>
      <c r="FO982" s="13"/>
      <c r="FP982" s="13"/>
      <c r="FQ982" s="13"/>
      <c r="FR982" s="13"/>
      <c r="FS982" s="13"/>
      <c r="FT982" s="13"/>
      <c r="FU982" s="13"/>
      <c r="FV982" s="13"/>
      <c r="FW982" s="13"/>
      <c r="FX982" s="13"/>
      <c r="FY982" s="13"/>
      <c r="FZ982" s="13"/>
      <c r="GA982" s="13"/>
      <c r="GB982" s="13"/>
      <c r="GC982" s="13"/>
      <c r="GD982" s="13"/>
      <c r="GE982" s="13"/>
      <c r="GF982" s="13"/>
      <c r="GG982" s="13"/>
      <c r="GH982" s="13"/>
      <c r="GI982" s="13"/>
      <c r="GJ982" s="13"/>
      <c r="GK982" s="13"/>
      <c r="GL982" s="13"/>
      <c r="GM982" s="13"/>
      <c r="GN982" s="13"/>
      <c r="GO982" s="13"/>
      <c r="GP982" s="13"/>
      <c r="GQ982" s="13"/>
      <c r="GR982" s="13"/>
      <c r="GS982" s="13"/>
      <c r="GT982" s="13"/>
      <c r="GU982" s="13"/>
      <c r="GV982" s="13"/>
      <c r="GW982" s="13"/>
      <c r="GX982" s="13"/>
      <c r="GY982" s="13"/>
      <c r="GZ982" s="13"/>
      <c r="HA982" s="13"/>
      <c r="HB982" s="13"/>
      <c r="HC982" s="13"/>
      <c r="HD982" s="13"/>
      <c r="HE982" s="13"/>
      <c r="HF982" s="13"/>
      <c r="HG982" s="13"/>
      <c r="HH982" s="13"/>
      <c r="HI982" s="13"/>
      <c r="HJ982" s="13"/>
      <c r="HK982" s="13"/>
      <c r="HL982" s="13"/>
      <c r="HM982" s="13"/>
      <c r="HN982" s="13"/>
      <c r="HO982" s="13"/>
      <c r="HP982" s="13"/>
      <c r="HQ982" s="13"/>
      <c r="HR982" s="13"/>
      <c r="HS982" s="13"/>
      <c r="HT982" s="13"/>
      <c r="HU982" s="13"/>
      <c r="HV982" s="13"/>
      <c r="HW982" s="13"/>
      <c r="HX982" s="13"/>
      <c r="HY982" s="13"/>
      <c r="HZ982" s="13"/>
      <c r="IA982" s="13"/>
      <c r="IB982" s="13"/>
      <c r="IC982" s="13"/>
      <c r="ID982" s="13"/>
      <c r="IE982" s="13"/>
      <c r="IF982" s="13"/>
      <c r="IG982" s="13"/>
      <c r="IH982" s="13"/>
      <c r="II982" s="13"/>
      <c r="IJ982" s="13"/>
      <c r="IK982" s="13"/>
      <c r="IL982" s="13"/>
      <c r="IM982" s="13"/>
      <c r="IN982" s="13"/>
      <c r="IO982" s="13"/>
    </row>
    <row r="983" spans="1:249">
      <c r="A983" s="2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2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c r="EU983" s="13"/>
      <c r="EV983" s="13"/>
      <c r="EW983" s="13"/>
      <c r="EX983" s="13"/>
      <c r="EY983" s="13"/>
      <c r="EZ983" s="13"/>
      <c r="FA983" s="13"/>
      <c r="FB983" s="13"/>
      <c r="FC983" s="13"/>
      <c r="FD983" s="13"/>
      <c r="FE983" s="13"/>
      <c r="FF983" s="13"/>
      <c r="FG983" s="13"/>
      <c r="FH983" s="13"/>
      <c r="FI983" s="13"/>
      <c r="FJ983" s="13"/>
      <c r="FK983" s="13"/>
      <c r="FL983" s="13"/>
      <c r="FM983" s="13"/>
      <c r="FN983" s="13"/>
      <c r="FO983" s="13"/>
      <c r="FP983" s="13"/>
      <c r="FQ983" s="13"/>
      <c r="FR983" s="13"/>
      <c r="FS983" s="13"/>
      <c r="FT983" s="13"/>
      <c r="FU983" s="13"/>
      <c r="FV983" s="13"/>
      <c r="FW983" s="13"/>
      <c r="FX983" s="13"/>
      <c r="FY983" s="13"/>
      <c r="FZ983" s="13"/>
      <c r="GA983" s="13"/>
      <c r="GB983" s="13"/>
      <c r="GC983" s="13"/>
      <c r="GD983" s="13"/>
      <c r="GE983" s="13"/>
      <c r="GF983" s="13"/>
      <c r="GG983" s="13"/>
      <c r="GH983" s="13"/>
      <c r="GI983" s="13"/>
      <c r="GJ983" s="13"/>
      <c r="GK983" s="13"/>
      <c r="GL983" s="13"/>
      <c r="GM983" s="13"/>
      <c r="GN983" s="13"/>
      <c r="GO983" s="13"/>
      <c r="GP983" s="13"/>
      <c r="GQ983" s="13"/>
      <c r="GR983" s="13"/>
      <c r="GS983" s="13"/>
      <c r="GT983" s="13"/>
      <c r="GU983" s="13"/>
      <c r="GV983" s="13"/>
      <c r="GW983" s="13"/>
      <c r="GX983" s="13"/>
      <c r="GY983" s="13"/>
      <c r="GZ983" s="13"/>
      <c r="HA983" s="13"/>
      <c r="HB983" s="13"/>
      <c r="HC983" s="13"/>
      <c r="HD983" s="13"/>
      <c r="HE983" s="13"/>
      <c r="HF983" s="13"/>
      <c r="HG983" s="13"/>
      <c r="HH983" s="13"/>
      <c r="HI983" s="13"/>
      <c r="HJ983" s="13"/>
      <c r="HK983" s="13"/>
      <c r="HL983" s="13"/>
      <c r="HM983" s="13"/>
      <c r="HN983" s="13"/>
      <c r="HO983" s="13"/>
      <c r="HP983" s="13"/>
      <c r="HQ983" s="13"/>
      <c r="HR983" s="13"/>
      <c r="HS983" s="13"/>
      <c r="HT983" s="13"/>
      <c r="HU983" s="13"/>
      <c r="HV983" s="13"/>
      <c r="HW983" s="13"/>
      <c r="HX983" s="13"/>
      <c r="HY983" s="13"/>
      <c r="HZ983" s="13"/>
      <c r="IA983" s="13"/>
      <c r="IB983" s="13"/>
      <c r="IC983" s="13"/>
      <c r="ID983" s="13"/>
      <c r="IE983" s="13"/>
      <c r="IF983" s="13"/>
      <c r="IG983" s="13"/>
      <c r="IH983" s="13"/>
      <c r="II983" s="13"/>
      <c r="IJ983" s="13"/>
      <c r="IK983" s="13"/>
      <c r="IL983" s="13"/>
      <c r="IM983" s="13"/>
      <c r="IN983" s="13"/>
      <c r="IO983" s="13"/>
    </row>
    <row r="984" spans="1:249">
      <c r="A984" s="2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2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c r="EU984" s="13"/>
      <c r="EV984" s="13"/>
      <c r="EW984" s="13"/>
      <c r="EX984" s="13"/>
      <c r="EY984" s="13"/>
      <c r="EZ984" s="13"/>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3"/>
      <c r="FZ984" s="13"/>
      <c r="GA984" s="13"/>
      <c r="GB984" s="13"/>
      <c r="GC984" s="13"/>
      <c r="GD984" s="13"/>
      <c r="GE984" s="13"/>
      <c r="GF984" s="13"/>
      <c r="GG984" s="13"/>
      <c r="GH984" s="13"/>
      <c r="GI984" s="13"/>
      <c r="GJ984" s="13"/>
      <c r="GK984" s="13"/>
      <c r="GL984" s="13"/>
      <c r="GM984" s="13"/>
      <c r="GN984" s="13"/>
      <c r="GO984" s="13"/>
      <c r="GP984" s="13"/>
      <c r="GQ984" s="13"/>
      <c r="GR984" s="13"/>
      <c r="GS984" s="13"/>
      <c r="GT984" s="13"/>
      <c r="GU984" s="13"/>
      <c r="GV984" s="13"/>
      <c r="GW984" s="13"/>
      <c r="GX984" s="13"/>
      <c r="GY984" s="13"/>
      <c r="GZ984" s="13"/>
      <c r="HA984" s="13"/>
      <c r="HB984" s="13"/>
      <c r="HC984" s="13"/>
      <c r="HD984" s="13"/>
      <c r="HE984" s="13"/>
      <c r="HF984" s="13"/>
      <c r="HG984" s="13"/>
      <c r="HH984" s="13"/>
      <c r="HI984" s="13"/>
      <c r="HJ984" s="13"/>
      <c r="HK984" s="13"/>
      <c r="HL984" s="13"/>
      <c r="HM984" s="13"/>
      <c r="HN984" s="13"/>
      <c r="HO984" s="13"/>
      <c r="HP984" s="13"/>
      <c r="HQ984" s="13"/>
      <c r="HR984" s="13"/>
      <c r="HS984" s="13"/>
      <c r="HT984" s="13"/>
      <c r="HU984" s="13"/>
      <c r="HV984" s="13"/>
      <c r="HW984" s="13"/>
      <c r="HX984" s="13"/>
      <c r="HY984" s="13"/>
      <c r="HZ984" s="13"/>
      <c r="IA984" s="13"/>
      <c r="IB984" s="13"/>
      <c r="IC984" s="13"/>
      <c r="ID984" s="13"/>
      <c r="IE984" s="13"/>
      <c r="IF984" s="13"/>
      <c r="IG984" s="13"/>
      <c r="IH984" s="13"/>
      <c r="II984" s="13"/>
      <c r="IJ984" s="13"/>
      <c r="IK984" s="13"/>
      <c r="IL984" s="13"/>
      <c r="IM984" s="13"/>
      <c r="IN984" s="13"/>
      <c r="IO984" s="13"/>
    </row>
    <row r="985" spans="1:249">
      <c r="A985" s="2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2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c r="EU985" s="13"/>
      <c r="EV985" s="13"/>
      <c r="EW985" s="13"/>
      <c r="EX985" s="13"/>
      <c r="EY985" s="13"/>
      <c r="EZ985" s="13"/>
      <c r="FA985" s="13"/>
      <c r="FB985" s="13"/>
      <c r="FC985" s="13"/>
      <c r="FD985" s="13"/>
      <c r="FE985" s="13"/>
      <c r="FF985" s="13"/>
      <c r="FG985" s="13"/>
      <c r="FH985" s="13"/>
      <c r="FI985" s="13"/>
      <c r="FJ985" s="13"/>
      <c r="FK985" s="13"/>
      <c r="FL985" s="13"/>
      <c r="FM985" s="13"/>
      <c r="FN985" s="13"/>
      <c r="FO985" s="13"/>
      <c r="FP985" s="13"/>
      <c r="FQ985" s="13"/>
      <c r="FR985" s="13"/>
      <c r="FS985" s="13"/>
      <c r="FT985" s="13"/>
      <c r="FU985" s="13"/>
      <c r="FV985" s="13"/>
      <c r="FW985" s="13"/>
      <c r="FX985" s="13"/>
      <c r="FY985" s="13"/>
      <c r="FZ985" s="13"/>
      <c r="GA985" s="13"/>
      <c r="GB985" s="13"/>
      <c r="GC985" s="13"/>
      <c r="GD985" s="13"/>
      <c r="GE985" s="13"/>
      <c r="GF985" s="13"/>
      <c r="GG985" s="13"/>
      <c r="GH985" s="13"/>
      <c r="GI985" s="13"/>
      <c r="GJ985" s="13"/>
      <c r="GK985" s="13"/>
      <c r="GL985" s="13"/>
      <c r="GM985" s="13"/>
      <c r="GN985" s="13"/>
      <c r="GO985" s="13"/>
      <c r="GP985" s="13"/>
      <c r="GQ985" s="13"/>
      <c r="GR985" s="13"/>
      <c r="GS985" s="13"/>
      <c r="GT985" s="13"/>
      <c r="GU985" s="13"/>
      <c r="GV985" s="13"/>
      <c r="GW985" s="13"/>
      <c r="GX985" s="13"/>
      <c r="GY985" s="13"/>
      <c r="GZ985" s="13"/>
      <c r="HA985" s="13"/>
      <c r="HB985" s="13"/>
      <c r="HC985" s="13"/>
      <c r="HD985" s="13"/>
      <c r="HE985" s="13"/>
      <c r="HF985" s="13"/>
      <c r="HG985" s="13"/>
      <c r="HH985" s="13"/>
      <c r="HI985" s="13"/>
      <c r="HJ985" s="13"/>
      <c r="HK985" s="13"/>
      <c r="HL985" s="13"/>
      <c r="HM985" s="13"/>
      <c r="HN985" s="13"/>
      <c r="HO985" s="13"/>
      <c r="HP985" s="13"/>
      <c r="HQ985" s="13"/>
      <c r="HR985" s="13"/>
      <c r="HS985" s="13"/>
      <c r="HT985" s="13"/>
      <c r="HU985" s="13"/>
      <c r="HV985" s="13"/>
      <c r="HW985" s="13"/>
      <c r="HX985" s="13"/>
      <c r="HY985" s="13"/>
      <c r="HZ985" s="13"/>
      <c r="IA985" s="13"/>
      <c r="IB985" s="13"/>
      <c r="IC985" s="13"/>
      <c r="ID985" s="13"/>
      <c r="IE985" s="13"/>
      <c r="IF985" s="13"/>
      <c r="IG985" s="13"/>
      <c r="IH985" s="13"/>
      <c r="II985" s="13"/>
      <c r="IJ985" s="13"/>
      <c r="IK985" s="13"/>
      <c r="IL985" s="13"/>
      <c r="IM985" s="13"/>
      <c r="IN985" s="13"/>
      <c r="IO985" s="13"/>
    </row>
    <row r="986" spans="1:249">
      <c r="A986" s="2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2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3"/>
      <c r="CA986" s="13"/>
      <c r="CB986" s="13"/>
      <c r="CC986" s="13"/>
      <c r="CD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c r="EV986" s="13"/>
      <c r="EW986" s="13"/>
      <c r="EX986" s="13"/>
      <c r="EY986" s="13"/>
      <c r="EZ986" s="13"/>
      <c r="FA986" s="13"/>
      <c r="FB986" s="13"/>
      <c r="FC986" s="13"/>
      <c r="FD986" s="13"/>
      <c r="FE986" s="13"/>
      <c r="FF986" s="13"/>
      <c r="FG986" s="13"/>
      <c r="FH986" s="13"/>
      <c r="FI986" s="13"/>
      <c r="FJ986" s="13"/>
      <c r="FK986" s="13"/>
      <c r="FL986" s="13"/>
      <c r="FM986" s="13"/>
      <c r="FN986" s="13"/>
      <c r="FO986" s="13"/>
      <c r="FP986" s="13"/>
      <c r="FQ986" s="13"/>
      <c r="FR986" s="13"/>
      <c r="FS986" s="13"/>
      <c r="FT986" s="13"/>
      <c r="FU986" s="13"/>
      <c r="FV986" s="13"/>
      <c r="FW986" s="13"/>
      <c r="FX986" s="13"/>
      <c r="FY986" s="13"/>
      <c r="FZ986" s="13"/>
      <c r="GA986" s="13"/>
      <c r="GB986" s="13"/>
      <c r="GC986" s="13"/>
      <c r="GD986" s="13"/>
      <c r="GE986" s="13"/>
      <c r="GF986" s="13"/>
      <c r="GG986" s="13"/>
      <c r="GH986" s="13"/>
      <c r="GI986" s="13"/>
      <c r="GJ986" s="13"/>
      <c r="GK986" s="13"/>
      <c r="GL986" s="13"/>
      <c r="GM986" s="13"/>
      <c r="GN986" s="13"/>
      <c r="GO986" s="13"/>
      <c r="GP986" s="13"/>
      <c r="GQ986" s="13"/>
      <c r="GR986" s="13"/>
      <c r="GS986" s="13"/>
      <c r="GT986" s="13"/>
      <c r="GU986" s="13"/>
      <c r="GV986" s="13"/>
      <c r="GW986" s="13"/>
      <c r="GX986" s="13"/>
      <c r="GY986" s="13"/>
      <c r="GZ986" s="13"/>
      <c r="HA986" s="13"/>
      <c r="HB986" s="13"/>
      <c r="HC986" s="13"/>
      <c r="HD986" s="13"/>
      <c r="HE986" s="13"/>
      <c r="HF986" s="13"/>
      <c r="HG986" s="13"/>
      <c r="HH986" s="13"/>
      <c r="HI986" s="13"/>
      <c r="HJ986" s="13"/>
      <c r="HK986" s="13"/>
      <c r="HL986" s="13"/>
      <c r="HM986" s="13"/>
      <c r="HN986" s="13"/>
      <c r="HO986" s="13"/>
      <c r="HP986" s="13"/>
      <c r="HQ986" s="13"/>
      <c r="HR986" s="13"/>
      <c r="HS986" s="13"/>
      <c r="HT986" s="13"/>
      <c r="HU986" s="13"/>
      <c r="HV986" s="13"/>
      <c r="HW986" s="13"/>
      <c r="HX986" s="13"/>
      <c r="HY986" s="13"/>
      <c r="HZ986" s="13"/>
      <c r="IA986" s="13"/>
      <c r="IB986" s="13"/>
      <c r="IC986" s="13"/>
      <c r="ID986" s="13"/>
      <c r="IE986" s="13"/>
      <c r="IF986" s="13"/>
      <c r="IG986" s="13"/>
      <c r="IH986" s="13"/>
      <c r="II986" s="13"/>
      <c r="IJ986" s="13"/>
      <c r="IK986" s="13"/>
      <c r="IL986" s="13"/>
      <c r="IM986" s="13"/>
      <c r="IN986" s="13"/>
      <c r="IO986" s="13"/>
    </row>
    <row r="987" spans="1:249">
      <c r="A987" s="2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2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3"/>
      <c r="CA987" s="13"/>
      <c r="CB987" s="13"/>
      <c r="CC987" s="13"/>
      <c r="CD987" s="13"/>
      <c r="CE987" s="13"/>
      <c r="CF987" s="13"/>
      <c r="CG987" s="13"/>
      <c r="CH987" s="13"/>
      <c r="CI987" s="13"/>
      <c r="CJ987" s="13"/>
      <c r="CK987" s="13"/>
      <c r="CL987" s="13"/>
      <c r="CM987" s="13"/>
      <c r="CN987" s="13"/>
      <c r="CO987" s="13"/>
      <c r="CP987" s="13"/>
      <c r="CQ987" s="13"/>
      <c r="CR987" s="13"/>
      <c r="CS987" s="13"/>
      <c r="CT987" s="13"/>
      <c r="CU987" s="13"/>
      <c r="CV987" s="13"/>
      <c r="CW987" s="13"/>
      <c r="CX987" s="13"/>
      <c r="CY987" s="13"/>
      <c r="CZ987" s="13"/>
      <c r="DA987" s="13"/>
      <c r="DB987" s="13"/>
      <c r="DC987" s="13"/>
      <c r="DD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3"/>
      <c r="EL987" s="13"/>
      <c r="EM987" s="13"/>
      <c r="EN987" s="13"/>
      <c r="EO987" s="13"/>
      <c r="EP987" s="13"/>
      <c r="EQ987" s="13"/>
      <c r="ER987" s="13"/>
      <c r="ES987" s="13"/>
      <c r="ET987" s="13"/>
      <c r="EU987" s="13"/>
      <c r="EV987" s="13"/>
      <c r="EW987" s="13"/>
      <c r="EX987" s="13"/>
      <c r="EY987" s="13"/>
      <c r="EZ987" s="13"/>
      <c r="FA987" s="13"/>
      <c r="FB987" s="13"/>
      <c r="FC987" s="13"/>
      <c r="FD987" s="13"/>
      <c r="FE987" s="13"/>
      <c r="FF987" s="13"/>
      <c r="FG987" s="13"/>
      <c r="FH987" s="13"/>
      <c r="FI987" s="13"/>
      <c r="FJ987" s="13"/>
      <c r="FK987" s="13"/>
      <c r="FL987" s="13"/>
      <c r="FM987" s="13"/>
      <c r="FN987" s="13"/>
      <c r="FO987" s="13"/>
      <c r="FP987" s="13"/>
      <c r="FQ987" s="13"/>
      <c r="FR987" s="13"/>
      <c r="FS987" s="13"/>
      <c r="FT987" s="13"/>
      <c r="FU987" s="13"/>
      <c r="FV987" s="13"/>
      <c r="FW987" s="13"/>
      <c r="FX987" s="13"/>
      <c r="FY987" s="13"/>
      <c r="FZ987" s="13"/>
      <c r="GA987" s="13"/>
      <c r="GB987" s="13"/>
      <c r="GC987" s="13"/>
      <c r="GD987" s="13"/>
      <c r="GE987" s="13"/>
      <c r="GF987" s="13"/>
      <c r="GG987" s="13"/>
      <c r="GH987" s="13"/>
      <c r="GI987" s="13"/>
      <c r="GJ987" s="13"/>
      <c r="GK987" s="13"/>
      <c r="GL987" s="13"/>
      <c r="GM987" s="13"/>
      <c r="GN987" s="13"/>
      <c r="GO987" s="13"/>
      <c r="GP987" s="13"/>
      <c r="GQ987" s="13"/>
      <c r="GR987" s="13"/>
      <c r="GS987" s="13"/>
      <c r="GT987" s="13"/>
      <c r="GU987" s="13"/>
      <c r="GV987" s="13"/>
      <c r="GW987" s="13"/>
      <c r="GX987" s="13"/>
      <c r="GY987" s="13"/>
      <c r="GZ987" s="13"/>
      <c r="HA987" s="13"/>
      <c r="HB987" s="13"/>
      <c r="HC987" s="13"/>
      <c r="HD987" s="13"/>
      <c r="HE987" s="13"/>
      <c r="HF987" s="13"/>
      <c r="HG987" s="13"/>
      <c r="HH987" s="13"/>
      <c r="HI987" s="13"/>
      <c r="HJ987" s="13"/>
      <c r="HK987" s="13"/>
      <c r="HL987" s="13"/>
      <c r="HM987" s="13"/>
      <c r="HN987" s="13"/>
      <c r="HO987" s="13"/>
      <c r="HP987" s="13"/>
      <c r="HQ987" s="13"/>
      <c r="HR987" s="13"/>
      <c r="HS987" s="13"/>
      <c r="HT987" s="13"/>
      <c r="HU987" s="13"/>
      <c r="HV987" s="13"/>
      <c r="HW987" s="13"/>
      <c r="HX987" s="13"/>
      <c r="HY987" s="13"/>
      <c r="HZ987" s="13"/>
      <c r="IA987" s="13"/>
      <c r="IB987" s="13"/>
      <c r="IC987" s="13"/>
      <c r="ID987" s="13"/>
      <c r="IE987" s="13"/>
      <c r="IF987" s="13"/>
      <c r="IG987" s="13"/>
      <c r="IH987" s="13"/>
      <c r="II987" s="13"/>
      <c r="IJ987" s="13"/>
      <c r="IK987" s="13"/>
      <c r="IL987" s="13"/>
      <c r="IM987" s="13"/>
      <c r="IN987" s="13"/>
      <c r="IO987" s="13"/>
    </row>
    <row r="988" spans="1:249">
      <c r="A988" s="2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2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3"/>
      <c r="CA988" s="13"/>
      <c r="CB988" s="13"/>
      <c r="CC988" s="13"/>
      <c r="CD988" s="13"/>
      <c r="CE988" s="13"/>
      <c r="CF988" s="13"/>
      <c r="CG988" s="13"/>
      <c r="CH988" s="13"/>
      <c r="CI988" s="13"/>
      <c r="CJ988" s="13"/>
      <c r="CK988" s="13"/>
      <c r="CL988" s="13"/>
      <c r="CM988" s="13"/>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c r="EV988" s="13"/>
      <c r="EW988" s="13"/>
      <c r="EX988" s="13"/>
      <c r="EY988" s="13"/>
      <c r="EZ988" s="13"/>
      <c r="FA988" s="13"/>
      <c r="FB988" s="13"/>
      <c r="FC988" s="13"/>
      <c r="FD988" s="13"/>
      <c r="FE988" s="13"/>
      <c r="FF988" s="13"/>
      <c r="FG988" s="13"/>
      <c r="FH988" s="13"/>
      <c r="FI988" s="13"/>
      <c r="FJ988" s="13"/>
      <c r="FK988" s="13"/>
      <c r="FL988" s="13"/>
      <c r="FM988" s="13"/>
      <c r="FN988" s="13"/>
      <c r="FO988" s="13"/>
      <c r="FP988" s="13"/>
      <c r="FQ988" s="13"/>
      <c r="FR988" s="13"/>
      <c r="FS988" s="13"/>
      <c r="FT988" s="13"/>
      <c r="FU988" s="13"/>
      <c r="FV988" s="13"/>
      <c r="FW988" s="13"/>
      <c r="FX988" s="13"/>
      <c r="FY988" s="13"/>
      <c r="FZ988" s="13"/>
      <c r="GA988" s="13"/>
      <c r="GB988" s="13"/>
      <c r="GC988" s="13"/>
      <c r="GD988" s="13"/>
      <c r="GE988" s="13"/>
      <c r="GF988" s="13"/>
      <c r="GG988" s="13"/>
      <c r="GH988" s="13"/>
      <c r="GI988" s="13"/>
      <c r="GJ988" s="13"/>
      <c r="GK988" s="13"/>
      <c r="GL988" s="13"/>
      <c r="GM988" s="13"/>
      <c r="GN988" s="13"/>
      <c r="GO988" s="13"/>
      <c r="GP988" s="13"/>
      <c r="GQ988" s="13"/>
      <c r="GR988" s="13"/>
      <c r="GS988" s="13"/>
      <c r="GT988" s="13"/>
      <c r="GU988" s="13"/>
      <c r="GV988" s="13"/>
      <c r="GW988" s="13"/>
      <c r="GX988" s="13"/>
      <c r="GY988" s="13"/>
      <c r="GZ988" s="13"/>
      <c r="HA988" s="13"/>
      <c r="HB988" s="13"/>
      <c r="HC988" s="13"/>
      <c r="HD988" s="13"/>
      <c r="HE988" s="13"/>
      <c r="HF988" s="13"/>
      <c r="HG988" s="13"/>
      <c r="HH988" s="13"/>
      <c r="HI988" s="13"/>
      <c r="HJ988" s="13"/>
      <c r="HK988" s="13"/>
      <c r="HL988" s="13"/>
      <c r="HM988" s="13"/>
      <c r="HN988" s="13"/>
      <c r="HO988" s="13"/>
      <c r="HP988" s="13"/>
      <c r="HQ988" s="13"/>
      <c r="HR988" s="13"/>
      <c r="HS988" s="13"/>
      <c r="HT988" s="13"/>
      <c r="HU988" s="13"/>
      <c r="HV988" s="13"/>
      <c r="HW988" s="13"/>
      <c r="HX988" s="13"/>
      <c r="HY988" s="13"/>
      <c r="HZ988" s="13"/>
      <c r="IA988" s="13"/>
      <c r="IB988" s="13"/>
      <c r="IC988" s="13"/>
      <c r="ID988" s="13"/>
      <c r="IE988" s="13"/>
      <c r="IF988" s="13"/>
      <c r="IG988" s="13"/>
      <c r="IH988" s="13"/>
      <c r="II988" s="13"/>
      <c r="IJ988" s="13"/>
      <c r="IK988" s="13"/>
      <c r="IL988" s="13"/>
      <c r="IM988" s="13"/>
      <c r="IN988" s="13"/>
      <c r="IO988" s="13"/>
    </row>
    <row r="989" spans="1:249">
      <c r="A989" s="2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2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3"/>
      <c r="CA989" s="13"/>
      <c r="CB989" s="13"/>
      <c r="CC989" s="13"/>
      <c r="CD989" s="13"/>
      <c r="CE989" s="13"/>
      <c r="CF989" s="13"/>
      <c r="CG989" s="13"/>
      <c r="CH989" s="13"/>
      <c r="CI989" s="13"/>
      <c r="CJ989" s="13"/>
      <c r="CK989" s="13"/>
      <c r="CL989" s="13"/>
      <c r="CM989" s="13"/>
      <c r="CN989" s="13"/>
      <c r="CO989" s="13"/>
      <c r="CP989" s="13"/>
      <c r="CQ989" s="13"/>
      <c r="CR989" s="13"/>
      <c r="CS989" s="13"/>
      <c r="CT989" s="13"/>
      <c r="CU989" s="13"/>
      <c r="CV989" s="13"/>
      <c r="CW989" s="13"/>
      <c r="CX989" s="13"/>
      <c r="CY989" s="13"/>
      <c r="CZ989" s="13"/>
      <c r="DA989" s="13"/>
      <c r="DB989" s="13"/>
      <c r="DC989" s="13"/>
      <c r="DD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U989" s="13"/>
      <c r="EV989" s="13"/>
      <c r="EW989" s="13"/>
      <c r="EX989" s="13"/>
      <c r="EY989" s="13"/>
      <c r="EZ989" s="13"/>
      <c r="FA989" s="13"/>
      <c r="FB989" s="13"/>
      <c r="FC989" s="13"/>
      <c r="FD989" s="13"/>
      <c r="FE989" s="13"/>
      <c r="FF989" s="13"/>
      <c r="FG989" s="13"/>
      <c r="FH989" s="13"/>
      <c r="FI989" s="13"/>
      <c r="FJ989" s="13"/>
      <c r="FK989" s="13"/>
      <c r="FL989" s="13"/>
      <c r="FM989" s="13"/>
      <c r="FN989" s="13"/>
      <c r="FO989" s="13"/>
      <c r="FP989" s="13"/>
      <c r="FQ989" s="13"/>
      <c r="FR989" s="13"/>
      <c r="FS989" s="13"/>
      <c r="FT989" s="13"/>
      <c r="FU989" s="13"/>
      <c r="FV989" s="13"/>
      <c r="FW989" s="13"/>
      <c r="FX989" s="13"/>
      <c r="FY989" s="13"/>
      <c r="FZ989" s="13"/>
      <c r="GA989" s="13"/>
      <c r="GB989" s="13"/>
      <c r="GC989" s="13"/>
      <c r="GD989" s="13"/>
      <c r="GE989" s="13"/>
      <c r="GF989" s="13"/>
      <c r="GG989" s="13"/>
      <c r="GH989" s="13"/>
      <c r="GI989" s="13"/>
      <c r="GJ989" s="13"/>
      <c r="GK989" s="13"/>
      <c r="GL989" s="13"/>
      <c r="GM989" s="13"/>
      <c r="GN989" s="13"/>
      <c r="GO989" s="13"/>
      <c r="GP989" s="13"/>
      <c r="GQ989" s="13"/>
      <c r="GR989" s="13"/>
      <c r="GS989" s="13"/>
      <c r="GT989" s="13"/>
      <c r="GU989" s="13"/>
      <c r="GV989" s="13"/>
      <c r="GW989" s="13"/>
      <c r="GX989" s="13"/>
      <c r="GY989" s="13"/>
      <c r="GZ989" s="13"/>
      <c r="HA989" s="13"/>
      <c r="HB989" s="13"/>
      <c r="HC989" s="13"/>
      <c r="HD989" s="13"/>
      <c r="HE989" s="13"/>
      <c r="HF989" s="13"/>
      <c r="HG989" s="13"/>
      <c r="HH989" s="13"/>
      <c r="HI989" s="13"/>
      <c r="HJ989" s="13"/>
      <c r="HK989" s="13"/>
      <c r="HL989" s="13"/>
      <c r="HM989" s="13"/>
      <c r="HN989" s="13"/>
      <c r="HO989" s="13"/>
      <c r="HP989" s="13"/>
      <c r="HQ989" s="13"/>
      <c r="HR989" s="13"/>
      <c r="HS989" s="13"/>
      <c r="HT989" s="13"/>
      <c r="HU989" s="13"/>
      <c r="HV989" s="13"/>
      <c r="HW989" s="13"/>
      <c r="HX989" s="13"/>
      <c r="HY989" s="13"/>
      <c r="HZ989" s="13"/>
      <c r="IA989" s="13"/>
      <c r="IB989" s="13"/>
      <c r="IC989" s="13"/>
      <c r="ID989" s="13"/>
      <c r="IE989" s="13"/>
      <c r="IF989" s="13"/>
      <c r="IG989" s="13"/>
      <c r="IH989" s="13"/>
      <c r="II989" s="13"/>
      <c r="IJ989" s="13"/>
      <c r="IK989" s="13"/>
      <c r="IL989" s="13"/>
      <c r="IM989" s="13"/>
      <c r="IN989" s="13"/>
      <c r="IO989" s="13"/>
    </row>
    <row r="990" spans="1:249">
      <c r="A990" s="2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2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3"/>
      <c r="CA990" s="13"/>
      <c r="CB990" s="13"/>
      <c r="CC990" s="13"/>
      <c r="CD990" s="13"/>
      <c r="CE990" s="13"/>
      <c r="CF990" s="13"/>
      <c r="CG990" s="13"/>
      <c r="CH990" s="13"/>
      <c r="CI990" s="13"/>
      <c r="CJ990" s="13"/>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3"/>
      <c r="FZ990" s="13"/>
      <c r="GA990" s="13"/>
      <c r="GB990" s="13"/>
      <c r="GC990" s="13"/>
      <c r="GD990" s="13"/>
      <c r="GE990" s="13"/>
      <c r="GF990" s="13"/>
      <c r="GG990" s="13"/>
      <c r="GH990" s="13"/>
      <c r="GI990" s="13"/>
      <c r="GJ990" s="13"/>
      <c r="GK990" s="13"/>
      <c r="GL990" s="13"/>
      <c r="GM990" s="13"/>
      <c r="GN990" s="13"/>
      <c r="GO990" s="13"/>
      <c r="GP990" s="13"/>
      <c r="GQ990" s="13"/>
      <c r="GR990" s="13"/>
      <c r="GS990" s="13"/>
      <c r="GT990" s="13"/>
      <c r="GU990" s="13"/>
      <c r="GV990" s="13"/>
      <c r="GW990" s="13"/>
      <c r="GX990" s="13"/>
      <c r="GY990" s="13"/>
      <c r="GZ990" s="13"/>
      <c r="HA990" s="13"/>
      <c r="HB990" s="13"/>
      <c r="HC990" s="13"/>
      <c r="HD990" s="13"/>
      <c r="HE990" s="13"/>
      <c r="HF990" s="13"/>
      <c r="HG990" s="13"/>
      <c r="HH990" s="13"/>
      <c r="HI990" s="13"/>
      <c r="HJ990" s="13"/>
      <c r="HK990" s="13"/>
      <c r="HL990" s="13"/>
      <c r="HM990" s="13"/>
      <c r="HN990" s="13"/>
      <c r="HO990" s="13"/>
      <c r="HP990" s="13"/>
      <c r="HQ990" s="13"/>
      <c r="HR990" s="13"/>
      <c r="HS990" s="13"/>
      <c r="HT990" s="13"/>
      <c r="HU990" s="13"/>
      <c r="HV990" s="13"/>
      <c r="HW990" s="13"/>
      <c r="HX990" s="13"/>
      <c r="HY990" s="13"/>
      <c r="HZ990" s="13"/>
      <c r="IA990" s="13"/>
      <c r="IB990" s="13"/>
      <c r="IC990" s="13"/>
      <c r="ID990" s="13"/>
      <c r="IE990" s="13"/>
      <c r="IF990" s="13"/>
      <c r="IG990" s="13"/>
      <c r="IH990" s="13"/>
      <c r="II990" s="13"/>
      <c r="IJ990" s="13"/>
      <c r="IK990" s="13"/>
      <c r="IL990" s="13"/>
      <c r="IM990" s="13"/>
      <c r="IN990" s="13"/>
      <c r="IO990" s="13"/>
    </row>
    <row r="991" spans="1:249">
      <c r="A991" s="2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2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3"/>
      <c r="CA991" s="13"/>
      <c r="CB991" s="13"/>
      <c r="CC991" s="13"/>
      <c r="CD991" s="13"/>
      <c r="CE991" s="13"/>
      <c r="CF991" s="13"/>
      <c r="CG991" s="13"/>
      <c r="CH991" s="13"/>
      <c r="CI991" s="13"/>
      <c r="CJ991" s="13"/>
      <c r="CK991" s="13"/>
      <c r="CL991" s="13"/>
      <c r="CM991" s="13"/>
      <c r="CN991" s="13"/>
      <c r="CO991" s="13"/>
      <c r="CP991" s="13"/>
      <c r="CQ991" s="13"/>
      <c r="CR991" s="13"/>
      <c r="CS991" s="13"/>
      <c r="CT991" s="13"/>
      <c r="CU991" s="13"/>
      <c r="CV991" s="13"/>
      <c r="CW991" s="13"/>
      <c r="CX991" s="13"/>
      <c r="CY991" s="13"/>
      <c r="CZ991" s="13"/>
      <c r="DA991" s="13"/>
      <c r="DB991" s="13"/>
      <c r="DC991" s="13"/>
      <c r="DD991" s="13"/>
      <c r="DE991" s="13"/>
      <c r="DF991" s="13"/>
      <c r="DG991" s="13"/>
      <c r="DH991" s="13"/>
      <c r="DI991" s="13"/>
      <c r="DJ991" s="13"/>
      <c r="DK991" s="13"/>
      <c r="DL991" s="13"/>
      <c r="DM991" s="13"/>
      <c r="DN991" s="13"/>
      <c r="DO991" s="13"/>
      <c r="DP991" s="13"/>
      <c r="DQ991" s="13"/>
      <c r="DR991" s="13"/>
      <c r="DS991" s="13"/>
      <c r="DT991" s="13"/>
      <c r="DU991" s="13"/>
      <c r="DV991" s="13"/>
      <c r="DW991" s="13"/>
      <c r="DX991" s="13"/>
      <c r="DY991" s="13"/>
      <c r="DZ991" s="13"/>
      <c r="EA991" s="13"/>
      <c r="EB991" s="13"/>
      <c r="EC991" s="13"/>
      <c r="ED991" s="13"/>
      <c r="EE991" s="13"/>
      <c r="EF991" s="13"/>
      <c r="EG991" s="13"/>
      <c r="EH991" s="13"/>
      <c r="EI991" s="13"/>
      <c r="EJ991" s="13"/>
      <c r="EK991" s="13"/>
      <c r="EL991" s="13"/>
      <c r="EM991" s="13"/>
      <c r="EN991" s="13"/>
      <c r="EO991" s="13"/>
      <c r="EP991" s="13"/>
      <c r="EQ991" s="13"/>
      <c r="ER991" s="13"/>
      <c r="ES991" s="13"/>
      <c r="ET991" s="13"/>
      <c r="EU991" s="13"/>
      <c r="EV991" s="13"/>
      <c r="EW991" s="13"/>
      <c r="EX991" s="13"/>
      <c r="EY991" s="13"/>
      <c r="EZ991" s="13"/>
      <c r="FA991" s="13"/>
      <c r="FB991" s="13"/>
      <c r="FC991" s="13"/>
      <c r="FD991" s="13"/>
      <c r="FE991" s="13"/>
      <c r="FF991" s="13"/>
      <c r="FG991" s="13"/>
      <c r="FH991" s="13"/>
      <c r="FI991" s="13"/>
      <c r="FJ991" s="13"/>
      <c r="FK991" s="13"/>
      <c r="FL991" s="13"/>
      <c r="FM991" s="13"/>
      <c r="FN991" s="13"/>
      <c r="FO991" s="13"/>
      <c r="FP991" s="13"/>
      <c r="FQ991" s="13"/>
      <c r="FR991" s="13"/>
      <c r="FS991" s="13"/>
      <c r="FT991" s="13"/>
      <c r="FU991" s="13"/>
      <c r="FV991" s="13"/>
      <c r="FW991" s="13"/>
      <c r="FX991" s="13"/>
      <c r="FY991" s="13"/>
      <c r="FZ991" s="13"/>
      <c r="GA991" s="13"/>
      <c r="GB991" s="13"/>
      <c r="GC991" s="13"/>
      <c r="GD991" s="13"/>
      <c r="GE991" s="13"/>
      <c r="GF991" s="13"/>
      <c r="GG991" s="13"/>
      <c r="GH991" s="13"/>
      <c r="GI991" s="13"/>
      <c r="GJ991" s="13"/>
      <c r="GK991" s="13"/>
      <c r="GL991" s="13"/>
      <c r="GM991" s="13"/>
      <c r="GN991" s="13"/>
      <c r="GO991" s="13"/>
      <c r="GP991" s="13"/>
      <c r="GQ991" s="13"/>
      <c r="GR991" s="13"/>
      <c r="GS991" s="13"/>
      <c r="GT991" s="13"/>
      <c r="GU991" s="13"/>
      <c r="GV991" s="13"/>
      <c r="GW991" s="13"/>
      <c r="GX991" s="13"/>
      <c r="GY991" s="13"/>
      <c r="GZ991" s="13"/>
      <c r="HA991" s="13"/>
      <c r="HB991" s="13"/>
      <c r="HC991" s="13"/>
      <c r="HD991" s="13"/>
      <c r="HE991" s="13"/>
      <c r="HF991" s="13"/>
      <c r="HG991" s="13"/>
      <c r="HH991" s="13"/>
      <c r="HI991" s="13"/>
      <c r="HJ991" s="13"/>
      <c r="HK991" s="13"/>
      <c r="HL991" s="13"/>
      <c r="HM991" s="13"/>
      <c r="HN991" s="13"/>
      <c r="HO991" s="13"/>
      <c r="HP991" s="13"/>
      <c r="HQ991" s="13"/>
      <c r="HR991" s="13"/>
      <c r="HS991" s="13"/>
      <c r="HT991" s="13"/>
      <c r="HU991" s="13"/>
      <c r="HV991" s="13"/>
      <c r="HW991" s="13"/>
      <c r="HX991" s="13"/>
      <c r="HY991" s="13"/>
      <c r="HZ991" s="13"/>
      <c r="IA991" s="13"/>
      <c r="IB991" s="13"/>
      <c r="IC991" s="13"/>
      <c r="ID991" s="13"/>
      <c r="IE991" s="13"/>
      <c r="IF991" s="13"/>
      <c r="IG991" s="13"/>
      <c r="IH991" s="13"/>
      <c r="II991" s="13"/>
      <c r="IJ991" s="13"/>
      <c r="IK991" s="13"/>
      <c r="IL991" s="13"/>
      <c r="IM991" s="13"/>
      <c r="IN991" s="13"/>
      <c r="IO991" s="13"/>
    </row>
    <row r="992" spans="1:249">
      <c r="A992" s="2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2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c r="EU992" s="13"/>
      <c r="EV992" s="13"/>
      <c r="EW992" s="13"/>
      <c r="EX992" s="13"/>
      <c r="EY992" s="13"/>
      <c r="EZ992" s="13"/>
      <c r="FA992" s="13"/>
      <c r="FB992" s="13"/>
      <c r="FC992" s="13"/>
      <c r="FD992" s="13"/>
      <c r="FE992" s="13"/>
      <c r="FF992" s="13"/>
      <c r="FG992" s="13"/>
      <c r="FH992" s="13"/>
      <c r="FI992" s="13"/>
      <c r="FJ992" s="13"/>
      <c r="FK992" s="13"/>
      <c r="FL992" s="13"/>
      <c r="FM992" s="13"/>
      <c r="FN992" s="13"/>
      <c r="FO992" s="13"/>
      <c r="FP992" s="13"/>
      <c r="FQ992" s="13"/>
      <c r="FR992" s="13"/>
      <c r="FS992" s="13"/>
      <c r="FT992" s="13"/>
      <c r="FU992" s="13"/>
      <c r="FV992" s="13"/>
      <c r="FW992" s="13"/>
      <c r="FX992" s="13"/>
      <c r="FY992" s="13"/>
      <c r="FZ992" s="13"/>
      <c r="GA992" s="13"/>
      <c r="GB992" s="13"/>
      <c r="GC992" s="13"/>
      <c r="GD992" s="13"/>
      <c r="GE992" s="13"/>
      <c r="GF992" s="13"/>
      <c r="GG992" s="13"/>
      <c r="GH992" s="13"/>
      <c r="GI992" s="13"/>
      <c r="GJ992" s="13"/>
      <c r="GK992" s="13"/>
      <c r="GL992" s="13"/>
      <c r="GM992" s="13"/>
      <c r="GN992" s="13"/>
      <c r="GO992" s="13"/>
      <c r="GP992" s="13"/>
      <c r="GQ992" s="13"/>
      <c r="GR992" s="13"/>
      <c r="GS992" s="13"/>
      <c r="GT992" s="13"/>
      <c r="GU992" s="13"/>
      <c r="GV992" s="13"/>
      <c r="GW992" s="13"/>
      <c r="GX992" s="13"/>
      <c r="GY992" s="13"/>
      <c r="GZ992" s="13"/>
      <c r="HA992" s="13"/>
      <c r="HB992" s="13"/>
      <c r="HC992" s="13"/>
      <c r="HD992" s="13"/>
      <c r="HE992" s="13"/>
      <c r="HF992" s="13"/>
      <c r="HG992" s="13"/>
      <c r="HH992" s="13"/>
      <c r="HI992" s="13"/>
      <c r="HJ992" s="13"/>
      <c r="HK992" s="13"/>
      <c r="HL992" s="13"/>
      <c r="HM992" s="13"/>
      <c r="HN992" s="13"/>
      <c r="HO992" s="13"/>
      <c r="HP992" s="13"/>
      <c r="HQ992" s="13"/>
      <c r="HR992" s="13"/>
      <c r="HS992" s="13"/>
      <c r="HT992" s="13"/>
      <c r="HU992" s="13"/>
      <c r="HV992" s="13"/>
      <c r="HW992" s="13"/>
      <c r="HX992" s="13"/>
      <c r="HY992" s="13"/>
      <c r="HZ992" s="13"/>
      <c r="IA992" s="13"/>
      <c r="IB992" s="13"/>
      <c r="IC992" s="13"/>
      <c r="ID992" s="13"/>
      <c r="IE992" s="13"/>
      <c r="IF992" s="13"/>
      <c r="IG992" s="13"/>
      <c r="IH992" s="13"/>
      <c r="II992" s="13"/>
      <c r="IJ992" s="13"/>
      <c r="IK992" s="13"/>
      <c r="IL992" s="13"/>
      <c r="IM992" s="13"/>
      <c r="IN992" s="13"/>
      <c r="IO992" s="13"/>
    </row>
    <row r="993" spans="1:249">
      <c r="A993" s="2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2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c r="EU993" s="13"/>
      <c r="EV993" s="13"/>
      <c r="EW993" s="13"/>
      <c r="EX993" s="13"/>
      <c r="EY993" s="13"/>
      <c r="EZ993" s="13"/>
      <c r="FA993" s="13"/>
      <c r="FB993" s="13"/>
      <c r="FC993" s="13"/>
      <c r="FD993" s="13"/>
      <c r="FE993" s="13"/>
      <c r="FF993" s="13"/>
      <c r="FG993" s="13"/>
      <c r="FH993" s="13"/>
      <c r="FI993" s="13"/>
      <c r="FJ993" s="13"/>
      <c r="FK993" s="13"/>
      <c r="FL993" s="13"/>
      <c r="FM993" s="13"/>
      <c r="FN993" s="13"/>
      <c r="FO993" s="13"/>
      <c r="FP993" s="13"/>
      <c r="FQ993" s="13"/>
      <c r="FR993" s="13"/>
      <c r="FS993" s="13"/>
      <c r="FT993" s="13"/>
      <c r="FU993" s="13"/>
      <c r="FV993" s="13"/>
      <c r="FW993" s="13"/>
      <c r="FX993" s="13"/>
      <c r="FY993" s="13"/>
      <c r="FZ993" s="13"/>
      <c r="GA993" s="13"/>
      <c r="GB993" s="13"/>
      <c r="GC993" s="13"/>
      <c r="GD993" s="13"/>
      <c r="GE993" s="13"/>
      <c r="GF993" s="13"/>
      <c r="GG993" s="13"/>
      <c r="GH993" s="13"/>
      <c r="GI993" s="13"/>
      <c r="GJ993" s="13"/>
      <c r="GK993" s="13"/>
      <c r="GL993" s="13"/>
      <c r="GM993" s="13"/>
      <c r="GN993" s="13"/>
      <c r="GO993" s="13"/>
      <c r="GP993" s="13"/>
      <c r="GQ993" s="13"/>
      <c r="GR993" s="13"/>
      <c r="GS993" s="13"/>
      <c r="GT993" s="13"/>
      <c r="GU993" s="13"/>
      <c r="GV993" s="13"/>
      <c r="GW993" s="13"/>
      <c r="GX993" s="13"/>
      <c r="GY993" s="13"/>
      <c r="GZ993" s="13"/>
      <c r="HA993" s="13"/>
      <c r="HB993" s="13"/>
      <c r="HC993" s="13"/>
      <c r="HD993" s="13"/>
      <c r="HE993" s="13"/>
      <c r="HF993" s="13"/>
      <c r="HG993" s="13"/>
      <c r="HH993" s="13"/>
      <c r="HI993" s="13"/>
      <c r="HJ993" s="13"/>
      <c r="HK993" s="13"/>
      <c r="HL993" s="13"/>
      <c r="HM993" s="13"/>
      <c r="HN993" s="13"/>
      <c r="HO993" s="13"/>
      <c r="HP993" s="13"/>
      <c r="HQ993" s="13"/>
      <c r="HR993" s="13"/>
      <c r="HS993" s="13"/>
      <c r="HT993" s="13"/>
      <c r="HU993" s="13"/>
      <c r="HV993" s="13"/>
      <c r="HW993" s="13"/>
      <c r="HX993" s="13"/>
      <c r="HY993" s="13"/>
      <c r="HZ993" s="13"/>
      <c r="IA993" s="13"/>
      <c r="IB993" s="13"/>
      <c r="IC993" s="13"/>
      <c r="ID993" s="13"/>
      <c r="IE993" s="13"/>
      <c r="IF993" s="13"/>
      <c r="IG993" s="13"/>
      <c r="IH993" s="13"/>
      <c r="II993" s="13"/>
      <c r="IJ993" s="13"/>
      <c r="IK993" s="13"/>
      <c r="IL993" s="13"/>
      <c r="IM993" s="13"/>
      <c r="IN993" s="13"/>
      <c r="IO993" s="13"/>
    </row>
    <row r="994" spans="1:249">
      <c r="A994" s="2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2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c r="EU994" s="13"/>
      <c r="EV994" s="13"/>
      <c r="EW994" s="13"/>
      <c r="EX994" s="13"/>
      <c r="EY994" s="13"/>
      <c r="EZ994" s="13"/>
      <c r="FA994" s="13"/>
      <c r="FB994" s="13"/>
      <c r="FC994" s="13"/>
      <c r="FD994" s="13"/>
      <c r="FE994" s="13"/>
      <c r="FF994" s="13"/>
      <c r="FG994" s="13"/>
      <c r="FH994" s="13"/>
      <c r="FI994" s="13"/>
      <c r="FJ994" s="13"/>
      <c r="FK994" s="13"/>
      <c r="FL994" s="13"/>
      <c r="FM994" s="13"/>
      <c r="FN994" s="13"/>
      <c r="FO994" s="13"/>
      <c r="FP994" s="13"/>
      <c r="FQ994" s="13"/>
      <c r="FR994" s="13"/>
      <c r="FS994" s="13"/>
      <c r="FT994" s="13"/>
      <c r="FU994" s="13"/>
      <c r="FV994" s="13"/>
      <c r="FW994" s="13"/>
      <c r="FX994" s="13"/>
      <c r="FY994" s="13"/>
      <c r="FZ994" s="13"/>
      <c r="GA994" s="13"/>
      <c r="GB994" s="13"/>
      <c r="GC994" s="13"/>
      <c r="GD994" s="13"/>
      <c r="GE994" s="13"/>
      <c r="GF994" s="13"/>
      <c r="GG994" s="13"/>
      <c r="GH994" s="13"/>
      <c r="GI994" s="13"/>
      <c r="GJ994" s="13"/>
      <c r="GK994" s="13"/>
      <c r="GL994" s="13"/>
      <c r="GM994" s="13"/>
      <c r="GN994" s="13"/>
      <c r="GO994" s="13"/>
      <c r="GP994" s="13"/>
      <c r="GQ994" s="13"/>
      <c r="GR994" s="13"/>
      <c r="GS994" s="13"/>
      <c r="GT994" s="13"/>
      <c r="GU994" s="13"/>
      <c r="GV994" s="13"/>
      <c r="GW994" s="13"/>
      <c r="GX994" s="13"/>
      <c r="GY994" s="13"/>
      <c r="GZ994" s="13"/>
      <c r="HA994" s="13"/>
      <c r="HB994" s="13"/>
      <c r="HC994" s="13"/>
      <c r="HD994" s="13"/>
      <c r="HE994" s="13"/>
      <c r="HF994" s="13"/>
      <c r="HG994" s="13"/>
      <c r="HH994" s="13"/>
      <c r="HI994" s="13"/>
      <c r="HJ994" s="13"/>
      <c r="HK994" s="13"/>
      <c r="HL994" s="13"/>
      <c r="HM994" s="13"/>
      <c r="HN994" s="13"/>
      <c r="HO994" s="13"/>
      <c r="HP994" s="13"/>
      <c r="HQ994" s="13"/>
      <c r="HR994" s="13"/>
      <c r="HS994" s="13"/>
      <c r="HT994" s="13"/>
      <c r="HU994" s="13"/>
      <c r="HV994" s="13"/>
      <c r="HW994" s="13"/>
      <c r="HX994" s="13"/>
      <c r="HY994" s="13"/>
      <c r="HZ994" s="13"/>
      <c r="IA994" s="13"/>
      <c r="IB994" s="13"/>
      <c r="IC994" s="13"/>
      <c r="ID994" s="13"/>
      <c r="IE994" s="13"/>
      <c r="IF994" s="13"/>
      <c r="IG994" s="13"/>
      <c r="IH994" s="13"/>
      <c r="II994" s="13"/>
      <c r="IJ994" s="13"/>
      <c r="IK994" s="13"/>
      <c r="IL994" s="13"/>
      <c r="IM994" s="13"/>
      <c r="IN994" s="13"/>
      <c r="IO994" s="13"/>
    </row>
    <row r="995" spans="1:249">
      <c r="A995" s="2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2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c r="EU995" s="13"/>
      <c r="EV995" s="13"/>
      <c r="EW995" s="13"/>
      <c r="EX995" s="13"/>
      <c r="EY995" s="13"/>
      <c r="EZ995" s="13"/>
      <c r="FA995" s="13"/>
      <c r="FB995" s="13"/>
      <c r="FC995" s="13"/>
      <c r="FD995" s="13"/>
      <c r="FE995" s="13"/>
      <c r="FF995" s="13"/>
      <c r="FG995" s="13"/>
      <c r="FH995" s="13"/>
      <c r="FI995" s="13"/>
      <c r="FJ995" s="13"/>
      <c r="FK995" s="13"/>
      <c r="FL995" s="13"/>
      <c r="FM995" s="13"/>
      <c r="FN995" s="13"/>
      <c r="FO995" s="13"/>
      <c r="FP995" s="13"/>
      <c r="FQ995" s="13"/>
      <c r="FR995" s="13"/>
      <c r="FS995" s="13"/>
      <c r="FT995" s="13"/>
      <c r="FU995" s="13"/>
      <c r="FV995" s="13"/>
      <c r="FW995" s="13"/>
      <c r="FX995" s="13"/>
      <c r="FY995" s="13"/>
      <c r="FZ995" s="13"/>
      <c r="GA995" s="13"/>
      <c r="GB995" s="13"/>
      <c r="GC995" s="13"/>
      <c r="GD995" s="13"/>
      <c r="GE995" s="13"/>
      <c r="GF995" s="13"/>
      <c r="GG995" s="13"/>
      <c r="GH995" s="13"/>
      <c r="GI995" s="13"/>
      <c r="GJ995" s="13"/>
      <c r="GK995" s="13"/>
      <c r="GL995" s="13"/>
      <c r="GM995" s="13"/>
      <c r="GN995" s="13"/>
      <c r="GO995" s="13"/>
      <c r="GP995" s="13"/>
      <c r="GQ995" s="13"/>
      <c r="GR995" s="13"/>
      <c r="GS995" s="13"/>
      <c r="GT995" s="13"/>
      <c r="GU995" s="13"/>
      <c r="GV995" s="13"/>
      <c r="GW995" s="13"/>
      <c r="GX995" s="13"/>
      <c r="GY995" s="13"/>
      <c r="GZ995" s="13"/>
      <c r="HA995" s="13"/>
      <c r="HB995" s="13"/>
      <c r="HC995" s="13"/>
      <c r="HD995" s="13"/>
      <c r="HE995" s="13"/>
      <c r="HF995" s="13"/>
      <c r="HG995" s="13"/>
      <c r="HH995" s="13"/>
      <c r="HI995" s="13"/>
      <c r="HJ995" s="13"/>
      <c r="HK995" s="13"/>
      <c r="HL995" s="13"/>
      <c r="HM995" s="13"/>
      <c r="HN995" s="13"/>
      <c r="HO995" s="13"/>
      <c r="HP995" s="13"/>
      <c r="HQ995" s="13"/>
      <c r="HR995" s="13"/>
      <c r="HS995" s="13"/>
      <c r="HT995" s="13"/>
      <c r="HU995" s="13"/>
      <c r="HV995" s="13"/>
      <c r="HW995" s="13"/>
      <c r="HX995" s="13"/>
      <c r="HY995" s="13"/>
      <c r="HZ995" s="13"/>
      <c r="IA995" s="13"/>
      <c r="IB995" s="13"/>
      <c r="IC995" s="13"/>
      <c r="ID995" s="13"/>
      <c r="IE995" s="13"/>
      <c r="IF995" s="13"/>
      <c r="IG995" s="13"/>
      <c r="IH995" s="13"/>
      <c r="II995" s="13"/>
      <c r="IJ995" s="13"/>
      <c r="IK995" s="13"/>
      <c r="IL995" s="13"/>
      <c r="IM995" s="13"/>
      <c r="IN995" s="13"/>
      <c r="IO995" s="13"/>
    </row>
    <row r="996" spans="1:249">
      <c r="A996" s="2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2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3"/>
      <c r="FZ996" s="13"/>
      <c r="GA996" s="13"/>
      <c r="GB996" s="13"/>
      <c r="GC996" s="13"/>
      <c r="GD996" s="13"/>
      <c r="GE996" s="13"/>
      <c r="GF996" s="13"/>
      <c r="GG996" s="13"/>
      <c r="GH996" s="13"/>
      <c r="GI996" s="13"/>
      <c r="GJ996" s="13"/>
      <c r="GK996" s="13"/>
      <c r="GL996" s="13"/>
      <c r="GM996" s="13"/>
      <c r="GN996" s="13"/>
      <c r="GO996" s="13"/>
      <c r="GP996" s="13"/>
      <c r="GQ996" s="13"/>
      <c r="GR996" s="13"/>
      <c r="GS996" s="13"/>
      <c r="GT996" s="13"/>
      <c r="GU996" s="13"/>
      <c r="GV996" s="13"/>
      <c r="GW996" s="13"/>
      <c r="GX996" s="13"/>
      <c r="GY996" s="13"/>
      <c r="GZ996" s="13"/>
      <c r="HA996" s="13"/>
      <c r="HB996" s="13"/>
      <c r="HC996" s="13"/>
      <c r="HD996" s="13"/>
      <c r="HE996" s="13"/>
      <c r="HF996" s="13"/>
      <c r="HG996" s="13"/>
      <c r="HH996" s="13"/>
      <c r="HI996" s="13"/>
      <c r="HJ996" s="13"/>
      <c r="HK996" s="13"/>
      <c r="HL996" s="13"/>
      <c r="HM996" s="13"/>
      <c r="HN996" s="13"/>
      <c r="HO996" s="13"/>
      <c r="HP996" s="13"/>
      <c r="HQ996" s="13"/>
      <c r="HR996" s="13"/>
      <c r="HS996" s="13"/>
      <c r="HT996" s="13"/>
      <c r="HU996" s="13"/>
      <c r="HV996" s="13"/>
      <c r="HW996" s="13"/>
      <c r="HX996" s="13"/>
      <c r="HY996" s="13"/>
      <c r="HZ996" s="13"/>
      <c r="IA996" s="13"/>
      <c r="IB996" s="13"/>
      <c r="IC996" s="13"/>
      <c r="ID996" s="13"/>
      <c r="IE996" s="13"/>
      <c r="IF996" s="13"/>
      <c r="IG996" s="13"/>
      <c r="IH996" s="13"/>
      <c r="II996" s="13"/>
      <c r="IJ996" s="13"/>
      <c r="IK996" s="13"/>
      <c r="IL996" s="13"/>
      <c r="IM996" s="13"/>
      <c r="IN996" s="13"/>
      <c r="IO996" s="13"/>
    </row>
    <row r="997" spans="1:249">
      <c r="A997" s="2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2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U997" s="13"/>
      <c r="EV997" s="13"/>
      <c r="EW997" s="13"/>
      <c r="EX997" s="13"/>
      <c r="EY997" s="13"/>
      <c r="EZ997" s="13"/>
      <c r="FA997" s="13"/>
      <c r="FB997" s="13"/>
      <c r="FC997" s="13"/>
      <c r="FD997" s="13"/>
      <c r="FE997" s="13"/>
      <c r="FF997" s="13"/>
      <c r="FG997" s="13"/>
      <c r="FH997" s="13"/>
      <c r="FI997" s="13"/>
      <c r="FJ997" s="13"/>
      <c r="FK997" s="13"/>
      <c r="FL997" s="13"/>
      <c r="FM997" s="13"/>
      <c r="FN997" s="13"/>
      <c r="FO997" s="13"/>
      <c r="FP997" s="13"/>
      <c r="FQ997" s="13"/>
      <c r="FR997" s="13"/>
      <c r="FS997" s="13"/>
      <c r="FT997" s="13"/>
      <c r="FU997" s="13"/>
      <c r="FV997" s="13"/>
      <c r="FW997" s="13"/>
      <c r="FX997" s="13"/>
      <c r="FY997" s="13"/>
      <c r="FZ997" s="13"/>
      <c r="GA997" s="13"/>
      <c r="GB997" s="13"/>
      <c r="GC997" s="13"/>
      <c r="GD997" s="13"/>
      <c r="GE997" s="13"/>
      <c r="GF997" s="13"/>
      <c r="GG997" s="13"/>
      <c r="GH997" s="13"/>
      <c r="GI997" s="13"/>
      <c r="GJ997" s="13"/>
      <c r="GK997" s="13"/>
      <c r="GL997" s="13"/>
      <c r="GM997" s="13"/>
      <c r="GN997" s="13"/>
      <c r="GO997" s="13"/>
      <c r="GP997" s="13"/>
      <c r="GQ997" s="13"/>
      <c r="GR997" s="13"/>
      <c r="GS997" s="13"/>
      <c r="GT997" s="13"/>
      <c r="GU997" s="13"/>
      <c r="GV997" s="13"/>
      <c r="GW997" s="13"/>
      <c r="GX997" s="13"/>
      <c r="GY997" s="13"/>
      <c r="GZ997" s="13"/>
      <c r="HA997" s="13"/>
      <c r="HB997" s="13"/>
      <c r="HC997" s="13"/>
      <c r="HD997" s="13"/>
      <c r="HE997" s="13"/>
      <c r="HF997" s="13"/>
      <c r="HG997" s="13"/>
      <c r="HH997" s="13"/>
      <c r="HI997" s="13"/>
      <c r="HJ997" s="13"/>
      <c r="HK997" s="13"/>
      <c r="HL997" s="13"/>
      <c r="HM997" s="13"/>
      <c r="HN997" s="13"/>
      <c r="HO997" s="13"/>
      <c r="HP997" s="13"/>
      <c r="HQ997" s="13"/>
      <c r="HR997" s="13"/>
      <c r="HS997" s="13"/>
      <c r="HT997" s="13"/>
      <c r="HU997" s="13"/>
      <c r="HV997" s="13"/>
      <c r="HW997" s="13"/>
      <c r="HX997" s="13"/>
      <c r="HY997" s="13"/>
      <c r="HZ997" s="13"/>
      <c r="IA997" s="13"/>
      <c r="IB997" s="13"/>
      <c r="IC997" s="13"/>
      <c r="ID997" s="13"/>
      <c r="IE997" s="13"/>
      <c r="IF997" s="13"/>
      <c r="IG997" s="13"/>
      <c r="IH997" s="13"/>
      <c r="II997" s="13"/>
      <c r="IJ997" s="13"/>
      <c r="IK997" s="13"/>
      <c r="IL997" s="13"/>
      <c r="IM997" s="13"/>
      <c r="IN997" s="13"/>
      <c r="IO997" s="13"/>
    </row>
    <row r="998" spans="1:249">
      <c r="A998" s="2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2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3"/>
      <c r="FZ998" s="13"/>
      <c r="GA998" s="13"/>
      <c r="GB998" s="13"/>
      <c r="GC998" s="13"/>
      <c r="GD998" s="13"/>
      <c r="GE998" s="13"/>
      <c r="GF998" s="13"/>
      <c r="GG998" s="13"/>
      <c r="GH998" s="13"/>
      <c r="GI998" s="13"/>
      <c r="GJ998" s="13"/>
      <c r="GK998" s="13"/>
      <c r="GL998" s="13"/>
      <c r="GM998" s="13"/>
      <c r="GN998" s="13"/>
      <c r="GO998" s="13"/>
      <c r="GP998" s="13"/>
      <c r="GQ998" s="13"/>
      <c r="GR998" s="13"/>
      <c r="GS998" s="13"/>
      <c r="GT998" s="13"/>
      <c r="GU998" s="13"/>
      <c r="GV998" s="13"/>
      <c r="GW998" s="13"/>
      <c r="GX998" s="13"/>
      <c r="GY998" s="13"/>
      <c r="GZ998" s="13"/>
      <c r="HA998" s="13"/>
      <c r="HB998" s="13"/>
      <c r="HC998" s="13"/>
      <c r="HD998" s="13"/>
      <c r="HE998" s="13"/>
      <c r="HF998" s="13"/>
      <c r="HG998" s="13"/>
      <c r="HH998" s="13"/>
      <c r="HI998" s="13"/>
      <c r="HJ998" s="13"/>
      <c r="HK998" s="13"/>
      <c r="HL998" s="13"/>
      <c r="HM998" s="13"/>
      <c r="HN998" s="13"/>
      <c r="HO998" s="13"/>
      <c r="HP998" s="13"/>
      <c r="HQ998" s="13"/>
      <c r="HR998" s="13"/>
      <c r="HS998" s="13"/>
      <c r="HT998" s="13"/>
      <c r="HU998" s="13"/>
      <c r="HV998" s="13"/>
      <c r="HW998" s="13"/>
      <c r="HX998" s="13"/>
      <c r="HY998" s="13"/>
      <c r="HZ998" s="13"/>
      <c r="IA998" s="13"/>
      <c r="IB998" s="13"/>
      <c r="IC998" s="13"/>
      <c r="ID998" s="13"/>
      <c r="IE998" s="13"/>
      <c r="IF998" s="13"/>
      <c r="IG998" s="13"/>
      <c r="IH998" s="13"/>
      <c r="II998" s="13"/>
      <c r="IJ998" s="13"/>
      <c r="IK998" s="13"/>
      <c r="IL998" s="13"/>
      <c r="IM998" s="13"/>
      <c r="IN998" s="13"/>
      <c r="IO998" s="13"/>
    </row>
    <row r="999" spans="1:249">
      <c r="A999" s="2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2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3"/>
      <c r="CA999" s="13"/>
      <c r="CB999" s="13"/>
      <c r="CC999" s="13"/>
      <c r="CD999" s="13"/>
      <c r="CE999" s="13"/>
      <c r="CF999" s="13"/>
      <c r="CG999" s="13"/>
      <c r="CH999" s="13"/>
      <c r="CI999" s="13"/>
      <c r="CJ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c r="EU999" s="13"/>
      <c r="EV999" s="13"/>
      <c r="EW999" s="13"/>
      <c r="EX999" s="13"/>
      <c r="EY999" s="13"/>
      <c r="EZ999" s="13"/>
      <c r="FA999" s="13"/>
      <c r="FB999" s="13"/>
      <c r="FC999" s="13"/>
      <c r="FD999" s="13"/>
      <c r="FE999" s="13"/>
      <c r="FF999" s="13"/>
      <c r="FG999" s="13"/>
      <c r="FH999" s="13"/>
      <c r="FI999" s="13"/>
      <c r="FJ999" s="13"/>
      <c r="FK999" s="13"/>
      <c r="FL999" s="13"/>
      <c r="FM999" s="13"/>
      <c r="FN999" s="13"/>
      <c r="FO999" s="13"/>
      <c r="FP999" s="13"/>
      <c r="FQ999" s="13"/>
      <c r="FR999" s="13"/>
      <c r="FS999" s="13"/>
      <c r="FT999" s="13"/>
      <c r="FU999" s="13"/>
      <c r="FV999" s="13"/>
      <c r="FW999" s="13"/>
      <c r="FX999" s="13"/>
      <c r="FY999" s="13"/>
      <c r="FZ999" s="13"/>
      <c r="GA999" s="13"/>
      <c r="GB999" s="13"/>
      <c r="GC999" s="13"/>
      <c r="GD999" s="13"/>
      <c r="GE999" s="13"/>
      <c r="GF999" s="13"/>
      <c r="GG999" s="13"/>
      <c r="GH999" s="13"/>
      <c r="GI999" s="13"/>
      <c r="GJ999" s="13"/>
      <c r="GK999" s="13"/>
      <c r="GL999" s="13"/>
      <c r="GM999" s="13"/>
      <c r="GN999" s="13"/>
      <c r="GO999" s="13"/>
      <c r="GP999" s="13"/>
      <c r="GQ999" s="13"/>
      <c r="GR999" s="13"/>
      <c r="GS999" s="13"/>
      <c r="GT999" s="13"/>
      <c r="GU999" s="13"/>
      <c r="GV999" s="13"/>
      <c r="GW999" s="13"/>
      <c r="GX999" s="13"/>
      <c r="GY999" s="13"/>
      <c r="GZ999" s="13"/>
      <c r="HA999" s="13"/>
      <c r="HB999" s="13"/>
      <c r="HC999" s="13"/>
      <c r="HD999" s="13"/>
      <c r="HE999" s="13"/>
      <c r="HF999" s="13"/>
      <c r="HG999" s="13"/>
      <c r="HH999" s="13"/>
      <c r="HI999" s="13"/>
      <c r="HJ999" s="13"/>
      <c r="HK999" s="13"/>
      <c r="HL999" s="13"/>
      <c r="HM999" s="13"/>
      <c r="HN999" s="13"/>
      <c r="HO999" s="13"/>
      <c r="HP999" s="13"/>
      <c r="HQ999" s="13"/>
      <c r="HR999" s="13"/>
      <c r="HS999" s="13"/>
      <c r="HT999" s="13"/>
      <c r="HU999" s="13"/>
      <c r="HV999" s="13"/>
      <c r="HW999" s="13"/>
      <c r="HX999" s="13"/>
      <c r="HY999" s="13"/>
      <c r="HZ999" s="13"/>
      <c r="IA999" s="13"/>
      <c r="IB999" s="13"/>
      <c r="IC999" s="13"/>
      <c r="ID999" s="13"/>
      <c r="IE999" s="13"/>
      <c r="IF999" s="13"/>
      <c r="IG999" s="13"/>
      <c r="IH999" s="13"/>
      <c r="II999" s="13"/>
      <c r="IJ999" s="13"/>
      <c r="IK999" s="13"/>
      <c r="IL999" s="13"/>
      <c r="IM999" s="13"/>
      <c r="IN999" s="13"/>
      <c r="IO999" s="13"/>
    </row>
    <row r="1000" spans="1:249">
      <c r="A1000" s="2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2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3"/>
      <c r="CA1000" s="13"/>
      <c r="CB1000" s="13"/>
      <c r="CC1000" s="13"/>
      <c r="CD1000" s="13"/>
      <c r="CE1000" s="13"/>
      <c r="CF1000" s="13"/>
      <c r="CG1000" s="13"/>
      <c r="CH1000" s="13"/>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c r="EU1000" s="13"/>
      <c r="EV1000" s="13"/>
      <c r="EW1000" s="13"/>
      <c r="EX1000" s="13"/>
      <c r="EY1000" s="13"/>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3"/>
      <c r="FZ1000" s="13"/>
      <c r="GA1000" s="13"/>
      <c r="GB1000" s="13"/>
      <c r="GC1000" s="13"/>
      <c r="GD1000" s="13"/>
      <c r="GE1000" s="13"/>
      <c r="GF1000" s="13"/>
      <c r="GG1000" s="13"/>
      <c r="GH1000" s="13"/>
      <c r="GI1000" s="13"/>
      <c r="GJ1000" s="13"/>
      <c r="GK1000" s="13"/>
      <c r="GL1000" s="13"/>
      <c r="GM1000" s="13"/>
      <c r="GN1000" s="13"/>
      <c r="GO1000" s="13"/>
      <c r="GP1000" s="13"/>
      <c r="GQ1000" s="13"/>
      <c r="GR1000" s="13"/>
      <c r="GS1000" s="13"/>
      <c r="GT1000" s="13"/>
      <c r="GU1000" s="13"/>
      <c r="GV1000" s="13"/>
      <c r="GW1000" s="13"/>
      <c r="GX1000" s="13"/>
      <c r="GY1000" s="13"/>
      <c r="GZ1000" s="13"/>
      <c r="HA1000" s="13"/>
      <c r="HB1000" s="13"/>
      <c r="HC1000" s="13"/>
      <c r="HD1000" s="13"/>
      <c r="HE1000" s="13"/>
      <c r="HF1000" s="13"/>
      <c r="HG1000" s="13"/>
      <c r="HH1000" s="13"/>
      <c r="HI1000" s="13"/>
      <c r="HJ1000" s="13"/>
      <c r="HK1000" s="13"/>
      <c r="HL1000" s="13"/>
      <c r="HM1000" s="13"/>
      <c r="HN1000" s="13"/>
      <c r="HO1000" s="13"/>
      <c r="HP1000" s="13"/>
      <c r="HQ1000" s="13"/>
      <c r="HR1000" s="13"/>
      <c r="HS1000" s="13"/>
      <c r="HT1000" s="13"/>
      <c r="HU1000" s="13"/>
      <c r="HV1000" s="13"/>
      <c r="HW1000" s="13"/>
      <c r="HX1000" s="13"/>
      <c r="HY1000" s="13"/>
      <c r="HZ1000" s="13"/>
      <c r="IA1000" s="13"/>
      <c r="IB1000" s="13"/>
      <c r="IC1000" s="13"/>
      <c r="ID1000" s="13"/>
      <c r="IE1000" s="13"/>
      <c r="IF1000" s="13"/>
      <c r="IG1000" s="13"/>
      <c r="IH1000" s="13"/>
      <c r="II1000" s="13"/>
      <c r="IJ1000" s="13"/>
      <c r="IK1000" s="13"/>
      <c r="IL1000" s="13"/>
      <c r="IM1000" s="13"/>
      <c r="IN1000" s="13"/>
      <c r="IO1000" s="13"/>
    </row>
    <row r="1001" spans="1:249">
      <c r="A1001" s="2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2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c r="BY1001" s="13"/>
      <c r="BZ1001" s="13"/>
      <c r="CA1001" s="13"/>
      <c r="CB1001" s="13"/>
      <c r="CC1001" s="13"/>
      <c r="CD1001" s="13"/>
      <c r="CE1001" s="13"/>
      <c r="CF1001" s="13"/>
      <c r="CG1001" s="13"/>
      <c r="CH1001" s="13"/>
      <c r="CI1001" s="13"/>
      <c r="CJ1001" s="13"/>
      <c r="CK1001" s="13"/>
      <c r="CL1001" s="13"/>
      <c r="CM1001" s="13"/>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c r="EU1001" s="13"/>
      <c r="EV1001" s="13"/>
      <c r="EW1001" s="13"/>
      <c r="EX1001" s="13"/>
      <c r="EY1001" s="13"/>
      <c r="EZ1001" s="13"/>
      <c r="FA1001" s="13"/>
      <c r="FB1001" s="13"/>
      <c r="FC1001" s="13"/>
      <c r="FD1001" s="13"/>
      <c r="FE1001" s="13"/>
      <c r="FF1001" s="13"/>
      <c r="FG1001" s="13"/>
      <c r="FH1001" s="13"/>
      <c r="FI1001" s="13"/>
      <c r="FJ1001" s="13"/>
      <c r="FK1001" s="13"/>
      <c r="FL1001" s="13"/>
      <c r="FM1001" s="13"/>
      <c r="FN1001" s="13"/>
      <c r="FO1001" s="13"/>
      <c r="FP1001" s="13"/>
      <c r="FQ1001" s="13"/>
      <c r="FR1001" s="13"/>
      <c r="FS1001" s="13"/>
      <c r="FT1001" s="13"/>
      <c r="FU1001" s="13"/>
      <c r="FV1001" s="13"/>
      <c r="FW1001" s="13"/>
      <c r="FX1001" s="13"/>
      <c r="FY1001" s="13"/>
      <c r="FZ1001" s="13"/>
      <c r="GA1001" s="13"/>
      <c r="GB1001" s="13"/>
      <c r="GC1001" s="13"/>
      <c r="GD1001" s="13"/>
      <c r="GE1001" s="13"/>
      <c r="GF1001" s="13"/>
      <c r="GG1001" s="13"/>
      <c r="GH1001" s="13"/>
      <c r="GI1001" s="13"/>
      <c r="GJ1001" s="13"/>
      <c r="GK1001" s="13"/>
      <c r="GL1001" s="13"/>
      <c r="GM1001" s="13"/>
      <c r="GN1001" s="13"/>
      <c r="GO1001" s="13"/>
      <c r="GP1001" s="13"/>
      <c r="GQ1001" s="13"/>
      <c r="GR1001" s="13"/>
      <c r="GS1001" s="13"/>
      <c r="GT1001" s="13"/>
      <c r="GU1001" s="13"/>
      <c r="GV1001" s="13"/>
      <c r="GW1001" s="13"/>
      <c r="GX1001" s="13"/>
      <c r="GY1001" s="13"/>
      <c r="GZ1001" s="13"/>
      <c r="HA1001" s="13"/>
      <c r="HB1001" s="13"/>
      <c r="HC1001" s="13"/>
      <c r="HD1001" s="13"/>
      <c r="HE1001" s="13"/>
      <c r="HF1001" s="13"/>
      <c r="HG1001" s="13"/>
      <c r="HH1001" s="13"/>
      <c r="HI1001" s="13"/>
      <c r="HJ1001" s="13"/>
      <c r="HK1001" s="13"/>
      <c r="HL1001" s="13"/>
      <c r="HM1001" s="13"/>
      <c r="HN1001" s="13"/>
      <c r="HO1001" s="13"/>
      <c r="HP1001" s="13"/>
      <c r="HQ1001" s="13"/>
      <c r="HR1001" s="13"/>
      <c r="HS1001" s="13"/>
      <c r="HT1001" s="13"/>
      <c r="HU1001" s="13"/>
      <c r="HV1001" s="13"/>
      <c r="HW1001" s="13"/>
      <c r="HX1001" s="13"/>
      <c r="HY1001" s="13"/>
      <c r="HZ1001" s="13"/>
      <c r="IA1001" s="13"/>
      <c r="IB1001" s="13"/>
      <c r="IC1001" s="13"/>
      <c r="ID1001" s="13"/>
      <c r="IE1001" s="13"/>
      <c r="IF1001" s="13"/>
      <c r="IG1001" s="13"/>
      <c r="IH1001" s="13"/>
      <c r="II1001" s="13"/>
      <c r="IJ1001" s="13"/>
      <c r="IK1001" s="13"/>
      <c r="IL1001" s="13"/>
      <c r="IM1001" s="13"/>
      <c r="IN1001" s="13"/>
      <c r="IO1001" s="13"/>
    </row>
    <row r="1002" spans="1:249">
      <c r="A1002" s="2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2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c r="EU1002" s="13"/>
      <c r="EV1002" s="13"/>
      <c r="EW1002" s="13"/>
      <c r="EX1002" s="13"/>
      <c r="EY1002" s="13"/>
      <c r="EZ1002" s="13"/>
      <c r="FA1002" s="13"/>
      <c r="FB1002" s="13"/>
      <c r="FC1002" s="13"/>
      <c r="FD1002" s="13"/>
      <c r="FE1002" s="13"/>
      <c r="FF1002" s="13"/>
      <c r="FG1002" s="13"/>
      <c r="FH1002" s="13"/>
      <c r="FI1002" s="13"/>
      <c r="FJ1002" s="13"/>
      <c r="FK1002" s="13"/>
      <c r="FL1002" s="13"/>
      <c r="FM1002" s="13"/>
      <c r="FN1002" s="13"/>
      <c r="FO1002" s="13"/>
      <c r="FP1002" s="13"/>
      <c r="FQ1002" s="13"/>
      <c r="FR1002" s="13"/>
      <c r="FS1002" s="13"/>
      <c r="FT1002" s="13"/>
      <c r="FU1002" s="13"/>
      <c r="FV1002" s="13"/>
      <c r="FW1002" s="13"/>
      <c r="FX1002" s="13"/>
      <c r="FY1002" s="13"/>
      <c r="FZ1002" s="13"/>
      <c r="GA1002" s="13"/>
      <c r="GB1002" s="13"/>
      <c r="GC1002" s="13"/>
      <c r="GD1002" s="13"/>
      <c r="GE1002" s="13"/>
      <c r="GF1002" s="13"/>
      <c r="GG1002" s="13"/>
      <c r="GH1002" s="13"/>
      <c r="GI1002" s="13"/>
      <c r="GJ1002" s="13"/>
      <c r="GK1002" s="13"/>
      <c r="GL1002" s="13"/>
      <c r="GM1002" s="13"/>
      <c r="GN1002" s="13"/>
      <c r="GO1002" s="13"/>
      <c r="GP1002" s="13"/>
      <c r="GQ1002" s="13"/>
      <c r="GR1002" s="13"/>
      <c r="GS1002" s="13"/>
      <c r="GT1002" s="13"/>
      <c r="GU1002" s="13"/>
      <c r="GV1002" s="13"/>
      <c r="GW1002" s="13"/>
      <c r="GX1002" s="13"/>
      <c r="GY1002" s="13"/>
      <c r="GZ1002" s="13"/>
      <c r="HA1002" s="13"/>
      <c r="HB1002" s="13"/>
      <c r="HC1002" s="13"/>
      <c r="HD1002" s="13"/>
      <c r="HE1002" s="13"/>
      <c r="HF1002" s="13"/>
      <c r="HG1002" s="13"/>
      <c r="HH1002" s="13"/>
      <c r="HI1002" s="13"/>
      <c r="HJ1002" s="13"/>
      <c r="HK1002" s="13"/>
      <c r="HL1002" s="13"/>
      <c r="HM1002" s="13"/>
      <c r="HN1002" s="13"/>
      <c r="HO1002" s="13"/>
      <c r="HP1002" s="13"/>
      <c r="HQ1002" s="13"/>
      <c r="HR1002" s="13"/>
      <c r="HS1002" s="13"/>
      <c r="HT1002" s="13"/>
      <c r="HU1002" s="13"/>
      <c r="HV1002" s="13"/>
      <c r="HW1002" s="13"/>
      <c r="HX1002" s="13"/>
      <c r="HY1002" s="13"/>
      <c r="HZ1002" s="13"/>
      <c r="IA1002" s="13"/>
      <c r="IB1002" s="13"/>
      <c r="IC1002" s="13"/>
      <c r="ID1002" s="13"/>
      <c r="IE1002" s="13"/>
      <c r="IF1002" s="13"/>
      <c r="IG1002" s="13"/>
      <c r="IH1002" s="13"/>
      <c r="II1002" s="13"/>
      <c r="IJ1002" s="13"/>
      <c r="IK1002" s="13"/>
      <c r="IL1002" s="13"/>
      <c r="IM1002" s="13"/>
      <c r="IN1002" s="13"/>
      <c r="IO1002" s="13"/>
    </row>
    <row r="1003" spans="1:249">
      <c r="A1003" s="2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2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c r="EU1003" s="13"/>
      <c r="EV1003" s="13"/>
      <c r="EW1003" s="13"/>
      <c r="EX1003" s="13"/>
      <c r="EY1003" s="13"/>
      <c r="EZ1003" s="13"/>
      <c r="FA1003" s="13"/>
      <c r="FB1003" s="13"/>
      <c r="FC1003" s="13"/>
      <c r="FD1003" s="13"/>
      <c r="FE1003" s="13"/>
      <c r="FF1003" s="13"/>
      <c r="FG1003" s="13"/>
      <c r="FH1003" s="13"/>
      <c r="FI1003" s="13"/>
      <c r="FJ1003" s="13"/>
      <c r="FK1003" s="13"/>
      <c r="FL1003" s="13"/>
      <c r="FM1003" s="13"/>
      <c r="FN1003" s="13"/>
      <c r="FO1003" s="13"/>
      <c r="FP1003" s="13"/>
      <c r="FQ1003" s="13"/>
      <c r="FR1003" s="13"/>
      <c r="FS1003" s="13"/>
      <c r="FT1003" s="13"/>
      <c r="FU1003" s="13"/>
      <c r="FV1003" s="13"/>
      <c r="FW1003" s="13"/>
      <c r="FX1003" s="13"/>
      <c r="FY1003" s="13"/>
      <c r="FZ1003" s="13"/>
      <c r="GA1003" s="13"/>
      <c r="GB1003" s="13"/>
      <c r="GC1003" s="13"/>
      <c r="GD1003" s="13"/>
      <c r="GE1003" s="13"/>
      <c r="GF1003" s="13"/>
      <c r="GG1003" s="13"/>
      <c r="GH1003" s="13"/>
      <c r="GI1003" s="13"/>
      <c r="GJ1003" s="13"/>
      <c r="GK1003" s="13"/>
      <c r="GL1003" s="13"/>
      <c r="GM1003" s="13"/>
      <c r="GN1003" s="13"/>
      <c r="GO1003" s="13"/>
      <c r="GP1003" s="13"/>
      <c r="GQ1003" s="13"/>
      <c r="GR1003" s="13"/>
      <c r="GS1003" s="13"/>
      <c r="GT1003" s="13"/>
      <c r="GU1003" s="13"/>
      <c r="GV1003" s="13"/>
      <c r="GW1003" s="13"/>
      <c r="GX1003" s="13"/>
      <c r="GY1003" s="13"/>
      <c r="GZ1003" s="13"/>
      <c r="HA1003" s="13"/>
      <c r="HB1003" s="13"/>
      <c r="HC1003" s="13"/>
      <c r="HD1003" s="13"/>
      <c r="HE1003" s="13"/>
      <c r="HF1003" s="13"/>
      <c r="HG1003" s="13"/>
      <c r="HH1003" s="13"/>
      <c r="HI1003" s="13"/>
      <c r="HJ1003" s="13"/>
      <c r="HK1003" s="13"/>
      <c r="HL1003" s="13"/>
      <c r="HM1003" s="13"/>
      <c r="HN1003" s="13"/>
      <c r="HO1003" s="13"/>
      <c r="HP1003" s="13"/>
      <c r="HQ1003" s="13"/>
      <c r="HR1003" s="13"/>
      <c r="HS1003" s="13"/>
      <c r="HT1003" s="13"/>
      <c r="HU1003" s="13"/>
      <c r="HV1003" s="13"/>
      <c r="HW1003" s="13"/>
      <c r="HX1003" s="13"/>
      <c r="HY1003" s="13"/>
      <c r="HZ1003" s="13"/>
      <c r="IA1003" s="13"/>
      <c r="IB1003" s="13"/>
      <c r="IC1003" s="13"/>
      <c r="ID1003" s="13"/>
      <c r="IE1003" s="13"/>
      <c r="IF1003" s="13"/>
      <c r="IG1003" s="13"/>
      <c r="IH1003" s="13"/>
      <c r="II1003" s="13"/>
      <c r="IJ1003" s="13"/>
      <c r="IK1003" s="13"/>
      <c r="IL1003" s="13"/>
      <c r="IM1003" s="13"/>
      <c r="IN1003" s="13"/>
      <c r="IO1003" s="13"/>
    </row>
    <row r="1004" spans="1:249">
      <c r="A1004" s="2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2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c r="BY1004" s="13"/>
      <c r="BZ1004" s="13"/>
      <c r="CA1004" s="13"/>
      <c r="CB1004" s="13"/>
      <c r="CC1004" s="13"/>
      <c r="CD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c r="EU1004" s="13"/>
      <c r="EV1004" s="13"/>
      <c r="EW1004" s="13"/>
      <c r="EX1004" s="13"/>
      <c r="EY1004" s="13"/>
      <c r="EZ1004" s="13"/>
      <c r="FA1004" s="13"/>
      <c r="FB1004" s="13"/>
      <c r="FC1004" s="13"/>
      <c r="FD1004" s="13"/>
      <c r="FE1004" s="13"/>
      <c r="FF1004" s="13"/>
      <c r="FG1004" s="13"/>
      <c r="FH1004" s="13"/>
      <c r="FI1004" s="13"/>
      <c r="FJ1004" s="13"/>
      <c r="FK1004" s="13"/>
      <c r="FL1004" s="13"/>
      <c r="FM1004" s="13"/>
      <c r="FN1004" s="13"/>
      <c r="FO1004" s="13"/>
      <c r="FP1004" s="13"/>
      <c r="FQ1004" s="13"/>
      <c r="FR1004" s="13"/>
      <c r="FS1004" s="13"/>
      <c r="FT1004" s="13"/>
      <c r="FU1004" s="13"/>
      <c r="FV1004" s="13"/>
      <c r="FW1004" s="13"/>
      <c r="FX1004" s="13"/>
      <c r="FY1004" s="13"/>
      <c r="FZ1004" s="13"/>
      <c r="GA1004" s="13"/>
      <c r="GB1004" s="13"/>
      <c r="GC1004" s="13"/>
      <c r="GD1004" s="13"/>
      <c r="GE1004" s="13"/>
      <c r="GF1004" s="13"/>
      <c r="GG1004" s="13"/>
      <c r="GH1004" s="13"/>
      <c r="GI1004" s="13"/>
      <c r="GJ1004" s="13"/>
      <c r="GK1004" s="13"/>
      <c r="GL1004" s="13"/>
      <c r="GM1004" s="13"/>
      <c r="GN1004" s="13"/>
      <c r="GO1004" s="13"/>
      <c r="GP1004" s="13"/>
      <c r="GQ1004" s="13"/>
      <c r="GR1004" s="13"/>
      <c r="GS1004" s="13"/>
      <c r="GT1004" s="13"/>
      <c r="GU1004" s="13"/>
      <c r="GV1004" s="13"/>
      <c r="GW1004" s="13"/>
      <c r="GX1004" s="13"/>
      <c r="GY1004" s="13"/>
      <c r="GZ1004" s="13"/>
      <c r="HA1004" s="13"/>
      <c r="HB1004" s="13"/>
      <c r="HC1004" s="13"/>
      <c r="HD1004" s="13"/>
      <c r="HE1004" s="13"/>
      <c r="HF1004" s="13"/>
      <c r="HG1004" s="13"/>
      <c r="HH1004" s="13"/>
      <c r="HI1004" s="13"/>
      <c r="HJ1004" s="13"/>
      <c r="HK1004" s="13"/>
      <c r="HL1004" s="13"/>
      <c r="HM1004" s="13"/>
      <c r="HN1004" s="13"/>
      <c r="HO1004" s="13"/>
      <c r="HP1004" s="13"/>
      <c r="HQ1004" s="13"/>
      <c r="HR1004" s="13"/>
      <c r="HS1004" s="13"/>
      <c r="HT1004" s="13"/>
      <c r="HU1004" s="13"/>
      <c r="HV1004" s="13"/>
      <c r="HW1004" s="13"/>
      <c r="HX1004" s="13"/>
      <c r="HY1004" s="13"/>
      <c r="HZ1004" s="13"/>
      <c r="IA1004" s="13"/>
      <c r="IB1004" s="13"/>
      <c r="IC1004" s="13"/>
      <c r="ID1004" s="13"/>
      <c r="IE1004" s="13"/>
      <c r="IF1004" s="13"/>
      <c r="IG1004" s="13"/>
      <c r="IH1004" s="13"/>
      <c r="II1004" s="13"/>
      <c r="IJ1004" s="13"/>
      <c r="IK1004" s="13"/>
      <c r="IL1004" s="13"/>
      <c r="IM1004" s="13"/>
      <c r="IN1004" s="13"/>
      <c r="IO1004" s="13"/>
    </row>
    <row r="1005" spans="1:249">
      <c r="A1005" s="23"/>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2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c r="BY1005" s="13"/>
      <c r="BZ1005" s="13"/>
      <c r="CA1005" s="13"/>
      <c r="CB1005" s="13"/>
      <c r="CC1005" s="13"/>
      <c r="CD1005" s="13"/>
      <c r="CE1005" s="13"/>
      <c r="CF1005" s="13"/>
      <c r="CG1005" s="13"/>
      <c r="CH1005" s="13"/>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c r="EU1005" s="13"/>
      <c r="EV1005" s="13"/>
      <c r="EW1005" s="13"/>
      <c r="EX1005" s="13"/>
      <c r="EY1005" s="13"/>
      <c r="EZ1005" s="13"/>
      <c r="FA1005" s="13"/>
      <c r="FB1005" s="13"/>
      <c r="FC1005" s="13"/>
      <c r="FD1005" s="13"/>
      <c r="FE1005" s="13"/>
      <c r="FF1005" s="13"/>
      <c r="FG1005" s="13"/>
      <c r="FH1005" s="13"/>
      <c r="FI1005" s="13"/>
      <c r="FJ1005" s="13"/>
      <c r="FK1005" s="13"/>
      <c r="FL1005" s="13"/>
      <c r="FM1005" s="13"/>
      <c r="FN1005" s="13"/>
      <c r="FO1005" s="13"/>
      <c r="FP1005" s="13"/>
      <c r="FQ1005" s="13"/>
      <c r="FR1005" s="13"/>
      <c r="FS1005" s="13"/>
      <c r="FT1005" s="13"/>
      <c r="FU1005" s="13"/>
      <c r="FV1005" s="13"/>
      <c r="FW1005" s="13"/>
      <c r="FX1005" s="13"/>
      <c r="FY1005" s="13"/>
      <c r="FZ1005" s="13"/>
      <c r="GA1005" s="13"/>
      <c r="GB1005" s="13"/>
      <c r="GC1005" s="13"/>
      <c r="GD1005" s="13"/>
      <c r="GE1005" s="13"/>
      <c r="GF1005" s="13"/>
      <c r="GG1005" s="13"/>
      <c r="GH1005" s="13"/>
      <c r="GI1005" s="13"/>
      <c r="GJ1005" s="13"/>
      <c r="GK1005" s="13"/>
      <c r="GL1005" s="13"/>
      <c r="GM1005" s="13"/>
      <c r="GN1005" s="13"/>
      <c r="GO1005" s="13"/>
      <c r="GP1005" s="13"/>
      <c r="GQ1005" s="13"/>
      <c r="GR1005" s="13"/>
      <c r="GS1005" s="13"/>
      <c r="GT1005" s="13"/>
      <c r="GU1005" s="13"/>
      <c r="GV1005" s="13"/>
      <c r="GW1005" s="13"/>
      <c r="GX1005" s="13"/>
      <c r="GY1005" s="13"/>
      <c r="GZ1005" s="13"/>
      <c r="HA1005" s="13"/>
      <c r="HB1005" s="13"/>
      <c r="HC1005" s="13"/>
      <c r="HD1005" s="13"/>
      <c r="HE1005" s="13"/>
      <c r="HF1005" s="13"/>
      <c r="HG1005" s="13"/>
      <c r="HH1005" s="13"/>
      <c r="HI1005" s="13"/>
      <c r="HJ1005" s="13"/>
      <c r="HK1005" s="13"/>
      <c r="HL1005" s="13"/>
      <c r="HM1005" s="13"/>
      <c r="HN1005" s="13"/>
      <c r="HO1005" s="13"/>
      <c r="HP1005" s="13"/>
      <c r="HQ1005" s="13"/>
      <c r="HR1005" s="13"/>
      <c r="HS1005" s="13"/>
      <c r="HT1005" s="13"/>
      <c r="HU1005" s="13"/>
      <c r="HV1005" s="13"/>
      <c r="HW1005" s="13"/>
      <c r="HX1005" s="13"/>
      <c r="HY1005" s="13"/>
      <c r="HZ1005" s="13"/>
      <c r="IA1005" s="13"/>
      <c r="IB1005" s="13"/>
      <c r="IC1005" s="13"/>
      <c r="ID1005" s="13"/>
      <c r="IE1005" s="13"/>
      <c r="IF1005" s="13"/>
      <c r="IG1005" s="13"/>
      <c r="IH1005" s="13"/>
      <c r="II1005" s="13"/>
      <c r="IJ1005" s="13"/>
      <c r="IK1005" s="13"/>
      <c r="IL1005" s="13"/>
      <c r="IM1005" s="13"/>
      <c r="IN1005" s="13"/>
      <c r="IO1005" s="13"/>
    </row>
    <row r="1006" spans="1:249">
      <c r="A1006" s="2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2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row>
    <row r="1007" spans="1:249">
      <c r="A1007" s="2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2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U1007" s="13"/>
      <c r="EV1007" s="13"/>
      <c r="EW1007" s="13"/>
      <c r="EX1007" s="13"/>
      <c r="EY1007" s="13"/>
      <c r="EZ1007" s="13"/>
      <c r="FA1007" s="13"/>
      <c r="FB1007" s="13"/>
      <c r="FC1007" s="13"/>
      <c r="FD1007" s="13"/>
      <c r="FE1007" s="13"/>
      <c r="FF1007" s="13"/>
      <c r="FG1007" s="13"/>
      <c r="FH1007" s="13"/>
      <c r="FI1007" s="13"/>
      <c r="FJ1007" s="13"/>
      <c r="FK1007" s="13"/>
      <c r="FL1007" s="13"/>
      <c r="FM1007" s="13"/>
      <c r="FN1007" s="13"/>
      <c r="FO1007" s="13"/>
      <c r="FP1007" s="13"/>
      <c r="FQ1007" s="13"/>
      <c r="FR1007" s="13"/>
      <c r="FS1007" s="13"/>
      <c r="FT1007" s="13"/>
      <c r="FU1007" s="13"/>
      <c r="FV1007" s="13"/>
      <c r="FW1007" s="13"/>
      <c r="FX1007" s="13"/>
      <c r="FY1007" s="13"/>
      <c r="FZ1007" s="13"/>
      <c r="GA1007" s="13"/>
      <c r="GB1007" s="13"/>
      <c r="GC1007" s="13"/>
      <c r="GD1007" s="13"/>
      <c r="GE1007" s="13"/>
      <c r="GF1007" s="13"/>
      <c r="GG1007" s="13"/>
      <c r="GH1007" s="13"/>
      <c r="GI1007" s="13"/>
      <c r="GJ1007" s="13"/>
      <c r="GK1007" s="13"/>
      <c r="GL1007" s="13"/>
      <c r="GM1007" s="13"/>
      <c r="GN1007" s="13"/>
      <c r="GO1007" s="13"/>
      <c r="GP1007" s="13"/>
      <c r="GQ1007" s="13"/>
      <c r="GR1007" s="13"/>
      <c r="GS1007" s="13"/>
      <c r="GT1007" s="13"/>
      <c r="GU1007" s="13"/>
      <c r="GV1007" s="13"/>
      <c r="GW1007" s="13"/>
      <c r="GX1007" s="13"/>
      <c r="GY1007" s="13"/>
      <c r="GZ1007" s="13"/>
      <c r="HA1007" s="13"/>
      <c r="HB1007" s="13"/>
      <c r="HC1007" s="13"/>
      <c r="HD1007" s="13"/>
      <c r="HE1007" s="13"/>
      <c r="HF1007" s="13"/>
      <c r="HG1007" s="13"/>
      <c r="HH1007" s="13"/>
      <c r="HI1007" s="13"/>
      <c r="HJ1007" s="13"/>
      <c r="HK1007" s="13"/>
      <c r="HL1007" s="13"/>
      <c r="HM1007" s="13"/>
      <c r="HN1007" s="13"/>
      <c r="HO1007" s="13"/>
      <c r="HP1007" s="13"/>
      <c r="HQ1007" s="13"/>
      <c r="HR1007" s="13"/>
      <c r="HS1007" s="13"/>
      <c r="HT1007" s="13"/>
      <c r="HU1007" s="13"/>
      <c r="HV1007" s="13"/>
      <c r="HW1007" s="13"/>
      <c r="HX1007" s="13"/>
      <c r="HY1007" s="13"/>
      <c r="HZ1007" s="13"/>
      <c r="IA1007" s="13"/>
      <c r="IB1007" s="13"/>
      <c r="IC1007" s="13"/>
      <c r="ID1007" s="13"/>
      <c r="IE1007" s="13"/>
      <c r="IF1007" s="13"/>
      <c r="IG1007" s="13"/>
      <c r="IH1007" s="13"/>
      <c r="II1007" s="13"/>
      <c r="IJ1007" s="13"/>
      <c r="IK1007" s="13"/>
      <c r="IL1007" s="13"/>
      <c r="IM1007" s="13"/>
      <c r="IN1007" s="13"/>
      <c r="IO1007" s="13"/>
    </row>
    <row r="1008" spans="1:249">
      <c r="A1008" s="2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2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c r="EU1008" s="13"/>
      <c r="EV1008" s="13"/>
      <c r="EW1008" s="13"/>
      <c r="EX1008" s="13"/>
      <c r="EY1008" s="13"/>
      <c r="EZ1008" s="13"/>
      <c r="FA1008" s="13"/>
      <c r="FB1008" s="13"/>
      <c r="FC1008" s="13"/>
      <c r="FD1008" s="13"/>
      <c r="FE1008" s="13"/>
      <c r="FF1008" s="13"/>
      <c r="FG1008" s="13"/>
      <c r="FH1008" s="13"/>
      <c r="FI1008" s="13"/>
      <c r="FJ1008" s="13"/>
      <c r="FK1008" s="13"/>
      <c r="FL1008" s="13"/>
      <c r="FM1008" s="13"/>
      <c r="FN1008" s="13"/>
      <c r="FO1008" s="13"/>
      <c r="FP1008" s="13"/>
      <c r="FQ1008" s="13"/>
      <c r="FR1008" s="13"/>
      <c r="FS1008" s="13"/>
      <c r="FT1008" s="13"/>
      <c r="FU1008" s="13"/>
      <c r="FV1008" s="13"/>
      <c r="FW1008" s="13"/>
      <c r="FX1008" s="13"/>
      <c r="FY1008" s="13"/>
      <c r="FZ1008" s="13"/>
      <c r="GA1008" s="13"/>
      <c r="GB1008" s="13"/>
      <c r="GC1008" s="13"/>
      <c r="GD1008" s="13"/>
      <c r="GE1008" s="13"/>
      <c r="GF1008" s="13"/>
      <c r="GG1008" s="13"/>
      <c r="GH1008" s="13"/>
      <c r="GI1008" s="13"/>
      <c r="GJ1008" s="13"/>
      <c r="GK1008" s="13"/>
      <c r="GL1008" s="13"/>
      <c r="GM1008" s="13"/>
      <c r="GN1008" s="13"/>
      <c r="GO1008" s="13"/>
      <c r="GP1008" s="13"/>
      <c r="GQ1008" s="13"/>
      <c r="GR1008" s="13"/>
      <c r="GS1008" s="13"/>
      <c r="GT1008" s="13"/>
      <c r="GU1008" s="13"/>
      <c r="GV1008" s="13"/>
      <c r="GW1008" s="13"/>
      <c r="GX1008" s="13"/>
      <c r="GY1008" s="13"/>
      <c r="GZ1008" s="13"/>
      <c r="HA1008" s="13"/>
      <c r="HB1008" s="13"/>
      <c r="HC1008" s="13"/>
      <c r="HD1008" s="13"/>
      <c r="HE1008" s="13"/>
      <c r="HF1008" s="13"/>
      <c r="HG1008" s="13"/>
      <c r="HH1008" s="13"/>
      <c r="HI1008" s="13"/>
      <c r="HJ1008" s="13"/>
      <c r="HK1008" s="13"/>
      <c r="HL1008" s="13"/>
      <c r="HM1008" s="13"/>
      <c r="HN1008" s="13"/>
      <c r="HO1008" s="13"/>
      <c r="HP1008" s="13"/>
      <c r="HQ1008" s="13"/>
      <c r="HR1008" s="13"/>
      <c r="HS1008" s="13"/>
      <c r="HT1008" s="13"/>
      <c r="HU1008" s="13"/>
      <c r="HV1008" s="13"/>
      <c r="HW1008" s="13"/>
      <c r="HX1008" s="13"/>
      <c r="HY1008" s="13"/>
      <c r="HZ1008" s="13"/>
      <c r="IA1008" s="13"/>
      <c r="IB1008" s="13"/>
      <c r="IC1008" s="13"/>
      <c r="ID1008" s="13"/>
      <c r="IE1008" s="13"/>
      <c r="IF1008" s="13"/>
      <c r="IG1008" s="13"/>
      <c r="IH1008" s="13"/>
      <c r="II1008" s="13"/>
      <c r="IJ1008" s="13"/>
      <c r="IK1008" s="13"/>
      <c r="IL1008" s="13"/>
      <c r="IM1008" s="13"/>
      <c r="IN1008" s="13"/>
      <c r="IO1008" s="13"/>
    </row>
    <row r="1009" spans="1:249">
      <c r="A1009" s="2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2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c r="BY1009" s="13"/>
      <c r="BZ1009" s="13"/>
      <c r="CA1009" s="13"/>
      <c r="CB1009" s="13"/>
      <c r="CC1009" s="13"/>
      <c r="CD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c r="EU1009" s="13"/>
      <c r="EV1009" s="13"/>
      <c r="EW1009" s="13"/>
      <c r="EX1009" s="13"/>
      <c r="EY1009" s="13"/>
      <c r="EZ1009" s="13"/>
      <c r="FA1009" s="13"/>
      <c r="FB1009" s="13"/>
      <c r="FC1009" s="13"/>
      <c r="FD1009" s="13"/>
      <c r="FE1009" s="13"/>
      <c r="FF1009" s="13"/>
      <c r="FG1009" s="13"/>
      <c r="FH1009" s="13"/>
      <c r="FI1009" s="13"/>
      <c r="FJ1009" s="13"/>
      <c r="FK1009" s="13"/>
      <c r="FL1009" s="13"/>
      <c r="FM1009" s="13"/>
      <c r="FN1009" s="13"/>
      <c r="FO1009" s="13"/>
      <c r="FP1009" s="13"/>
      <c r="FQ1009" s="13"/>
      <c r="FR1009" s="13"/>
      <c r="FS1009" s="13"/>
      <c r="FT1009" s="13"/>
      <c r="FU1009" s="13"/>
      <c r="FV1009" s="13"/>
      <c r="FW1009" s="13"/>
      <c r="FX1009" s="13"/>
      <c r="FY1009" s="13"/>
      <c r="FZ1009" s="13"/>
      <c r="GA1009" s="13"/>
      <c r="GB1009" s="13"/>
      <c r="GC1009" s="13"/>
      <c r="GD1009" s="13"/>
      <c r="GE1009" s="13"/>
      <c r="GF1009" s="13"/>
      <c r="GG1009" s="13"/>
      <c r="GH1009" s="13"/>
      <c r="GI1009" s="13"/>
      <c r="GJ1009" s="13"/>
      <c r="GK1009" s="13"/>
      <c r="GL1009" s="13"/>
      <c r="GM1009" s="13"/>
      <c r="GN1009" s="13"/>
      <c r="GO1009" s="13"/>
      <c r="GP1009" s="13"/>
      <c r="GQ1009" s="13"/>
      <c r="GR1009" s="13"/>
      <c r="GS1009" s="13"/>
      <c r="GT1009" s="13"/>
      <c r="GU1009" s="13"/>
      <c r="GV1009" s="13"/>
      <c r="GW1009" s="13"/>
      <c r="GX1009" s="13"/>
      <c r="GY1009" s="13"/>
      <c r="GZ1009" s="13"/>
      <c r="HA1009" s="13"/>
      <c r="HB1009" s="13"/>
      <c r="HC1009" s="13"/>
      <c r="HD1009" s="13"/>
      <c r="HE1009" s="13"/>
      <c r="HF1009" s="13"/>
      <c r="HG1009" s="13"/>
      <c r="HH1009" s="13"/>
      <c r="HI1009" s="13"/>
      <c r="HJ1009" s="13"/>
      <c r="HK1009" s="13"/>
      <c r="HL1009" s="13"/>
      <c r="HM1009" s="13"/>
      <c r="HN1009" s="13"/>
      <c r="HO1009" s="13"/>
      <c r="HP1009" s="13"/>
      <c r="HQ1009" s="13"/>
      <c r="HR1009" s="13"/>
      <c r="HS1009" s="13"/>
      <c r="HT1009" s="13"/>
      <c r="HU1009" s="13"/>
      <c r="HV1009" s="13"/>
      <c r="HW1009" s="13"/>
      <c r="HX1009" s="13"/>
      <c r="HY1009" s="13"/>
      <c r="HZ1009" s="13"/>
      <c r="IA1009" s="13"/>
      <c r="IB1009" s="13"/>
      <c r="IC1009" s="13"/>
      <c r="ID1009" s="13"/>
      <c r="IE1009" s="13"/>
      <c r="IF1009" s="13"/>
      <c r="IG1009" s="13"/>
      <c r="IH1009" s="13"/>
      <c r="II1009" s="13"/>
      <c r="IJ1009" s="13"/>
      <c r="IK1009" s="13"/>
      <c r="IL1009" s="13"/>
      <c r="IM1009" s="13"/>
      <c r="IN1009" s="13"/>
      <c r="IO1009" s="13"/>
    </row>
    <row r="1010" spans="1:249">
      <c r="A1010" s="23"/>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2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c r="BY1010" s="13"/>
      <c r="BZ1010" s="13"/>
      <c r="CA1010" s="13"/>
      <c r="CB1010" s="13"/>
      <c r="CC1010" s="13"/>
      <c r="CD1010" s="13"/>
      <c r="CE1010" s="13"/>
      <c r="CF1010" s="13"/>
      <c r="CG1010" s="13"/>
      <c r="CH1010" s="13"/>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c r="EU1010" s="13"/>
      <c r="EV1010" s="13"/>
      <c r="EW1010" s="13"/>
      <c r="EX1010" s="13"/>
      <c r="EY1010" s="13"/>
      <c r="EZ1010" s="13"/>
      <c r="FA1010" s="13"/>
      <c r="FB1010" s="13"/>
      <c r="FC1010" s="13"/>
      <c r="FD1010" s="13"/>
      <c r="FE1010" s="13"/>
      <c r="FF1010" s="13"/>
      <c r="FG1010" s="13"/>
      <c r="FH1010" s="13"/>
      <c r="FI1010" s="13"/>
      <c r="FJ1010" s="13"/>
      <c r="FK1010" s="13"/>
      <c r="FL1010" s="13"/>
      <c r="FM1010" s="13"/>
      <c r="FN1010" s="13"/>
      <c r="FO1010" s="13"/>
      <c r="FP1010" s="13"/>
      <c r="FQ1010" s="13"/>
      <c r="FR1010" s="13"/>
      <c r="FS1010" s="13"/>
      <c r="FT1010" s="13"/>
      <c r="FU1010" s="13"/>
      <c r="FV1010" s="13"/>
      <c r="FW1010" s="13"/>
      <c r="FX1010" s="13"/>
      <c r="FY1010" s="13"/>
      <c r="FZ1010" s="13"/>
      <c r="GA1010" s="13"/>
      <c r="GB1010" s="13"/>
      <c r="GC1010" s="13"/>
      <c r="GD1010" s="13"/>
      <c r="GE1010" s="13"/>
      <c r="GF1010" s="13"/>
      <c r="GG1010" s="13"/>
      <c r="GH1010" s="13"/>
      <c r="GI1010" s="13"/>
      <c r="GJ1010" s="13"/>
      <c r="GK1010" s="13"/>
      <c r="GL1010" s="13"/>
      <c r="GM1010" s="13"/>
      <c r="GN1010" s="13"/>
      <c r="GO1010" s="13"/>
      <c r="GP1010" s="13"/>
      <c r="GQ1010" s="13"/>
      <c r="GR1010" s="13"/>
      <c r="GS1010" s="13"/>
      <c r="GT1010" s="13"/>
      <c r="GU1010" s="13"/>
      <c r="GV1010" s="13"/>
      <c r="GW1010" s="13"/>
      <c r="GX1010" s="13"/>
      <c r="GY1010" s="13"/>
      <c r="GZ1010" s="13"/>
      <c r="HA1010" s="13"/>
      <c r="HB1010" s="13"/>
      <c r="HC1010" s="13"/>
      <c r="HD1010" s="13"/>
      <c r="HE1010" s="13"/>
      <c r="HF1010" s="13"/>
      <c r="HG1010" s="13"/>
      <c r="HH1010" s="13"/>
      <c r="HI1010" s="13"/>
      <c r="HJ1010" s="13"/>
      <c r="HK1010" s="13"/>
      <c r="HL1010" s="13"/>
      <c r="HM1010" s="13"/>
      <c r="HN1010" s="13"/>
      <c r="HO1010" s="13"/>
      <c r="HP1010" s="13"/>
      <c r="HQ1010" s="13"/>
      <c r="HR1010" s="13"/>
      <c r="HS1010" s="13"/>
      <c r="HT1010" s="13"/>
      <c r="HU1010" s="13"/>
      <c r="HV1010" s="13"/>
      <c r="HW1010" s="13"/>
      <c r="HX1010" s="13"/>
      <c r="HY1010" s="13"/>
      <c r="HZ1010" s="13"/>
      <c r="IA1010" s="13"/>
      <c r="IB1010" s="13"/>
      <c r="IC1010" s="13"/>
      <c r="ID1010" s="13"/>
      <c r="IE1010" s="13"/>
      <c r="IF1010" s="13"/>
      <c r="IG1010" s="13"/>
      <c r="IH1010" s="13"/>
      <c r="II1010" s="13"/>
      <c r="IJ1010" s="13"/>
      <c r="IK1010" s="13"/>
      <c r="IL1010" s="13"/>
      <c r="IM1010" s="13"/>
      <c r="IN1010" s="13"/>
      <c r="IO1010" s="13"/>
    </row>
    <row r="1011" spans="1:249">
      <c r="A1011" s="23"/>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2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U1011" s="13"/>
      <c r="EV1011" s="13"/>
      <c r="EW1011" s="13"/>
      <c r="EX1011" s="13"/>
      <c r="EY1011" s="13"/>
      <c r="EZ1011" s="13"/>
      <c r="FA1011" s="13"/>
      <c r="FB1011" s="13"/>
      <c r="FC1011" s="13"/>
      <c r="FD1011" s="13"/>
      <c r="FE1011" s="13"/>
      <c r="FF1011" s="13"/>
      <c r="FG1011" s="13"/>
      <c r="FH1011" s="13"/>
      <c r="FI1011" s="13"/>
      <c r="FJ1011" s="13"/>
      <c r="FK1011" s="13"/>
      <c r="FL1011" s="13"/>
      <c r="FM1011" s="13"/>
      <c r="FN1011" s="13"/>
      <c r="FO1011" s="13"/>
      <c r="FP1011" s="13"/>
      <c r="FQ1011" s="13"/>
      <c r="FR1011" s="13"/>
      <c r="FS1011" s="13"/>
      <c r="FT1011" s="13"/>
      <c r="FU1011" s="13"/>
      <c r="FV1011" s="13"/>
      <c r="FW1011" s="13"/>
      <c r="FX1011" s="13"/>
      <c r="FY1011" s="13"/>
      <c r="FZ1011" s="13"/>
      <c r="GA1011" s="13"/>
      <c r="GB1011" s="13"/>
      <c r="GC1011" s="13"/>
      <c r="GD1011" s="13"/>
      <c r="GE1011" s="13"/>
      <c r="GF1011" s="13"/>
      <c r="GG1011" s="13"/>
      <c r="GH1011" s="13"/>
      <c r="GI1011" s="13"/>
      <c r="GJ1011" s="13"/>
      <c r="GK1011" s="13"/>
      <c r="GL1011" s="13"/>
      <c r="GM1011" s="13"/>
      <c r="GN1011" s="13"/>
      <c r="GO1011" s="13"/>
      <c r="GP1011" s="13"/>
      <c r="GQ1011" s="13"/>
      <c r="GR1011" s="13"/>
      <c r="GS1011" s="13"/>
      <c r="GT1011" s="13"/>
      <c r="GU1011" s="13"/>
      <c r="GV1011" s="13"/>
      <c r="GW1011" s="13"/>
      <c r="GX1011" s="13"/>
      <c r="GY1011" s="13"/>
      <c r="GZ1011" s="13"/>
      <c r="HA1011" s="13"/>
      <c r="HB1011" s="13"/>
      <c r="HC1011" s="13"/>
      <c r="HD1011" s="13"/>
      <c r="HE1011" s="13"/>
      <c r="HF1011" s="13"/>
      <c r="HG1011" s="13"/>
      <c r="HH1011" s="13"/>
      <c r="HI1011" s="13"/>
      <c r="HJ1011" s="13"/>
      <c r="HK1011" s="13"/>
      <c r="HL1011" s="13"/>
      <c r="HM1011" s="13"/>
      <c r="HN1011" s="13"/>
      <c r="HO1011" s="13"/>
      <c r="HP1011" s="13"/>
      <c r="HQ1011" s="13"/>
      <c r="HR1011" s="13"/>
      <c r="HS1011" s="13"/>
      <c r="HT1011" s="13"/>
      <c r="HU1011" s="13"/>
      <c r="HV1011" s="13"/>
      <c r="HW1011" s="13"/>
      <c r="HX1011" s="13"/>
      <c r="HY1011" s="13"/>
      <c r="HZ1011" s="13"/>
      <c r="IA1011" s="13"/>
      <c r="IB1011" s="13"/>
      <c r="IC1011" s="13"/>
      <c r="ID1011" s="13"/>
      <c r="IE1011" s="13"/>
      <c r="IF1011" s="13"/>
      <c r="IG1011" s="13"/>
      <c r="IH1011" s="13"/>
      <c r="II1011" s="13"/>
      <c r="IJ1011" s="13"/>
      <c r="IK1011" s="13"/>
      <c r="IL1011" s="13"/>
      <c r="IM1011" s="13"/>
      <c r="IN1011" s="13"/>
      <c r="IO1011" s="13"/>
    </row>
    <row r="1012" spans="1:249">
      <c r="A1012" s="23"/>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2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c r="EV1012" s="13"/>
      <c r="EW1012" s="13"/>
      <c r="EX1012" s="13"/>
      <c r="EY1012" s="13"/>
      <c r="EZ1012" s="13"/>
      <c r="FA1012" s="13"/>
      <c r="FB1012" s="13"/>
      <c r="FC1012" s="13"/>
      <c r="FD1012" s="13"/>
      <c r="FE1012" s="13"/>
      <c r="FF1012" s="13"/>
      <c r="FG1012" s="13"/>
      <c r="FH1012" s="13"/>
      <c r="FI1012" s="13"/>
      <c r="FJ1012" s="13"/>
      <c r="FK1012" s="13"/>
      <c r="FL1012" s="13"/>
      <c r="FM1012" s="13"/>
      <c r="FN1012" s="13"/>
      <c r="FO1012" s="13"/>
      <c r="FP1012" s="13"/>
      <c r="FQ1012" s="13"/>
      <c r="FR1012" s="13"/>
      <c r="FS1012" s="13"/>
      <c r="FT1012" s="13"/>
      <c r="FU1012" s="13"/>
      <c r="FV1012" s="13"/>
      <c r="FW1012" s="13"/>
      <c r="FX1012" s="13"/>
      <c r="FY1012" s="13"/>
      <c r="FZ1012" s="13"/>
      <c r="GA1012" s="13"/>
      <c r="GB1012" s="13"/>
      <c r="GC1012" s="13"/>
      <c r="GD1012" s="13"/>
      <c r="GE1012" s="13"/>
      <c r="GF1012" s="13"/>
      <c r="GG1012" s="13"/>
      <c r="GH1012" s="13"/>
      <c r="GI1012" s="13"/>
      <c r="GJ1012" s="13"/>
      <c r="GK1012" s="13"/>
      <c r="GL1012" s="13"/>
      <c r="GM1012" s="13"/>
      <c r="GN1012" s="13"/>
      <c r="GO1012" s="13"/>
      <c r="GP1012" s="13"/>
      <c r="GQ1012" s="13"/>
      <c r="GR1012" s="13"/>
      <c r="GS1012" s="13"/>
      <c r="GT1012" s="13"/>
      <c r="GU1012" s="13"/>
      <c r="GV1012" s="13"/>
      <c r="GW1012" s="13"/>
      <c r="GX1012" s="13"/>
      <c r="GY1012" s="13"/>
      <c r="GZ1012" s="13"/>
      <c r="HA1012" s="13"/>
      <c r="HB1012" s="13"/>
      <c r="HC1012" s="13"/>
      <c r="HD1012" s="13"/>
      <c r="HE1012" s="13"/>
      <c r="HF1012" s="13"/>
      <c r="HG1012" s="13"/>
      <c r="HH1012" s="13"/>
      <c r="HI1012" s="13"/>
      <c r="HJ1012" s="13"/>
      <c r="HK1012" s="13"/>
      <c r="HL1012" s="13"/>
      <c r="HM1012" s="13"/>
      <c r="HN1012" s="13"/>
      <c r="HO1012" s="13"/>
      <c r="HP1012" s="13"/>
      <c r="HQ1012" s="13"/>
      <c r="HR1012" s="13"/>
      <c r="HS1012" s="13"/>
      <c r="HT1012" s="13"/>
      <c r="HU1012" s="13"/>
      <c r="HV1012" s="13"/>
      <c r="HW1012" s="13"/>
      <c r="HX1012" s="13"/>
      <c r="HY1012" s="13"/>
      <c r="HZ1012" s="13"/>
      <c r="IA1012" s="13"/>
      <c r="IB1012" s="13"/>
      <c r="IC1012" s="13"/>
      <c r="ID1012" s="13"/>
      <c r="IE1012" s="13"/>
      <c r="IF1012" s="13"/>
      <c r="IG1012" s="13"/>
      <c r="IH1012" s="13"/>
      <c r="II1012" s="13"/>
      <c r="IJ1012" s="13"/>
      <c r="IK1012" s="13"/>
      <c r="IL1012" s="13"/>
      <c r="IM1012" s="13"/>
      <c r="IN1012" s="13"/>
      <c r="IO1012" s="13"/>
    </row>
    <row r="1013" spans="1:249">
      <c r="A1013" s="23"/>
      <c r="B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2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c r="BY1013" s="13"/>
      <c r="BZ1013" s="13"/>
      <c r="CA1013" s="13"/>
      <c r="CB1013" s="13"/>
      <c r="CC1013" s="13"/>
      <c r="CD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c r="EU1013" s="13"/>
      <c r="EV1013" s="13"/>
      <c r="EW1013" s="13"/>
      <c r="EX1013" s="13"/>
      <c r="EY1013" s="13"/>
      <c r="EZ1013" s="13"/>
      <c r="FA1013" s="13"/>
      <c r="FB1013" s="13"/>
      <c r="FC1013" s="13"/>
      <c r="FD1013" s="13"/>
      <c r="FE1013" s="13"/>
      <c r="FF1013" s="13"/>
      <c r="FG1013" s="13"/>
      <c r="FH1013" s="13"/>
      <c r="FI1013" s="13"/>
      <c r="FJ1013" s="13"/>
      <c r="FK1013" s="13"/>
      <c r="FL1013" s="13"/>
      <c r="FM1013" s="13"/>
      <c r="FN1013" s="13"/>
      <c r="FO1013" s="13"/>
      <c r="FP1013" s="13"/>
      <c r="FQ1013" s="13"/>
      <c r="FR1013" s="13"/>
      <c r="FS1013" s="13"/>
      <c r="FT1013" s="13"/>
      <c r="FU1013" s="13"/>
      <c r="FV1013" s="13"/>
      <c r="FW1013" s="13"/>
      <c r="FX1013" s="13"/>
      <c r="FY1013" s="13"/>
      <c r="FZ1013" s="13"/>
      <c r="GA1013" s="13"/>
      <c r="GB1013" s="13"/>
      <c r="GC1013" s="13"/>
      <c r="GD1013" s="13"/>
      <c r="GE1013" s="13"/>
      <c r="GF1013" s="13"/>
      <c r="GG1013" s="13"/>
      <c r="GH1013" s="13"/>
      <c r="GI1013" s="13"/>
      <c r="GJ1013" s="13"/>
      <c r="GK1013" s="13"/>
      <c r="GL1013" s="13"/>
      <c r="GM1013" s="13"/>
      <c r="GN1013" s="13"/>
      <c r="GO1013" s="13"/>
      <c r="GP1013" s="13"/>
      <c r="GQ1013" s="13"/>
      <c r="GR1013" s="13"/>
      <c r="GS1013" s="13"/>
      <c r="GT1013" s="13"/>
      <c r="GU1013" s="13"/>
      <c r="GV1013" s="13"/>
      <c r="GW1013" s="13"/>
      <c r="GX1013" s="13"/>
      <c r="GY1013" s="13"/>
      <c r="GZ1013" s="13"/>
      <c r="HA1013" s="13"/>
      <c r="HB1013" s="13"/>
      <c r="HC1013" s="13"/>
      <c r="HD1013" s="13"/>
      <c r="HE1013" s="13"/>
      <c r="HF1013" s="13"/>
      <c r="HG1013" s="13"/>
      <c r="HH1013" s="13"/>
      <c r="HI1013" s="13"/>
      <c r="HJ1013" s="13"/>
      <c r="HK1013" s="13"/>
      <c r="HL1013" s="13"/>
      <c r="HM1013" s="13"/>
      <c r="HN1013" s="13"/>
      <c r="HO1013" s="13"/>
      <c r="HP1013" s="13"/>
      <c r="HQ1013" s="13"/>
      <c r="HR1013" s="13"/>
      <c r="HS1013" s="13"/>
      <c r="HT1013" s="13"/>
      <c r="HU1013" s="13"/>
      <c r="HV1013" s="13"/>
      <c r="HW1013" s="13"/>
      <c r="HX1013" s="13"/>
      <c r="HY1013" s="13"/>
      <c r="HZ1013" s="13"/>
      <c r="IA1013" s="13"/>
      <c r="IB1013" s="13"/>
      <c r="IC1013" s="13"/>
      <c r="ID1013" s="13"/>
      <c r="IE1013" s="13"/>
      <c r="IF1013" s="13"/>
      <c r="IG1013" s="13"/>
      <c r="IH1013" s="13"/>
      <c r="II1013" s="13"/>
      <c r="IJ1013" s="13"/>
      <c r="IK1013" s="13"/>
      <c r="IL1013" s="13"/>
      <c r="IM1013" s="13"/>
      <c r="IN1013" s="13"/>
      <c r="IO1013" s="13"/>
    </row>
    <row r="1014" spans="1:249">
      <c r="A1014" s="23"/>
      <c r="B1014" s="13"/>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2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c r="BY1014" s="13"/>
      <c r="BZ1014" s="13"/>
      <c r="CA1014" s="13"/>
      <c r="CB1014" s="13"/>
      <c r="CC1014" s="13"/>
      <c r="CD1014" s="13"/>
      <c r="CE1014" s="13"/>
      <c r="CF1014" s="13"/>
      <c r="CG1014" s="13"/>
      <c r="CH1014" s="13"/>
      <c r="CI1014" s="13"/>
      <c r="CJ1014" s="13"/>
      <c r="CK1014" s="13"/>
      <c r="CL1014" s="13"/>
      <c r="CM1014" s="13"/>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c r="EU1014" s="13"/>
      <c r="EV1014" s="13"/>
      <c r="EW1014" s="13"/>
      <c r="EX1014" s="13"/>
      <c r="EY1014" s="13"/>
      <c r="EZ1014" s="13"/>
      <c r="FA1014" s="13"/>
      <c r="FB1014" s="13"/>
      <c r="FC1014" s="13"/>
      <c r="FD1014" s="13"/>
      <c r="FE1014" s="13"/>
      <c r="FF1014" s="13"/>
      <c r="FG1014" s="13"/>
      <c r="FH1014" s="13"/>
      <c r="FI1014" s="13"/>
      <c r="FJ1014" s="13"/>
      <c r="FK1014" s="13"/>
      <c r="FL1014" s="13"/>
      <c r="FM1014" s="13"/>
      <c r="FN1014" s="13"/>
      <c r="FO1014" s="13"/>
      <c r="FP1014" s="13"/>
      <c r="FQ1014" s="13"/>
      <c r="FR1014" s="13"/>
      <c r="FS1014" s="13"/>
      <c r="FT1014" s="13"/>
      <c r="FU1014" s="13"/>
      <c r="FV1014" s="13"/>
      <c r="FW1014" s="13"/>
      <c r="FX1014" s="13"/>
      <c r="FY1014" s="13"/>
      <c r="FZ1014" s="13"/>
      <c r="GA1014" s="13"/>
      <c r="GB1014" s="13"/>
      <c r="GC1014" s="13"/>
      <c r="GD1014" s="13"/>
      <c r="GE1014" s="13"/>
      <c r="GF1014" s="13"/>
      <c r="GG1014" s="13"/>
      <c r="GH1014" s="13"/>
      <c r="GI1014" s="13"/>
      <c r="GJ1014" s="13"/>
      <c r="GK1014" s="13"/>
      <c r="GL1014" s="13"/>
      <c r="GM1014" s="13"/>
      <c r="GN1014" s="13"/>
      <c r="GO1014" s="13"/>
      <c r="GP1014" s="13"/>
      <c r="GQ1014" s="13"/>
      <c r="GR1014" s="13"/>
      <c r="GS1014" s="13"/>
      <c r="GT1014" s="13"/>
      <c r="GU1014" s="13"/>
      <c r="GV1014" s="13"/>
      <c r="GW1014" s="13"/>
      <c r="GX1014" s="13"/>
      <c r="GY1014" s="13"/>
      <c r="GZ1014" s="13"/>
      <c r="HA1014" s="13"/>
      <c r="HB1014" s="13"/>
      <c r="HC1014" s="13"/>
      <c r="HD1014" s="13"/>
      <c r="HE1014" s="13"/>
      <c r="HF1014" s="13"/>
      <c r="HG1014" s="13"/>
      <c r="HH1014" s="13"/>
      <c r="HI1014" s="13"/>
      <c r="HJ1014" s="13"/>
      <c r="HK1014" s="13"/>
      <c r="HL1014" s="13"/>
      <c r="HM1014" s="13"/>
      <c r="HN1014" s="13"/>
      <c r="HO1014" s="13"/>
      <c r="HP1014" s="13"/>
      <c r="HQ1014" s="13"/>
      <c r="HR1014" s="13"/>
      <c r="HS1014" s="13"/>
      <c r="HT1014" s="13"/>
      <c r="HU1014" s="13"/>
      <c r="HV1014" s="13"/>
      <c r="HW1014" s="13"/>
      <c r="HX1014" s="13"/>
      <c r="HY1014" s="13"/>
      <c r="HZ1014" s="13"/>
      <c r="IA1014" s="13"/>
      <c r="IB1014" s="13"/>
      <c r="IC1014" s="13"/>
      <c r="ID1014" s="13"/>
      <c r="IE1014" s="13"/>
      <c r="IF1014" s="13"/>
      <c r="IG1014" s="13"/>
      <c r="IH1014" s="13"/>
      <c r="II1014" s="13"/>
      <c r="IJ1014" s="13"/>
      <c r="IK1014" s="13"/>
      <c r="IL1014" s="13"/>
      <c r="IM1014" s="13"/>
      <c r="IN1014" s="13"/>
      <c r="IO1014" s="13"/>
    </row>
    <row r="1015" spans="1:249">
      <c r="A1015" s="23"/>
      <c r="B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2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c r="EU1015" s="13"/>
      <c r="EV1015" s="13"/>
      <c r="EW1015" s="13"/>
      <c r="EX1015" s="13"/>
      <c r="EY1015" s="13"/>
      <c r="EZ1015" s="13"/>
      <c r="FA1015" s="13"/>
      <c r="FB1015" s="13"/>
      <c r="FC1015" s="13"/>
      <c r="FD1015" s="13"/>
      <c r="FE1015" s="13"/>
      <c r="FF1015" s="13"/>
      <c r="FG1015" s="13"/>
      <c r="FH1015" s="13"/>
      <c r="FI1015" s="13"/>
      <c r="FJ1015" s="13"/>
      <c r="FK1015" s="13"/>
      <c r="FL1015" s="13"/>
      <c r="FM1015" s="13"/>
      <c r="FN1015" s="13"/>
      <c r="FO1015" s="13"/>
      <c r="FP1015" s="13"/>
      <c r="FQ1015" s="13"/>
      <c r="FR1015" s="13"/>
      <c r="FS1015" s="13"/>
      <c r="FT1015" s="13"/>
      <c r="FU1015" s="13"/>
      <c r="FV1015" s="13"/>
      <c r="FW1015" s="13"/>
      <c r="FX1015" s="13"/>
      <c r="FY1015" s="13"/>
      <c r="FZ1015" s="13"/>
      <c r="GA1015" s="13"/>
      <c r="GB1015" s="13"/>
      <c r="GC1015" s="13"/>
      <c r="GD1015" s="13"/>
      <c r="GE1015" s="13"/>
      <c r="GF1015" s="13"/>
      <c r="GG1015" s="13"/>
      <c r="GH1015" s="13"/>
      <c r="GI1015" s="13"/>
      <c r="GJ1015" s="13"/>
      <c r="GK1015" s="13"/>
      <c r="GL1015" s="13"/>
      <c r="GM1015" s="13"/>
      <c r="GN1015" s="13"/>
      <c r="GO1015" s="13"/>
      <c r="GP1015" s="13"/>
      <c r="GQ1015" s="13"/>
      <c r="GR1015" s="13"/>
      <c r="GS1015" s="13"/>
      <c r="GT1015" s="13"/>
      <c r="GU1015" s="13"/>
      <c r="GV1015" s="13"/>
      <c r="GW1015" s="13"/>
      <c r="GX1015" s="13"/>
      <c r="GY1015" s="13"/>
      <c r="GZ1015" s="13"/>
      <c r="HA1015" s="13"/>
      <c r="HB1015" s="13"/>
      <c r="HC1015" s="13"/>
      <c r="HD1015" s="13"/>
      <c r="HE1015" s="13"/>
      <c r="HF1015" s="13"/>
      <c r="HG1015" s="13"/>
      <c r="HH1015" s="13"/>
      <c r="HI1015" s="13"/>
      <c r="HJ1015" s="13"/>
      <c r="HK1015" s="13"/>
      <c r="HL1015" s="13"/>
      <c r="HM1015" s="13"/>
      <c r="HN1015" s="13"/>
      <c r="HO1015" s="13"/>
      <c r="HP1015" s="13"/>
      <c r="HQ1015" s="13"/>
      <c r="HR1015" s="13"/>
      <c r="HS1015" s="13"/>
      <c r="HT1015" s="13"/>
      <c r="HU1015" s="13"/>
      <c r="HV1015" s="13"/>
      <c r="HW1015" s="13"/>
      <c r="HX1015" s="13"/>
      <c r="HY1015" s="13"/>
      <c r="HZ1015" s="13"/>
      <c r="IA1015" s="13"/>
      <c r="IB1015" s="13"/>
      <c r="IC1015" s="13"/>
      <c r="ID1015" s="13"/>
      <c r="IE1015" s="13"/>
      <c r="IF1015" s="13"/>
      <c r="IG1015" s="13"/>
      <c r="IH1015" s="13"/>
      <c r="II1015" s="13"/>
      <c r="IJ1015" s="13"/>
      <c r="IK1015" s="13"/>
      <c r="IL1015" s="13"/>
      <c r="IM1015" s="13"/>
      <c r="IN1015" s="13"/>
      <c r="IO1015" s="13"/>
    </row>
    <row r="1016" spans="1:249">
      <c r="A1016" s="23"/>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2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3"/>
      <c r="FZ1016" s="13"/>
      <c r="GA1016" s="13"/>
      <c r="GB1016" s="13"/>
      <c r="GC1016" s="13"/>
      <c r="GD1016" s="13"/>
      <c r="GE1016" s="13"/>
      <c r="GF1016" s="13"/>
      <c r="GG1016" s="13"/>
      <c r="GH1016" s="13"/>
      <c r="GI1016" s="13"/>
      <c r="GJ1016" s="13"/>
      <c r="GK1016" s="13"/>
      <c r="GL1016" s="13"/>
      <c r="GM1016" s="13"/>
      <c r="GN1016" s="13"/>
      <c r="GO1016" s="13"/>
      <c r="GP1016" s="13"/>
      <c r="GQ1016" s="13"/>
      <c r="GR1016" s="13"/>
      <c r="GS1016" s="13"/>
      <c r="GT1016" s="13"/>
      <c r="GU1016" s="13"/>
      <c r="GV1016" s="13"/>
      <c r="GW1016" s="13"/>
      <c r="GX1016" s="13"/>
      <c r="GY1016" s="13"/>
      <c r="GZ1016" s="13"/>
      <c r="HA1016" s="13"/>
      <c r="HB1016" s="13"/>
      <c r="HC1016" s="13"/>
      <c r="HD1016" s="13"/>
      <c r="HE1016" s="13"/>
      <c r="HF1016" s="13"/>
      <c r="HG1016" s="13"/>
      <c r="HH1016" s="13"/>
      <c r="HI1016" s="13"/>
      <c r="HJ1016" s="13"/>
      <c r="HK1016" s="13"/>
      <c r="HL1016" s="13"/>
      <c r="HM1016" s="13"/>
      <c r="HN1016" s="13"/>
      <c r="HO1016" s="13"/>
      <c r="HP1016" s="13"/>
      <c r="HQ1016" s="13"/>
      <c r="HR1016" s="13"/>
      <c r="HS1016" s="13"/>
      <c r="HT1016" s="13"/>
      <c r="HU1016" s="13"/>
      <c r="HV1016" s="13"/>
      <c r="HW1016" s="13"/>
      <c r="HX1016" s="13"/>
      <c r="HY1016" s="13"/>
      <c r="HZ1016" s="13"/>
      <c r="IA1016" s="13"/>
      <c r="IB1016" s="13"/>
      <c r="IC1016" s="13"/>
      <c r="ID1016" s="13"/>
      <c r="IE1016" s="13"/>
      <c r="IF1016" s="13"/>
      <c r="IG1016" s="13"/>
      <c r="IH1016" s="13"/>
      <c r="II1016" s="13"/>
      <c r="IJ1016" s="13"/>
      <c r="IK1016" s="13"/>
      <c r="IL1016" s="13"/>
      <c r="IM1016" s="13"/>
      <c r="IN1016" s="13"/>
      <c r="IO1016" s="13"/>
    </row>
    <row r="1017" spans="1:249">
      <c r="A1017" s="23"/>
      <c r="B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2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c r="BY1017" s="13"/>
      <c r="BZ1017" s="13"/>
      <c r="CA1017" s="13"/>
      <c r="CB1017" s="13"/>
      <c r="CC1017" s="13"/>
      <c r="CD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c r="EU1017" s="13"/>
      <c r="EV1017" s="13"/>
      <c r="EW1017" s="13"/>
      <c r="EX1017" s="13"/>
      <c r="EY1017" s="13"/>
      <c r="EZ1017" s="13"/>
      <c r="FA1017" s="13"/>
      <c r="FB1017" s="13"/>
      <c r="FC1017" s="13"/>
      <c r="FD1017" s="13"/>
      <c r="FE1017" s="13"/>
      <c r="FF1017" s="13"/>
      <c r="FG1017" s="13"/>
      <c r="FH1017" s="13"/>
      <c r="FI1017" s="13"/>
      <c r="FJ1017" s="13"/>
      <c r="FK1017" s="13"/>
      <c r="FL1017" s="13"/>
      <c r="FM1017" s="13"/>
      <c r="FN1017" s="13"/>
      <c r="FO1017" s="13"/>
      <c r="FP1017" s="13"/>
      <c r="FQ1017" s="13"/>
      <c r="FR1017" s="13"/>
      <c r="FS1017" s="13"/>
      <c r="FT1017" s="13"/>
      <c r="FU1017" s="13"/>
      <c r="FV1017" s="13"/>
      <c r="FW1017" s="13"/>
      <c r="FX1017" s="13"/>
      <c r="FY1017" s="13"/>
      <c r="FZ1017" s="13"/>
      <c r="GA1017" s="13"/>
      <c r="GB1017" s="13"/>
      <c r="GC1017" s="13"/>
      <c r="GD1017" s="13"/>
      <c r="GE1017" s="13"/>
      <c r="GF1017" s="13"/>
      <c r="GG1017" s="13"/>
      <c r="GH1017" s="13"/>
      <c r="GI1017" s="13"/>
      <c r="GJ1017" s="13"/>
      <c r="GK1017" s="13"/>
      <c r="GL1017" s="13"/>
      <c r="GM1017" s="13"/>
      <c r="GN1017" s="13"/>
      <c r="GO1017" s="13"/>
      <c r="GP1017" s="13"/>
      <c r="GQ1017" s="13"/>
      <c r="GR1017" s="13"/>
      <c r="GS1017" s="13"/>
      <c r="GT1017" s="13"/>
      <c r="GU1017" s="13"/>
      <c r="GV1017" s="13"/>
      <c r="GW1017" s="13"/>
      <c r="GX1017" s="13"/>
      <c r="GY1017" s="13"/>
      <c r="GZ1017" s="13"/>
      <c r="HA1017" s="13"/>
      <c r="HB1017" s="13"/>
      <c r="HC1017" s="13"/>
      <c r="HD1017" s="13"/>
      <c r="HE1017" s="13"/>
      <c r="HF1017" s="13"/>
      <c r="HG1017" s="13"/>
      <c r="HH1017" s="13"/>
      <c r="HI1017" s="13"/>
      <c r="HJ1017" s="13"/>
      <c r="HK1017" s="13"/>
      <c r="HL1017" s="13"/>
      <c r="HM1017" s="13"/>
      <c r="HN1017" s="13"/>
      <c r="HO1017" s="13"/>
      <c r="HP1017" s="13"/>
      <c r="HQ1017" s="13"/>
      <c r="HR1017" s="13"/>
      <c r="HS1017" s="13"/>
      <c r="HT1017" s="13"/>
      <c r="HU1017" s="13"/>
      <c r="HV1017" s="13"/>
      <c r="HW1017" s="13"/>
      <c r="HX1017" s="13"/>
      <c r="HY1017" s="13"/>
      <c r="HZ1017" s="13"/>
      <c r="IA1017" s="13"/>
      <c r="IB1017" s="13"/>
      <c r="IC1017" s="13"/>
      <c r="ID1017" s="13"/>
      <c r="IE1017" s="13"/>
      <c r="IF1017" s="13"/>
      <c r="IG1017" s="13"/>
      <c r="IH1017" s="13"/>
      <c r="II1017" s="13"/>
      <c r="IJ1017" s="13"/>
      <c r="IK1017" s="13"/>
      <c r="IL1017" s="13"/>
      <c r="IM1017" s="13"/>
      <c r="IN1017" s="13"/>
      <c r="IO1017" s="13"/>
    </row>
    <row r="1018" spans="1:249">
      <c r="A1018" s="23"/>
      <c r="B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2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c r="BY1018" s="13"/>
      <c r="BZ1018" s="13"/>
      <c r="CA1018" s="13"/>
      <c r="CB1018" s="13"/>
      <c r="CC1018" s="13"/>
      <c r="CD1018" s="13"/>
      <c r="CE1018" s="13"/>
      <c r="CF1018" s="13"/>
      <c r="CG1018" s="13"/>
      <c r="CH1018" s="13"/>
      <c r="CI1018" s="13"/>
      <c r="CJ1018" s="13"/>
      <c r="CK1018" s="13"/>
      <c r="CL1018" s="13"/>
      <c r="CM1018" s="13"/>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c r="EV1018" s="13"/>
      <c r="EW1018" s="13"/>
      <c r="EX1018" s="13"/>
      <c r="EY1018" s="13"/>
      <c r="EZ1018" s="13"/>
      <c r="FA1018" s="13"/>
      <c r="FB1018" s="13"/>
      <c r="FC1018" s="13"/>
      <c r="FD1018" s="13"/>
      <c r="FE1018" s="13"/>
      <c r="FF1018" s="13"/>
      <c r="FG1018" s="13"/>
      <c r="FH1018" s="13"/>
      <c r="FI1018" s="13"/>
      <c r="FJ1018" s="13"/>
      <c r="FK1018" s="13"/>
      <c r="FL1018" s="13"/>
      <c r="FM1018" s="13"/>
      <c r="FN1018" s="13"/>
      <c r="FO1018" s="13"/>
      <c r="FP1018" s="13"/>
      <c r="FQ1018" s="13"/>
      <c r="FR1018" s="13"/>
      <c r="FS1018" s="13"/>
      <c r="FT1018" s="13"/>
      <c r="FU1018" s="13"/>
      <c r="FV1018" s="13"/>
      <c r="FW1018" s="13"/>
      <c r="FX1018" s="13"/>
      <c r="FY1018" s="13"/>
      <c r="FZ1018" s="13"/>
      <c r="GA1018" s="13"/>
      <c r="GB1018" s="13"/>
      <c r="GC1018" s="13"/>
      <c r="GD1018" s="13"/>
      <c r="GE1018" s="13"/>
      <c r="GF1018" s="13"/>
      <c r="GG1018" s="13"/>
      <c r="GH1018" s="13"/>
      <c r="GI1018" s="13"/>
      <c r="GJ1018" s="13"/>
      <c r="GK1018" s="13"/>
      <c r="GL1018" s="13"/>
      <c r="GM1018" s="13"/>
      <c r="GN1018" s="13"/>
      <c r="GO1018" s="13"/>
      <c r="GP1018" s="13"/>
      <c r="GQ1018" s="13"/>
      <c r="GR1018" s="13"/>
      <c r="GS1018" s="13"/>
      <c r="GT1018" s="13"/>
      <c r="GU1018" s="13"/>
      <c r="GV1018" s="13"/>
      <c r="GW1018" s="13"/>
      <c r="GX1018" s="13"/>
      <c r="GY1018" s="13"/>
      <c r="GZ1018" s="13"/>
      <c r="HA1018" s="13"/>
      <c r="HB1018" s="13"/>
      <c r="HC1018" s="13"/>
      <c r="HD1018" s="13"/>
      <c r="HE1018" s="13"/>
      <c r="HF1018" s="13"/>
      <c r="HG1018" s="13"/>
      <c r="HH1018" s="13"/>
      <c r="HI1018" s="13"/>
      <c r="HJ1018" s="13"/>
      <c r="HK1018" s="13"/>
      <c r="HL1018" s="13"/>
      <c r="HM1018" s="13"/>
      <c r="HN1018" s="13"/>
      <c r="HO1018" s="13"/>
      <c r="HP1018" s="13"/>
      <c r="HQ1018" s="13"/>
      <c r="HR1018" s="13"/>
      <c r="HS1018" s="13"/>
      <c r="HT1018" s="13"/>
      <c r="HU1018" s="13"/>
      <c r="HV1018" s="13"/>
      <c r="HW1018" s="13"/>
      <c r="HX1018" s="13"/>
      <c r="HY1018" s="13"/>
      <c r="HZ1018" s="13"/>
      <c r="IA1018" s="13"/>
      <c r="IB1018" s="13"/>
      <c r="IC1018" s="13"/>
      <c r="ID1018" s="13"/>
      <c r="IE1018" s="13"/>
      <c r="IF1018" s="13"/>
      <c r="IG1018" s="13"/>
      <c r="IH1018" s="13"/>
      <c r="II1018" s="13"/>
      <c r="IJ1018" s="13"/>
      <c r="IK1018" s="13"/>
      <c r="IL1018" s="13"/>
      <c r="IM1018" s="13"/>
      <c r="IN1018" s="13"/>
      <c r="IO1018" s="13"/>
    </row>
    <row r="1019" spans="1:249">
      <c r="A1019" s="23"/>
      <c r="B1019" s="13"/>
      <c r="C1019" s="13"/>
      <c r="D1019" s="13"/>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2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c r="BY1019" s="13"/>
      <c r="BZ1019" s="13"/>
      <c r="CA1019" s="13"/>
      <c r="CB1019" s="13"/>
      <c r="CC1019" s="13"/>
      <c r="CD1019" s="13"/>
      <c r="CE1019" s="13"/>
      <c r="CF1019" s="13"/>
      <c r="CG1019" s="13"/>
      <c r="CH1019" s="13"/>
      <c r="CI1019" s="13"/>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3"/>
      <c r="EL1019" s="13"/>
      <c r="EM1019" s="13"/>
      <c r="EN1019" s="13"/>
      <c r="EO1019" s="13"/>
      <c r="EP1019" s="13"/>
      <c r="EQ1019" s="13"/>
      <c r="ER1019" s="13"/>
      <c r="ES1019" s="13"/>
      <c r="ET1019" s="13"/>
      <c r="EU1019" s="13"/>
      <c r="EV1019" s="13"/>
      <c r="EW1019" s="13"/>
      <c r="EX1019" s="13"/>
      <c r="EY1019" s="13"/>
      <c r="EZ1019" s="13"/>
      <c r="FA1019" s="13"/>
      <c r="FB1019" s="13"/>
      <c r="FC1019" s="13"/>
      <c r="FD1019" s="13"/>
      <c r="FE1019" s="13"/>
      <c r="FF1019" s="13"/>
      <c r="FG1019" s="13"/>
      <c r="FH1019" s="13"/>
      <c r="FI1019" s="13"/>
      <c r="FJ1019" s="13"/>
      <c r="FK1019" s="13"/>
      <c r="FL1019" s="13"/>
      <c r="FM1019" s="13"/>
      <c r="FN1019" s="13"/>
      <c r="FO1019" s="13"/>
      <c r="FP1019" s="13"/>
      <c r="FQ1019" s="13"/>
      <c r="FR1019" s="13"/>
      <c r="FS1019" s="13"/>
      <c r="FT1019" s="13"/>
      <c r="FU1019" s="13"/>
      <c r="FV1019" s="13"/>
      <c r="FW1019" s="13"/>
      <c r="FX1019" s="13"/>
      <c r="FY1019" s="13"/>
      <c r="FZ1019" s="13"/>
      <c r="GA1019" s="13"/>
      <c r="GB1019" s="13"/>
      <c r="GC1019" s="13"/>
      <c r="GD1019" s="13"/>
      <c r="GE1019" s="13"/>
      <c r="GF1019" s="13"/>
      <c r="GG1019" s="13"/>
      <c r="GH1019" s="13"/>
      <c r="GI1019" s="13"/>
      <c r="GJ1019" s="13"/>
      <c r="GK1019" s="13"/>
      <c r="GL1019" s="13"/>
      <c r="GM1019" s="13"/>
      <c r="GN1019" s="13"/>
      <c r="GO1019" s="13"/>
      <c r="GP1019" s="13"/>
      <c r="GQ1019" s="13"/>
      <c r="GR1019" s="13"/>
      <c r="GS1019" s="13"/>
      <c r="GT1019" s="13"/>
      <c r="GU1019" s="13"/>
      <c r="GV1019" s="13"/>
      <c r="GW1019" s="13"/>
      <c r="GX1019" s="13"/>
      <c r="GY1019" s="13"/>
      <c r="GZ1019" s="13"/>
      <c r="HA1019" s="13"/>
      <c r="HB1019" s="13"/>
      <c r="HC1019" s="13"/>
      <c r="HD1019" s="13"/>
      <c r="HE1019" s="13"/>
      <c r="HF1019" s="13"/>
      <c r="HG1019" s="13"/>
      <c r="HH1019" s="13"/>
      <c r="HI1019" s="13"/>
      <c r="HJ1019" s="13"/>
      <c r="HK1019" s="13"/>
      <c r="HL1019" s="13"/>
      <c r="HM1019" s="13"/>
      <c r="HN1019" s="13"/>
      <c r="HO1019" s="13"/>
      <c r="HP1019" s="13"/>
      <c r="HQ1019" s="13"/>
      <c r="HR1019" s="13"/>
      <c r="HS1019" s="13"/>
      <c r="HT1019" s="13"/>
      <c r="HU1019" s="13"/>
      <c r="HV1019" s="13"/>
      <c r="HW1019" s="13"/>
      <c r="HX1019" s="13"/>
      <c r="HY1019" s="13"/>
      <c r="HZ1019" s="13"/>
      <c r="IA1019" s="13"/>
      <c r="IB1019" s="13"/>
      <c r="IC1019" s="13"/>
      <c r="ID1019" s="13"/>
      <c r="IE1019" s="13"/>
      <c r="IF1019" s="13"/>
      <c r="IG1019" s="13"/>
      <c r="IH1019" s="13"/>
      <c r="II1019" s="13"/>
      <c r="IJ1019" s="13"/>
      <c r="IK1019" s="13"/>
      <c r="IL1019" s="13"/>
      <c r="IM1019" s="13"/>
      <c r="IN1019" s="13"/>
      <c r="IO1019" s="13"/>
    </row>
    <row r="1020" spans="1:249">
      <c r="A1020" s="23"/>
      <c r="B1020" s="13"/>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2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c r="BY1020" s="13"/>
      <c r="BZ1020" s="13"/>
      <c r="CA1020" s="13"/>
      <c r="CB1020" s="13"/>
      <c r="CC1020" s="13"/>
      <c r="CD1020" s="13"/>
      <c r="CE1020" s="13"/>
      <c r="CF1020" s="13"/>
      <c r="CG1020" s="13"/>
      <c r="CH1020" s="13"/>
      <c r="CI1020" s="13"/>
      <c r="CJ1020" s="13"/>
      <c r="CK1020" s="13"/>
      <c r="CL1020" s="13"/>
      <c r="CM1020" s="13"/>
      <c r="CN1020" s="13"/>
      <c r="CO1020" s="13"/>
      <c r="CP1020" s="13"/>
      <c r="CQ1020" s="13"/>
      <c r="CR1020" s="13"/>
      <c r="CS1020" s="13"/>
      <c r="CT1020" s="13"/>
      <c r="CU1020" s="13"/>
      <c r="CV1020" s="13"/>
      <c r="CW1020" s="13"/>
      <c r="CX1020" s="13"/>
      <c r="CY1020" s="13"/>
      <c r="CZ1020" s="13"/>
      <c r="DA1020" s="13"/>
      <c r="DB1020" s="13"/>
      <c r="DC1020" s="13"/>
      <c r="DD1020" s="13"/>
      <c r="DE1020" s="13"/>
      <c r="DF1020" s="13"/>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U1020" s="13"/>
      <c r="EV1020" s="13"/>
      <c r="EW1020" s="13"/>
      <c r="EX1020" s="13"/>
      <c r="EY1020" s="13"/>
      <c r="EZ1020" s="13"/>
      <c r="FA1020" s="13"/>
      <c r="FB1020" s="13"/>
      <c r="FC1020" s="13"/>
      <c r="FD1020" s="13"/>
      <c r="FE1020" s="13"/>
      <c r="FF1020" s="13"/>
      <c r="FG1020" s="13"/>
      <c r="FH1020" s="13"/>
      <c r="FI1020" s="13"/>
      <c r="FJ1020" s="13"/>
      <c r="FK1020" s="13"/>
      <c r="FL1020" s="13"/>
      <c r="FM1020" s="13"/>
      <c r="FN1020" s="13"/>
      <c r="FO1020" s="13"/>
      <c r="FP1020" s="13"/>
      <c r="FQ1020" s="13"/>
      <c r="FR1020" s="13"/>
      <c r="FS1020" s="13"/>
      <c r="FT1020" s="13"/>
      <c r="FU1020" s="13"/>
      <c r="FV1020" s="13"/>
      <c r="FW1020" s="13"/>
      <c r="FX1020" s="13"/>
      <c r="FY1020" s="13"/>
      <c r="FZ1020" s="13"/>
      <c r="GA1020" s="13"/>
      <c r="GB1020" s="13"/>
      <c r="GC1020" s="13"/>
      <c r="GD1020" s="13"/>
      <c r="GE1020" s="13"/>
      <c r="GF1020" s="13"/>
      <c r="GG1020" s="13"/>
      <c r="GH1020" s="13"/>
      <c r="GI1020" s="13"/>
      <c r="GJ1020" s="13"/>
      <c r="GK1020" s="13"/>
      <c r="GL1020" s="13"/>
      <c r="GM1020" s="13"/>
      <c r="GN1020" s="13"/>
      <c r="GO1020" s="13"/>
      <c r="GP1020" s="13"/>
      <c r="GQ1020" s="13"/>
      <c r="GR1020" s="13"/>
      <c r="GS1020" s="13"/>
      <c r="GT1020" s="13"/>
      <c r="GU1020" s="13"/>
      <c r="GV1020" s="13"/>
      <c r="GW1020" s="13"/>
      <c r="GX1020" s="13"/>
      <c r="GY1020" s="13"/>
      <c r="GZ1020" s="13"/>
      <c r="HA1020" s="13"/>
      <c r="HB1020" s="13"/>
      <c r="HC1020" s="13"/>
      <c r="HD1020" s="13"/>
      <c r="HE1020" s="13"/>
      <c r="HF1020" s="13"/>
      <c r="HG1020" s="13"/>
      <c r="HH1020" s="13"/>
      <c r="HI1020" s="13"/>
      <c r="HJ1020" s="13"/>
      <c r="HK1020" s="13"/>
      <c r="HL1020" s="13"/>
      <c r="HM1020" s="13"/>
      <c r="HN1020" s="13"/>
      <c r="HO1020" s="13"/>
      <c r="HP1020" s="13"/>
      <c r="HQ1020" s="13"/>
      <c r="HR1020" s="13"/>
      <c r="HS1020" s="13"/>
      <c r="HT1020" s="13"/>
      <c r="HU1020" s="13"/>
      <c r="HV1020" s="13"/>
      <c r="HW1020" s="13"/>
      <c r="HX1020" s="13"/>
      <c r="HY1020" s="13"/>
      <c r="HZ1020" s="13"/>
      <c r="IA1020" s="13"/>
      <c r="IB1020" s="13"/>
      <c r="IC1020" s="13"/>
      <c r="ID1020" s="13"/>
      <c r="IE1020" s="13"/>
      <c r="IF1020" s="13"/>
      <c r="IG1020" s="13"/>
      <c r="IH1020" s="13"/>
      <c r="II1020" s="13"/>
      <c r="IJ1020" s="13"/>
      <c r="IK1020" s="13"/>
      <c r="IL1020" s="13"/>
      <c r="IM1020" s="13"/>
      <c r="IN1020" s="13"/>
      <c r="IO1020" s="13"/>
    </row>
    <row r="1021" spans="1:249">
      <c r="A1021" s="23"/>
      <c r="B1021" s="13"/>
      <c r="C1021" s="13"/>
      <c r="D1021" s="13"/>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2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c r="BY1021" s="13"/>
      <c r="BZ1021" s="13"/>
      <c r="CA1021" s="13"/>
      <c r="CB1021" s="13"/>
      <c r="CC1021" s="13"/>
      <c r="CD1021" s="13"/>
      <c r="CE1021" s="13"/>
      <c r="CF1021" s="13"/>
      <c r="CG1021" s="13"/>
      <c r="CH1021" s="13"/>
      <c r="CI1021" s="13"/>
      <c r="CJ1021" s="13"/>
      <c r="CK1021" s="13"/>
      <c r="CL1021" s="13"/>
      <c r="CM1021" s="13"/>
      <c r="CN1021" s="13"/>
      <c r="CO1021" s="13"/>
      <c r="CP1021" s="13"/>
      <c r="CQ1021" s="13"/>
      <c r="CR1021" s="13"/>
      <c r="CS1021" s="13"/>
      <c r="CT1021" s="13"/>
      <c r="CU1021" s="13"/>
      <c r="CV1021" s="13"/>
      <c r="CW1021" s="13"/>
      <c r="CX1021" s="13"/>
      <c r="CY1021" s="13"/>
      <c r="CZ1021" s="13"/>
      <c r="DA1021" s="13"/>
      <c r="DB1021" s="13"/>
      <c r="DC1021" s="13"/>
      <c r="DD1021" s="13"/>
      <c r="DE1021" s="13"/>
      <c r="DF1021" s="13"/>
      <c r="DG1021" s="13"/>
      <c r="DH1021" s="13"/>
      <c r="DI1021" s="13"/>
      <c r="DJ1021" s="13"/>
      <c r="DK1021" s="13"/>
      <c r="DL1021" s="13"/>
      <c r="DM1021" s="13"/>
      <c r="DN1021" s="13"/>
      <c r="DO1021" s="13"/>
      <c r="DP1021" s="13"/>
      <c r="DQ1021" s="13"/>
      <c r="DR1021" s="13"/>
      <c r="DS1021" s="13"/>
      <c r="DT1021" s="13"/>
      <c r="DU1021" s="13"/>
      <c r="DV1021" s="13"/>
      <c r="DW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c r="EU1021" s="13"/>
      <c r="EV1021" s="13"/>
      <c r="EW1021" s="13"/>
      <c r="EX1021" s="13"/>
      <c r="EY1021" s="13"/>
      <c r="EZ1021" s="13"/>
      <c r="FA1021" s="13"/>
      <c r="FB1021" s="13"/>
      <c r="FC1021" s="13"/>
      <c r="FD1021" s="13"/>
      <c r="FE1021" s="13"/>
      <c r="FF1021" s="13"/>
      <c r="FG1021" s="13"/>
      <c r="FH1021" s="13"/>
      <c r="FI1021" s="13"/>
      <c r="FJ1021" s="13"/>
      <c r="FK1021" s="13"/>
      <c r="FL1021" s="13"/>
      <c r="FM1021" s="13"/>
      <c r="FN1021" s="13"/>
      <c r="FO1021" s="13"/>
      <c r="FP1021" s="13"/>
      <c r="FQ1021" s="13"/>
      <c r="FR1021" s="13"/>
      <c r="FS1021" s="13"/>
      <c r="FT1021" s="13"/>
      <c r="FU1021" s="13"/>
      <c r="FV1021" s="13"/>
      <c r="FW1021" s="13"/>
      <c r="FX1021" s="13"/>
      <c r="FY1021" s="13"/>
      <c r="FZ1021" s="13"/>
      <c r="GA1021" s="13"/>
      <c r="GB1021" s="13"/>
      <c r="GC1021" s="13"/>
      <c r="GD1021" s="13"/>
      <c r="GE1021" s="13"/>
      <c r="GF1021" s="13"/>
      <c r="GG1021" s="13"/>
      <c r="GH1021" s="13"/>
      <c r="GI1021" s="13"/>
      <c r="GJ1021" s="13"/>
      <c r="GK1021" s="13"/>
      <c r="GL1021" s="13"/>
      <c r="GM1021" s="13"/>
      <c r="GN1021" s="13"/>
      <c r="GO1021" s="13"/>
      <c r="GP1021" s="13"/>
      <c r="GQ1021" s="13"/>
      <c r="GR1021" s="13"/>
      <c r="GS1021" s="13"/>
      <c r="GT1021" s="13"/>
      <c r="GU1021" s="13"/>
      <c r="GV1021" s="13"/>
      <c r="GW1021" s="13"/>
      <c r="GX1021" s="13"/>
      <c r="GY1021" s="13"/>
      <c r="GZ1021" s="13"/>
      <c r="HA1021" s="13"/>
      <c r="HB1021" s="13"/>
      <c r="HC1021" s="13"/>
      <c r="HD1021" s="13"/>
      <c r="HE1021" s="13"/>
      <c r="HF1021" s="13"/>
      <c r="HG1021" s="13"/>
      <c r="HH1021" s="13"/>
      <c r="HI1021" s="13"/>
      <c r="HJ1021" s="13"/>
      <c r="HK1021" s="13"/>
      <c r="HL1021" s="13"/>
      <c r="HM1021" s="13"/>
      <c r="HN1021" s="13"/>
      <c r="HO1021" s="13"/>
      <c r="HP1021" s="13"/>
      <c r="HQ1021" s="13"/>
      <c r="HR1021" s="13"/>
      <c r="HS1021" s="13"/>
      <c r="HT1021" s="13"/>
      <c r="HU1021" s="13"/>
      <c r="HV1021" s="13"/>
      <c r="HW1021" s="13"/>
      <c r="HX1021" s="13"/>
      <c r="HY1021" s="13"/>
      <c r="HZ1021" s="13"/>
      <c r="IA1021" s="13"/>
      <c r="IB1021" s="13"/>
      <c r="IC1021" s="13"/>
      <c r="ID1021" s="13"/>
      <c r="IE1021" s="13"/>
      <c r="IF1021" s="13"/>
      <c r="IG1021" s="13"/>
      <c r="IH1021" s="13"/>
      <c r="II1021" s="13"/>
      <c r="IJ1021" s="13"/>
      <c r="IK1021" s="13"/>
      <c r="IL1021" s="13"/>
      <c r="IM1021" s="13"/>
      <c r="IN1021" s="13"/>
      <c r="IO1021" s="13"/>
    </row>
    <row r="1022" spans="1:249">
      <c r="A1022" s="23"/>
      <c r="B1022" s="13"/>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2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c r="BY1022" s="13"/>
      <c r="BZ1022" s="13"/>
      <c r="CA1022" s="13"/>
      <c r="CB1022" s="13"/>
      <c r="CC1022" s="13"/>
      <c r="CD1022" s="13"/>
      <c r="CE1022" s="13"/>
      <c r="CF1022" s="13"/>
      <c r="CG1022" s="13"/>
      <c r="CH1022" s="13"/>
      <c r="CI1022" s="13"/>
      <c r="CJ1022" s="13"/>
      <c r="CK1022" s="13"/>
      <c r="CL1022" s="13"/>
      <c r="CM1022" s="13"/>
      <c r="CN1022" s="13"/>
      <c r="CO1022" s="13"/>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c r="EU1022" s="13"/>
      <c r="EV1022" s="13"/>
      <c r="EW1022" s="13"/>
      <c r="EX1022" s="13"/>
      <c r="EY1022" s="13"/>
      <c r="EZ1022" s="13"/>
      <c r="FA1022" s="13"/>
      <c r="FB1022" s="13"/>
      <c r="FC1022" s="13"/>
      <c r="FD1022" s="13"/>
      <c r="FE1022" s="13"/>
      <c r="FF1022" s="13"/>
      <c r="FG1022" s="13"/>
      <c r="FH1022" s="13"/>
      <c r="FI1022" s="13"/>
      <c r="FJ1022" s="13"/>
      <c r="FK1022" s="13"/>
      <c r="FL1022" s="13"/>
      <c r="FM1022" s="13"/>
      <c r="FN1022" s="13"/>
      <c r="FO1022" s="13"/>
      <c r="FP1022" s="13"/>
      <c r="FQ1022" s="13"/>
      <c r="FR1022" s="13"/>
      <c r="FS1022" s="13"/>
      <c r="FT1022" s="13"/>
      <c r="FU1022" s="13"/>
      <c r="FV1022" s="13"/>
      <c r="FW1022" s="13"/>
      <c r="FX1022" s="13"/>
      <c r="FY1022" s="13"/>
      <c r="FZ1022" s="13"/>
      <c r="GA1022" s="13"/>
      <c r="GB1022" s="13"/>
      <c r="GC1022" s="13"/>
      <c r="GD1022" s="13"/>
      <c r="GE1022" s="13"/>
      <c r="GF1022" s="13"/>
      <c r="GG1022" s="13"/>
      <c r="GH1022" s="13"/>
      <c r="GI1022" s="13"/>
      <c r="GJ1022" s="13"/>
      <c r="GK1022" s="13"/>
      <c r="GL1022" s="13"/>
      <c r="GM1022" s="13"/>
      <c r="GN1022" s="13"/>
      <c r="GO1022" s="13"/>
      <c r="GP1022" s="13"/>
      <c r="GQ1022" s="13"/>
      <c r="GR1022" s="13"/>
      <c r="GS1022" s="13"/>
      <c r="GT1022" s="13"/>
      <c r="GU1022" s="13"/>
      <c r="GV1022" s="13"/>
      <c r="GW1022" s="13"/>
      <c r="GX1022" s="13"/>
      <c r="GY1022" s="13"/>
      <c r="GZ1022" s="13"/>
      <c r="HA1022" s="13"/>
      <c r="HB1022" s="13"/>
      <c r="HC1022" s="13"/>
      <c r="HD1022" s="13"/>
      <c r="HE1022" s="13"/>
      <c r="HF1022" s="13"/>
      <c r="HG1022" s="13"/>
      <c r="HH1022" s="13"/>
      <c r="HI1022" s="13"/>
      <c r="HJ1022" s="13"/>
      <c r="HK1022" s="13"/>
      <c r="HL1022" s="13"/>
      <c r="HM1022" s="13"/>
      <c r="HN1022" s="13"/>
      <c r="HO1022" s="13"/>
      <c r="HP1022" s="13"/>
      <c r="HQ1022" s="13"/>
      <c r="HR1022" s="13"/>
      <c r="HS1022" s="13"/>
      <c r="HT1022" s="13"/>
      <c r="HU1022" s="13"/>
      <c r="HV1022" s="13"/>
      <c r="HW1022" s="13"/>
      <c r="HX1022" s="13"/>
      <c r="HY1022" s="13"/>
      <c r="HZ1022" s="13"/>
      <c r="IA1022" s="13"/>
      <c r="IB1022" s="13"/>
      <c r="IC1022" s="13"/>
      <c r="ID1022" s="13"/>
      <c r="IE1022" s="13"/>
      <c r="IF1022" s="13"/>
      <c r="IG1022" s="13"/>
      <c r="IH1022" s="13"/>
      <c r="II1022" s="13"/>
      <c r="IJ1022" s="13"/>
      <c r="IK1022" s="13"/>
      <c r="IL1022" s="13"/>
      <c r="IM1022" s="13"/>
      <c r="IN1022" s="13"/>
      <c r="IO1022" s="13"/>
    </row>
    <row r="1023" spans="1:249">
      <c r="A1023" s="23"/>
      <c r="B1023" s="13"/>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2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c r="BY1023" s="13"/>
      <c r="BZ1023" s="13"/>
      <c r="CA1023" s="13"/>
      <c r="CB1023" s="13"/>
      <c r="CC1023" s="13"/>
      <c r="CD1023" s="13"/>
      <c r="CE1023" s="13"/>
      <c r="CF1023" s="13"/>
      <c r="CG1023" s="13"/>
      <c r="CH1023" s="13"/>
      <c r="CI1023" s="13"/>
      <c r="CJ1023" s="13"/>
      <c r="CK1023" s="13"/>
      <c r="CL1023" s="13"/>
      <c r="CM1023" s="13"/>
      <c r="CN1023" s="13"/>
      <c r="CO1023" s="13"/>
      <c r="CP1023" s="13"/>
      <c r="CQ1023" s="13"/>
      <c r="CR1023" s="13"/>
      <c r="CS1023" s="13"/>
      <c r="CT1023" s="13"/>
      <c r="CU1023" s="13"/>
      <c r="CV1023" s="13"/>
      <c r="CW1023" s="13"/>
      <c r="CX1023" s="13"/>
      <c r="CY1023" s="13"/>
      <c r="CZ1023" s="13"/>
      <c r="DA1023" s="13"/>
      <c r="DB1023" s="13"/>
      <c r="DC1023" s="13"/>
      <c r="DD1023" s="13"/>
      <c r="DE1023" s="13"/>
      <c r="DF1023" s="13"/>
      <c r="DG1023" s="13"/>
      <c r="DH1023" s="13"/>
      <c r="DI1023" s="13"/>
      <c r="DJ1023" s="13"/>
      <c r="DK1023" s="13"/>
      <c r="DL1023" s="13"/>
      <c r="DM1023" s="13"/>
      <c r="DN1023" s="13"/>
      <c r="DO1023" s="13"/>
      <c r="DP1023" s="13"/>
      <c r="DQ1023" s="13"/>
      <c r="DR1023" s="13"/>
      <c r="DS1023" s="13"/>
      <c r="DT1023" s="13"/>
      <c r="DU1023" s="13"/>
      <c r="DV1023" s="13"/>
      <c r="DW1023" s="13"/>
      <c r="DX1023" s="13"/>
      <c r="DY1023" s="13"/>
      <c r="DZ1023" s="13"/>
      <c r="EA1023" s="13"/>
      <c r="EB1023" s="13"/>
      <c r="EC1023" s="13"/>
      <c r="ED1023" s="13"/>
      <c r="EE1023" s="13"/>
      <c r="EF1023" s="13"/>
      <c r="EG1023" s="13"/>
      <c r="EH1023" s="13"/>
      <c r="EI1023" s="13"/>
      <c r="EJ1023" s="13"/>
      <c r="EK1023" s="13"/>
      <c r="EL1023" s="13"/>
      <c r="EM1023" s="13"/>
      <c r="EN1023" s="13"/>
      <c r="EO1023" s="13"/>
      <c r="EP1023" s="13"/>
      <c r="EQ1023" s="13"/>
      <c r="ER1023" s="13"/>
      <c r="ES1023" s="13"/>
      <c r="ET1023" s="13"/>
      <c r="EU1023" s="13"/>
      <c r="EV1023" s="13"/>
      <c r="EW1023" s="13"/>
      <c r="EX1023" s="13"/>
      <c r="EY1023" s="13"/>
      <c r="EZ1023" s="13"/>
      <c r="FA1023" s="13"/>
      <c r="FB1023" s="13"/>
      <c r="FC1023" s="13"/>
      <c r="FD1023" s="13"/>
      <c r="FE1023" s="13"/>
      <c r="FF1023" s="13"/>
      <c r="FG1023" s="13"/>
      <c r="FH1023" s="13"/>
      <c r="FI1023" s="13"/>
      <c r="FJ1023" s="13"/>
      <c r="FK1023" s="13"/>
      <c r="FL1023" s="13"/>
      <c r="FM1023" s="13"/>
      <c r="FN1023" s="13"/>
      <c r="FO1023" s="13"/>
      <c r="FP1023" s="13"/>
      <c r="FQ1023" s="13"/>
      <c r="FR1023" s="13"/>
      <c r="FS1023" s="13"/>
      <c r="FT1023" s="13"/>
      <c r="FU1023" s="13"/>
      <c r="FV1023" s="13"/>
      <c r="FW1023" s="13"/>
      <c r="FX1023" s="13"/>
      <c r="FY1023" s="13"/>
      <c r="FZ1023" s="13"/>
      <c r="GA1023" s="13"/>
      <c r="GB1023" s="13"/>
      <c r="GC1023" s="13"/>
      <c r="GD1023" s="13"/>
      <c r="GE1023" s="13"/>
      <c r="GF1023" s="13"/>
      <c r="GG1023" s="13"/>
      <c r="GH1023" s="13"/>
      <c r="GI1023" s="13"/>
      <c r="GJ1023" s="13"/>
      <c r="GK1023" s="13"/>
      <c r="GL1023" s="13"/>
      <c r="GM1023" s="13"/>
      <c r="GN1023" s="13"/>
      <c r="GO1023" s="13"/>
      <c r="GP1023" s="13"/>
      <c r="GQ1023" s="13"/>
      <c r="GR1023" s="13"/>
      <c r="GS1023" s="13"/>
      <c r="GT1023" s="13"/>
      <c r="GU1023" s="13"/>
      <c r="GV1023" s="13"/>
      <c r="GW1023" s="13"/>
      <c r="GX1023" s="13"/>
      <c r="GY1023" s="13"/>
      <c r="GZ1023" s="13"/>
      <c r="HA1023" s="13"/>
      <c r="HB1023" s="13"/>
      <c r="HC1023" s="13"/>
      <c r="HD1023" s="13"/>
      <c r="HE1023" s="13"/>
      <c r="HF1023" s="13"/>
      <c r="HG1023" s="13"/>
      <c r="HH1023" s="13"/>
      <c r="HI1023" s="13"/>
      <c r="HJ1023" s="13"/>
      <c r="HK1023" s="13"/>
      <c r="HL1023" s="13"/>
      <c r="HM1023" s="13"/>
      <c r="HN1023" s="13"/>
      <c r="HO1023" s="13"/>
      <c r="HP1023" s="13"/>
      <c r="HQ1023" s="13"/>
      <c r="HR1023" s="13"/>
      <c r="HS1023" s="13"/>
      <c r="HT1023" s="13"/>
      <c r="HU1023" s="13"/>
      <c r="HV1023" s="13"/>
      <c r="HW1023" s="13"/>
      <c r="HX1023" s="13"/>
      <c r="HY1023" s="13"/>
      <c r="HZ1023" s="13"/>
      <c r="IA1023" s="13"/>
      <c r="IB1023" s="13"/>
      <c r="IC1023" s="13"/>
      <c r="ID1023" s="13"/>
      <c r="IE1023" s="13"/>
      <c r="IF1023" s="13"/>
      <c r="IG1023" s="13"/>
      <c r="IH1023" s="13"/>
      <c r="II1023" s="13"/>
      <c r="IJ1023" s="13"/>
      <c r="IK1023" s="13"/>
      <c r="IL1023" s="13"/>
      <c r="IM1023" s="13"/>
      <c r="IN1023" s="13"/>
      <c r="IO1023" s="13"/>
    </row>
    <row r="1024" spans="1:249">
      <c r="A1024" s="23"/>
      <c r="B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2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3"/>
      <c r="FZ1024" s="13"/>
      <c r="GA1024" s="13"/>
      <c r="GB1024" s="13"/>
      <c r="GC1024" s="13"/>
      <c r="GD1024" s="13"/>
      <c r="GE1024" s="13"/>
      <c r="GF1024" s="13"/>
      <c r="GG1024" s="13"/>
      <c r="GH1024" s="13"/>
      <c r="GI1024" s="13"/>
      <c r="GJ1024" s="13"/>
      <c r="GK1024" s="13"/>
      <c r="GL1024" s="13"/>
      <c r="GM1024" s="13"/>
      <c r="GN1024" s="13"/>
      <c r="GO1024" s="13"/>
      <c r="GP1024" s="13"/>
      <c r="GQ1024" s="13"/>
      <c r="GR1024" s="13"/>
      <c r="GS1024" s="13"/>
      <c r="GT1024" s="13"/>
      <c r="GU1024" s="13"/>
      <c r="GV1024" s="13"/>
      <c r="GW1024" s="13"/>
      <c r="GX1024" s="13"/>
      <c r="GY1024" s="13"/>
      <c r="GZ1024" s="13"/>
      <c r="HA1024" s="13"/>
      <c r="HB1024" s="13"/>
      <c r="HC1024" s="13"/>
      <c r="HD1024" s="13"/>
      <c r="HE1024" s="13"/>
      <c r="HF1024" s="13"/>
      <c r="HG1024" s="13"/>
      <c r="HH1024" s="13"/>
      <c r="HI1024" s="13"/>
      <c r="HJ1024" s="13"/>
      <c r="HK1024" s="13"/>
      <c r="HL1024" s="13"/>
      <c r="HM1024" s="13"/>
      <c r="HN1024" s="13"/>
      <c r="HO1024" s="13"/>
      <c r="HP1024" s="13"/>
      <c r="HQ1024" s="13"/>
      <c r="HR1024" s="13"/>
      <c r="HS1024" s="13"/>
      <c r="HT1024" s="13"/>
      <c r="HU1024" s="13"/>
      <c r="HV1024" s="13"/>
      <c r="HW1024" s="13"/>
      <c r="HX1024" s="13"/>
      <c r="HY1024" s="13"/>
      <c r="HZ1024" s="13"/>
      <c r="IA1024" s="13"/>
      <c r="IB1024" s="13"/>
      <c r="IC1024" s="13"/>
      <c r="ID1024" s="13"/>
      <c r="IE1024" s="13"/>
      <c r="IF1024" s="13"/>
      <c r="IG1024" s="13"/>
      <c r="IH1024" s="13"/>
      <c r="II1024" s="13"/>
      <c r="IJ1024" s="13"/>
      <c r="IK1024" s="13"/>
      <c r="IL1024" s="13"/>
      <c r="IM1024" s="13"/>
      <c r="IN1024" s="13"/>
      <c r="IO1024" s="13"/>
    </row>
    <row r="1025" spans="1:249">
      <c r="A1025" s="23"/>
      <c r="B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2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c r="BY1025" s="13"/>
      <c r="BZ1025" s="13"/>
      <c r="CA1025" s="13"/>
      <c r="CB1025" s="13"/>
      <c r="CC1025" s="13"/>
      <c r="CD1025" s="13"/>
      <c r="CE1025" s="13"/>
      <c r="CF1025" s="13"/>
      <c r="CG1025" s="13"/>
      <c r="CH1025" s="13"/>
      <c r="CI1025" s="13"/>
      <c r="CJ1025" s="13"/>
      <c r="CK1025" s="13"/>
      <c r="CL1025" s="13"/>
      <c r="CM1025" s="13"/>
      <c r="CN1025" s="13"/>
      <c r="CO1025" s="13"/>
      <c r="CP1025" s="13"/>
      <c r="CQ1025" s="13"/>
      <c r="CR1025" s="13"/>
      <c r="CS1025" s="13"/>
      <c r="CT1025" s="13"/>
      <c r="CU1025" s="13"/>
      <c r="CV1025" s="13"/>
      <c r="CW1025" s="13"/>
      <c r="CX1025" s="13"/>
      <c r="CY1025" s="13"/>
      <c r="CZ1025" s="13"/>
      <c r="DA1025" s="13"/>
      <c r="DB1025" s="13"/>
      <c r="DC1025" s="13"/>
      <c r="DD1025" s="13"/>
      <c r="DE1025" s="13"/>
      <c r="DF1025" s="13"/>
      <c r="DG1025" s="13"/>
      <c r="DH1025" s="13"/>
      <c r="DI1025" s="13"/>
      <c r="DJ1025" s="13"/>
      <c r="DK1025" s="13"/>
      <c r="DL1025" s="13"/>
      <c r="DM1025" s="13"/>
      <c r="DN1025" s="13"/>
      <c r="DO1025" s="13"/>
      <c r="DP1025" s="13"/>
      <c r="DQ1025" s="13"/>
      <c r="DR1025" s="13"/>
      <c r="DS1025" s="13"/>
      <c r="DT1025" s="13"/>
      <c r="DU1025" s="13"/>
      <c r="DV1025" s="13"/>
      <c r="DW1025" s="13"/>
      <c r="DX1025" s="13"/>
      <c r="DY1025" s="13"/>
      <c r="DZ1025" s="13"/>
      <c r="EA1025" s="13"/>
      <c r="EB1025" s="13"/>
      <c r="EC1025" s="13"/>
      <c r="ED1025" s="13"/>
      <c r="EE1025" s="13"/>
      <c r="EF1025" s="13"/>
      <c r="EG1025" s="13"/>
      <c r="EH1025" s="13"/>
      <c r="EI1025" s="13"/>
      <c r="EJ1025" s="13"/>
      <c r="EK1025" s="13"/>
      <c r="EL1025" s="13"/>
      <c r="EM1025" s="13"/>
      <c r="EN1025" s="13"/>
      <c r="EO1025" s="13"/>
      <c r="EP1025" s="13"/>
      <c r="EQ1025" s="13"/>
      <c r="ER1025" s="13"/>
      <c r="ES1025" s="13"/>
      <c r="ET1025" s="13"/>
      <c r="EU1025" s="13"/>
      <c r="EV1025" s="13"/>
      <c r="EW1025" s="13"/>
      <c r="EX1025" s="13"/>
      <c r="EY1025" s="13"/>
      <c r="EZ1025" s="13"/>
      <c r="FA1025" s="13"/>
      <c r="FB1025" s="13"/>
      <c r="FC1025" s="13"/>
      <c r="FD1025" s="13"/>
      <c r="FE1025" s="13"/>
      <c r="FF1025" s="13"/>
      <c r="FG1025" s="13"/>
      <c r="FH1025" s="13"/>
      <c r="FI1025" s="13"/>
      <c r="FJ1025" s="13"/>
      <c r="FK1025" s="13"/>
      <c r="FL1025" s="13"/>
      <c r="FM1025" s="13"/>
      <c r="FN1025" s="13"/>
      <c r="FO1025" s="13"/>
      <c r="FP1025" s="13"/>
      <c r="FQ1025" s="13"/>
      <c r="FR1025" s="13"/>
      <c r="FS1025" s="13"/>
      <c r="FT1025" s="13"/>
      <c r="FU1025" s="13"/>
      <c r="FV1025" s="13"/>
      <c r="FW1025" s="13"/>
      <c r="FX1025" s="13"/>
      <c r="FY1025" s="13"/>
      <c r="FZ1025" s="13"/>
      <c r="GA1025" s="13"/>
      <c r="GB1025" s="13"/>
      <c r="GC1025" s="13"/>
      <c r="GD1025" s="13"/>
      <c r="GE1025" s="13"/>
      <c r="GF1025" s="13"/>
      <c r="GG1025" s="13"/>
      <c r="GH1025" s="13"/>
      <c r="GI1025" s="13"/>
      <c r="GJ1025" s="13"/>
      <c r="GK1025" s="13"/>
      <c r="GL1025" s="13"/>
      <c r="GM1025" s="13"/>
      <c r="GN1025" s="13"/>
      <c r="GO1025" s="13"/>
      <c r="GP1025" s="13"/>
      <c r="GQ1025" s="13"/>
      <c r="GR1025" s="13"/>
      <c r="GS1025" s="13"/>
      <c r="GT1025" s="13"/>
      <c r="GU1025" s="13"/>
      <c r="GV1025" s="13"/>
      <c r="GW1025" s="13"/>
      <c r="GX1025" s="13"/>
      <c r="GY1025" s="13"/>
      <c r="GZ1025" s="13"/>
      <c r="HA1025" s="13"/>
      <c r="HB1025" s="13"/>
      <c r="HC1025" s="13"/>
      <c r="HD1025" s="13"/>
      <c r="HE1025" s="13"/>
      <c r="HF1025" s="13"/>
      <c r="HG1025" s="13"/>
      <c r="HH1025" s="13"/>
      <c r="HI1025" s="13"/>
      <c r="HJ1025" s="13"/>
      <c r="HK1025" s="13"/>
      <c r="HL1025" s="13"/>
      <c r="HM1025" s="13"/>
      <c r="HN1025" s="13"/>
      <c r="HO1025" s="13"/>
      <c r="HP1025" s="13"/>
      <c r="HQ1025" s="13"/>
      <c r="HR1025" s="13"/>
      <c r="HS1025" s="13"/>
      <c r="HT1025" s="13"/>
      <c r="HU1025" s="13"/>
      <c r="HV1025" s="13"/>
      <c r="HW1025" s="13"/>
      <c r="HX1025" s="13"/>
      <c r="HY1025" s="13"/>
      <c r="HZ1025" s="13"/>
      <c r="IA1025" s="13"/>
      <c r="IB1025" s="13"/>
      <c r="IC1025" s="13"/>
      <c r="ID1025" s="13"/>
      <c r="IE1025" s="13"/>
      <c r="IF1025" s="13"/>
      <c r="IG1025" s="13"/>
      <c r="IH1025" s="13"/>
      <c r="II1025" s="13"/>
      <c r="IJ1025" s="13"/>
      <c r="IK1025" s="13"/>
      <c r="IL1025" s="13"/>
      <c r="IM1025" s="13"/>
      <c r="IN1025" s="13"/>
      <c r="IO1025" s="13"/>
    </row>
    <row r="1026" spans="1:249">
      <c r="A1026" s="23"/>
      <c r="B1026" s="13"/>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2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c r="BY1026" s="13"/>
      <c r="BZ1026" s="13"/>
      <c r="CA1026" s="13"/>
      <c r="CB1026" s="13"/>
      <c r="CC1026" s="13"/>
      <c r="CD1026" s="13"/>
      <c r="CE1026" s="13"/>
      <c r="CF1026" s="13"/>
      <c r="CG1026" s="13"/>
      <c r="CH1026" s="13"/>
      <c r="CI1026" s="13"/>
      <c r="CJ1026" s="13"/>
      <c r="CK1026" s="13"/>
      <c r="CL1026" s="13"/>
      <c r="CM1026" s="13"/>
      <c r="CN1026" s="13"/>
      <c r="CO1026" s="13"/>
      <c r="CP1026" s="13"/>
      <c r="CQ1026" s="13"/>
      <c r="CR1026" s="13"/>
      <c r="CS1026" s="13"/>
      <c r="CT1026" s="13"/>
      <c r="CU1026" s="13"/>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c r="EV1026" s="13"/>
      <c r="EW1026" s="13"/>
      <c r="EX1026" s="13"/>
      <c r="EY1026" s="13"/>
      <c r="EZ1026" s="13"/>
      <c r="FA1026" s="13"/>
      <c r="FB1026" s="13"/>
      <c r="FC1026" s="13"/>
      <c r="FD1026" s="13"/>
      <c r="FE1026" s="13"/>
      <c r="FF1026" s="13"/>
      <c r="FG1026" s="13"/>
      <c r="FH1026" s="13"/>
      <c r="FI1026" s="13"/>
      <c r="FJ1026" s="13"/>
      <c r="FK1026" s="13"/>
      <c r="FL1026" s="13"/>
      <c r="FM1026" s="13"/>
      <c r="FN1026" s="13"/>
      <c r="FO1026" s="13"/>
      <c r="FP1026" s="13"/>
      <c r="FQ1026" s="13"/>
      <c r="FR1026" s="13"/>
      <c r="FS1026" s="13"/>
      <c r="FT1026" s="13"/>
      <c r="FU1026" s="13"/>
      <c r="FV1026" s="13"/>
      <c r="FW1026" s="13"/>
      <c r="FX1026" s="13"/>
      <c r="FY1026" s="13"/>
      <c r="FZ1026" s="13"/>
      <c r="GA1026" s="13"/>
      <c r="GB1026" s="13"/>
      <c r="GC1026" s="13"/>
      <c r="GD1026" s="13"/>
      <c r="GE1026" s="13"/>
      <c r="GF1026" s="13"/>
      <c r="GG1026" s="13"/>
      <c r="GH1026" s="13"/>
      <c r="GI1026" s="13"/>
      <c r="GJ1026" s="13"/>
      <c r="GK1026" s="13"/>
      <c r="GL1026" s="13"/>
      <c r="GM1026" s="13"/>
      <c r="GN1026" s="13"/>
      <c r="GO1026" s="13"/>
      <c r="GP1026" s="13"/>
      <c r="GQ1026" s="13"/>
      <c r="GR1026" s="13"/>
      <c r="GS1026" s="13"/>
      <c r="GT1026" s="13"/>
      <c r="GU1026" s="13"/>
      <c r="GV1026" s="13"/>
      <c r="GW1026" s="13"/>
      <c r="GX1026" s="13"/>
      <c r="GY1026" s="13"/>
      <c r="GZ1026" s="13"/>
      <c r="HA1026" s="13"/>
      <c r="HB1026" s="13"/>
      <c r="HC1026" s="13"/>
      <c r="HD1026" s="13"/>
      <c r="HE1026" s="13"/>
      <c r="HF1026" s="13"/>
      <c r="HG1026" s="13"/>
      <c r="HH1026" s="13"/>
      <c r="HI1026" s="13"/>
      <c r="HJ1026" s="13"/>
      <c r="HK1026" s="13"/>
      <c r="HL1026" s="13"/>
      <c r="HM1026" s="13"/>
      <c r="HN1026" s="13"/>
      <c r="HO1026" s="13"/>
      <c r="HP1026" s="13"/>
      <c r="HQ1026" s="13"/>
      <c r="HR1026" s="13"/>
      <c r="HS1026" s="13"/>
      <c r="HT1026" s="13"/>
      <c r="HU1026" s="13"/>
      <c r="HV1026" s="13"/>
      <c r="HW1026" s="13"/>
      <c r="HX1026" s="13"/>
      <c r="HY1026" s="13"/>
      <c r="HZ1026" s="13"/>
      <c r="IA1026" s="13"/>
      <c r="IB1026" s="13"/>
      <c r="IC1026" s="13"/>
      <c r="ID1026" s="13"/>
      <c r="IE1026" s="13"/>
      <c r="IF1026" s="13"/>
      <c r="IG1026" s="13"/>
      <c r="IH1026" s="13"/>
      <c r="II1026" s="13"/>
      <c r="IJ1026" s="13"/>
      <c r="IK1026" s="13"/>
      <c r="IL1026" s="13"/>
      <c r="IM1026" s="13"/>
      <c r="IN1026" s="13"/>
      <c r="IO1026" s="13"/>
    </row>
    <row r="1027" spans="1:249">
      <c r="A1027" s="23"/>
      <c r="B1027" s="13"/>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2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c r="BY1027" s="13"/>
      <c r="BZ1027" s="13"/>
      <c r="CA1027" s="13"/>
      <c r="CB1027" s="13"/>
      <c r="CC1027" s="13"/>
      <c r="CD1027" s="13"/>
      <c r="CE1027" s="13"/>
      <c r="CF1027" s="13"/>
      <c r="CG1027" s="13"/>
      <c r="CH1027" s="13"/>
      <c r="CI1027" s="13"/>
      <c r="CJ1027" s="13"/>
      <c r="CK1027" s="13"/>
      <c r="CL1027" s="13"/>
      <c r="CM1027" s="13"/>
      <c r="CN1027" s="13"/>
      <c r="CO1027" s="13"/>
      <c r="CP1027" s="13"/>
      <c r="CQ1027" s="13"/>
      <c r="CR1027" s="13"/>
      <c r="CS1027" s="13"/>
      <c r="CT1027" s="13"/>
      <c r="CU1027" s="13"/>
      <c r="CV1027" s="13"/>
      <c r="CW1027" s="13"/>
      <c r="CX1027" s="13"/>
      <c r="CY1027" s="13"/>
      <c r="CZ1027" s="13"/>
      <c r="DA1027" s="13"/>
      <c r="DB1027" s="13"/>
      <c r="DC1027" s="13"/>
      <c r="DD1027" s="13"/>
      <c r="DE1027" s="13"/>
      <c r="DF1027" s="13"/>
      <c r="DG1027" s="13"/>
      <c r="DH1027" s="13"/>
      <c r="DI1027" s="13"/>
      <c r="DJ1027" s="13"/>
      <c r="DK1027" s="13"/>
      <c r="DL1027" s="13"/>
      <c r="DM1027" s="13"/>
      <c r="DN1027" s="13"/>
      <c r="DO1027" s="13"/>
      <c r="DP1027" s="13"/>
      <c r="DQ1027" s="13"/>
      <c r="DR1027" s="13"/>
      <c r="DS1027" s="13"/>
      <c r="DT1027" s="13"/>
      <c r="DU1027" s="13"/>
      <c r="DV1027" s="13"/>
      <c r="DW1027" s="13"/>
      <c r="DX1027" s="13"/>
      <c r="DY1027" s="13"/>
      <c r="DZ1027" s="13"/>
      <c r="EA1027" s="13"/>
      <c r="EB1027" s="13"/>
      <c r="EC1027" s="13"/>
      <c r="ED1027" s="13"/>
      <c r="EE1027" s="13"/>
      <c r="EF1027" s="13"/>
      <c r="EG1027" s="13"/>
      <c r="EH1027" s="13"/>
      <c r="EI1027" s="13"/>
      <c r="EJ1027" s="13"/>
      <c r="EK1027" s="13"/>
      <c r="EL1027" s="13"/>
      <c r="EM1027" s="13"/>
      <c r="EN1027" s="13"/>
      <c r="EO1027" s="13"/>
      <c r="EP1027" s="13"/>
      <c r="EQ1027" s="13"/>
      <c r="ER1027" s="13"/>
      <c r="ES1027" s="13"/>
      <c r="ET1027" s="13"/>
      <c r="EU1027" s="13"/>
      <c r="EV1027" s="13"/>
      <c r="EW1027" s="13"/>
      <c r="EX1027" s="13"/>
      <c r="EY1027" s="13"/>
      <c r="EZ1027" s="13"/>
      <c r="FA1027" s="13"/>
      <c r="FB1027" s="13"/>
      <c r="FC1027" s="13"/>
      <c r="FD1027" s="13"/>
      <c r="FE1027" s="13"/>
      <c r="FF1027" s="13"/>
      <c r="FG1027" s="13"/>
      <c r="FH1027" s="13"/>
      <c r="FI1027" s="13"/>
      <c r="FJ1027" s="13"/>
      <c r="FK1027" s="13"/>
      <c r="FL1027" s="13"/>
      <c r="FM1027" s="13"/>
      <c r="FN1027" s="13"/>
      <c r="FO1027" s="13"/>
      <c r="FP1027" s="13"/>
      <c r="FQ1027" s="13"/>
      <c r="FR1027" s="13"/>
      <c r="FS1027" s="13"/>
      <c r="FT1027" s="13"/>
      <c r="FU1027" s="13"/>
      <c r="FV1027" s="13"/>
      <c r="FW1027" s="13"/>
      <c r="FX1027" s="13"/>
      <c r="FY1027" s="13"/>
      <c r="FZ1027" s="13"/>
      <c r="GA1027" s="13"/>
      <c r="GB1027" s="13"/>
      <c r="GC1027" s="13"/>
      <c r="GD1027" s="13"/>
      <c r="GE1027" s="13"/>
      <c r="GF1027" s="13"/>
      <c r="GG1027" s="13"/>
      <c r="GH1027" s="13"/>
      <c r="GI1027" s="13"/>
      <c r="GJ1027" s="13"/>
      <c r="GK1027" s="13"/>
      <c r="GL1027" s="13"/>
      <c r="GM1027" s="13"/>
      <c r="GN1027" s="13"/>
      <c r="GO1027" s="13"/>
      <c r="GP1027" s="13"/>
      <c r="GQ1027" s="13"/>
      <c r="GR1027" s="13"/>
      <c r="GS1027" s="13"/>
      <c r="GT1027" s="13"/>
      <c r="GU1027" s="13"/>
      <c r="GV1027" s="13"/>
      <c r="GW1027" s="13"/>
      <c r="GX1027" s="13"/>
      <c r="GY1027" s="13"/>
      <c r="GZ1027" s="13"/>
      <c r="HA1027" s="13"/>
      <c r="HB1027" s="13"/>
      <c r="HC1027" s="13"/>
      <c r="HD1027" s="13"/>
      <c r="HE1027" s="13"/>
      <c r="HF1027" s="13"/>
      <c r="HG1027" s="13"/>
      <c r="HH1027" s="13"/>
      <c r="HI1027" s="13"/>
      <c r="HJ1027" s="13"/>
      <c r="HK1027" s="13"/>
      <c r="HL1027" s="13"/>
      <c r="HM1027" s="13"/>
      <c r="HN1027" s="13"/>
      <c r="HO1027" s="13"/>
      <c r="HP1027" s="13"/>
      <c r="HQ1027" s="13"/>
      <c r="HR1027" s="13"/>
      <c r="HS1027" s="13"/>
      <c r="HT1027" s="13"/>
      <c r="HU1027" s="13"/>
      <c r="HV1027" s="13"/>
      <c r="HW1027" s="13"/>
      <c r="HX1027" s="13"/>
      <c r="HY1027" s="13"/>
      <c r="HZ1027" s="13"/>
      <c r="IA1027" s="13"/>
      <c r="IB1027" s="13"/>
      <c r="IC1027" s="13"/>
      <c r="ID1027" s="13"/>
      <c r="IE1027" s="13"/>
      <c r="IF1027" s="13"/>
      <c r="IG1027" s="13"/>
      <c r="IH1027" s="13"/>
      <c r="II1027" s="13"/>
      <c r="IJ1027" s="13"/>
      <c r="IK1027" s="13"/>
      <c r="IL1027" s="13"/>
      <c r="IM1027" s="13"/>
      <c r="IN1027" s="13"/>
      <c r="IO1027" s="13"/>
    </row>
    <row r="1028" spans="1:249">
      <c r="A1028" s="23"/>
      <c r="B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2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c r="BY1028" s="13"/>
      <c r="BZ1028" s="13"/>
      <c r="CA1028" s="13"/>
      <c r="CB1028" s="13"/>
      <c r="CC1028" s="13"/>
      <c r="CD1028" s="13"/>
      <c r="CE1028" s="13"/>
      <c r="CF1028" s="13"/>
      <c r="CG1028" s="13"/>
      <c r="CH1028" s="13"/>
      <c r="CI1028" s="13"/>
      <c r="CJ1028" s="13"/>
      <c r="CK1028" s="13"/>
      <c r="CL1028" s="13"/>
      <c r="CM1028" s="13"/>
      <c r="CN1028" s="13"/>
      <c r="CO1028" s="13"/>
      <c r="CP1028" s="13"/>
      <c r="CQ1028" s="13"/>
      <c r="CR1028" s="13"/>
      <c r="CS1028" s="13"/>
      <c r="CT1028" s="13"/>
      <c r="CU1028" s="13"/>
      <c r="CV1028" s="13"/>
      <c r="CW1028" s="13"/>
      <c r="CX1028" s="13"/>
      <c r="CY1028" s="13"/>
      <c r="CZ1028" s="13"/>
      <c r="DA1028" s="13"/>
      <c r="DB1028" s="13"/>
      <c r="DC1028" s="13"/>
      <c r="DD1028" s="13"/>
      <c r="DE1028" s="13"/>
      <c r="DF1028" s="13"/>
      <c r="DG1028" s="13"/>
      <c r="DH1028" s="13"/>
      <c r="DI1028" s="13"/>
      <c r="DJ1028" s="13"/>
      <c r="DK1028" s="13"/>
      <c r="DL1028" s="13"/>
      <c r="DM1028" s="13"/>
      <c r="DN1028" s="13"/>
      <c r="DO1028" s="13"/>
      <c r="DP1028" s="13"/>
      <c r="DQ1028" s="13"/>
      <c r="DR1028" s="13"/>
      <c r="DS1028" s="13"/>
      <c r="DT1028" s="13"/>
      <c r="DU1028" s="13"/>
      <c r="DV1028" s="13"/>
      <c r="DW1028" s="13"/>
      <c r="DX1028" s="13"/>
      <c r="DY1028" s="13"/>
      <c r="DZ1028" s="13"/>
      <c r="EA1028" s="13"/>
      <c r="EB1028" s="13"/>
      <c r="EC1028" s="13"/>
      <c r="ED1028" s="13"/>
      <c r="EE1028" s="13"/>
      <c r="EF1028" s="13"/>
      <c r="EG1028" s="13"/>
      <c r="EH1028" s="13"/>
      <c r="EI1028" s="13"/>
      <c r="EJ1028" s="13"/>
      <c r="EK1028" s="13"/>
      <c r="EL1028" s="13"/>
      <c r="EM1028" s="13"/>
      <c r="EN1028" s="13"/>
      <c r="EO1028" s="13"/>
      <c r="EP1028" s="13"/>
      <c r="EQ1028" s="13"/>
      <c r="ER1028" s="13"/>
      <c r="ES1028" s="13"/>
      <c r="ET1028" s="13"/>
      <c r="EU1028" s="13"/>
      <c r="EV1028" s="13"/>
      <c r="EW1028" s="13"/>
      <c r="EX1028" s="13"/>
      <c r="EY1028" s="13"/>
      <c r="EZ1028" s="13"/>
      <c r="FA1028" s="13"/>
      <c r="FB1028" s="13"/>
      <c r="FC1028" s="13"/>
      <c r="FD1028" s="13"/>
      <c r="FE1028" s="13"/>
      <c r="FF1028" s="13"/>
      <c r="FG1028" s="13"/>
      <c r="FH1028" s="13"/>
      <c r="FI1028" s="13"/>
      <c r="FJ1028" s="13"/>
      <c r="FK1028" s="13"/>
      <c r="FL1028" s="13"/>
      <c r="FM1028" s="13"/>
      <c r="FN1028" s="13"/>
      <c r="FO1028" s="13"/>
      <c r="FP1028" s="13"/>
      <c r="FQ1028" s="13"/>
      <c r="FR1028" s="13"/>
      <c r="FS1028" s="13"/>
      <c r="FT1028" s="13"/>
      <c r="FU1028" s="13"/>
      <c r="FV1028" s="13"/>
      <c r="FW1028" s="13"/>
      <c r="FX1028" s="13"/>
      <c r="FY1028" s="13"/>
      <c r="FZ1028" s="13"/>
      <c r="GA1028" s="13"/>
      <c r="GB1028" s="13"/>
      <c r="GC1028" s="13"/>
      <c r="GD1028" s="13"/>
      <c r="GE1028" s="13"/>
      <c r="GF1028" s="13"/>
      <c r="GG1028" s="13"/>
      <c r="GH1028" s="13"/>
      <c r="GI1028" s="13"/>
      <c r="GJ1028" s="13"/>
      <c r="GK1028" s="13"/>
      <c r="GL1028" s="13"/>
      <c r="GM1028" s="13"/>
      <c r="GN1028" s="13"/>
      <c r="GO1028" s="13"/>
      <c r="GP1028" s="13"/>
      <c r="GQ1028" s="13"/>
      <c r="GR1028" s="13"/>
      <c r="GS1028" s="13"/>
      <c r="GT1028" s="13"/>
      <c r="GU1028" s="13"/>
      <c r="GV1028" s="13"/>
      <c r="GW1028" s="13"/>
      <c r="GX1028" s="13"/>
      <c r="GY1028" s="13"/>
      <c r="GZ1028" s="13"/>
      <c r="HA1028" s="13"/>
      <c r="HB1028" s="13"/>
      <c r="HC1028" s="13"/>
      <c r="HD1028" s="13"/>
      <c r="HE1028" s="13"/>
      <c r="HF1028" s="13"/>
      <c r="HG1028" s="13"/>
      <c r="HH1028" s="13"/>
      <c r="HI1028" s="13"/>
      <c r="HJ1028" s="13"/>
      <c r="HK1028" s="13"/>
      <c r="HL1028" s="13"/>
      <c r="HM1028" s="13"/>
      <c r="HN1028" s="13"/>
      <c r="HO1028" s="13"/>
      <c r="HP1028" s="13"/>
      <c r="HQ1028" s="13"/>
      <c r="HR1028" s="13"/>
      <c r="HS1028" s="13"/>
      <c r="HT1028" s="13"/>
      <c r="HU1028" s="13"/>
      <c r="HV1028" s="13"/>
      <c r="HW1028" s="13"/>
      <c r="HX1028" s="13"/>
      <c r="HY1028" s="13"/>
      <c r="HZ1028" s="13"/>
      <c r="IA1028" s="13"/>
      <c r="IB1028" s="13"/>
      <c r="IC1028" s="13"/>
      <c r="ID1028" s="13"/>
      <c r="IE1028" s="13"/>
      <c r="IF1028" s="13"/>
      <c r="IG1028" s="13"/>
      <c r="IH1028" s="13"/>
      <c r="II1028" s="13"/>
      <c r="IJ1028" s="13"/>
      <c r="IK1028" s="13"/>
      <c r="IL1028" s="13"/>
      <c r="IM1028" s="13"/>
      <c r="IN1028" s="13"/>
      <c r="IO1028" s="13"/>
    </row>
    <row r="1029" spans="1:249">
      <c r="A1029" s="23"/>
      <c r="B1029" s="13"/>
      <c r="C1029" s="13"/>
      <c r="D1029" s="13"/>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2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c r="BY1029" s="13"/>
      <c r="BZ1029" s="13"/>
      <c r="CA1029" s="13"/>
      <c r="CB1029" s="13"/>
      <c r="CC1029" s="13"/>
      <c r="CD1029" s="13"/>
      <c r="CE1029" s="13"/>
      <c r="CF1029" s="13"/>
      <c r="CG1029" s="13"/>
      <c r="CH1029" s="13"/>
      <c r="CI1029" s="13"/>
      <c r="CJ1029" s="13"/>
      <c r="CK1029" s="13"/>
      <c r="CL1029" s="13"/>
      <c r="CM1029" s="13"/>
      <c r="CN1029" s="13"/>
      <c r="CO1029" s="13"/>
      <c r="CP1029" s="13"/>
      <c r="CQ1029" s="13"/>
      <c r="CR1029" s="13"/>
      <c r="CS1029" s="13"/>
      <c r="CT1029" s="13"/>
      <c r="CU1029" s="13"/>
      <c r="CV1029" s="13"/>
      <c r="CW1029" s="13"/>
      <c r="CX1029" s="13"/>
      <c r="CY1029" s="13"/>
      <c r="CZ1029" s="13"/>
      <c r="DA1029" s="13"/>
      <c r="DB1029" s="13"/>
      <c r="DC1029" s="13"/>
      <c r="DD1029" s="13"/>
      <c r="DE1029" s="13"/>
      <c r="DF1029" s="13"/>
      <c r="DG1029" s="13"/>
      <c r="DH1029" s="13"/>
      <c r="DI1029" s="13"/>
      <c r="DJ1029" s="13"/>
      <c r="DK1029" s="13"/>
      <c r="DL1029" s="13"/>
      <c r="DM1029" s="13"/>
      <c r="DN1029" s="13"/>
      <c r="DO1029" s="13"/>
      <c r="DP1029" s="13"/>
      <c r="DQ1029" s="13"/>
      <c r="DR1029" s="13"/>
      <c r="DS1029" s="13"/>
      <c r="DT1029" s="13"/>
      <c r="DU1029" s="13"/>
      <c r="DV1029" s="13"/>
      <c r="DW1029" s="13"/>
      <c r="DX1029" s="13"/>
      <c r="DY1029" s="13"/>
      <c r="DZ1029" s="13"/>
      <c r="EA1029" s="13"/>
      <c r="EB1029" s="13"/>
      <c r="EC1029" s="13"/>
      <c r="ED1029" s="13"/>
      <c r="EE1029" s="13"/>
      <c r="EF1029" s="13"/>
      <c r="EG1029" s="13"/>
      <c r="EH1029" s="13"/>
      <c r="EI1029" s="13"/>
      <c r="EJ1029" s="13"/>
      <c r="EK1029" s="13"/>
      <c r="EL1029" s="13"/>
      <c r="EM1029" s="13"/>
      <c r="EN1029" s="13"/>
      <c r="EO1029" s="13"/>
      <c r="EP1029" s="13"/>
      <c r="EQ1029" s="13"/>
      <c r="ER1029" s="13"/>
      <c r="ES1029" s="13"/>
      <c r="ET1029" s="13"/>
      <c r="EU1029" s="13"/>
      <c r="EV1029" s="13"/>
      <c r="EW1029" s="13"/>
      <c r="EX1029" s="13"/>
      <c r="EY1029" s="13"/>
      <c r="EZ1029" s="13"/>
      <c r="FA1029" s="13"/>
      <c r="FB1029" s="13"/>
      <c r="FC1029" s="13"/>
      <c r="FD1029" s="13"/>
      <c r="FE1029" s="13"/>
      <c r="FF1029" s="13"/>
      <c r="FG1029" s="13"/>
      <c r="FH1029" s="13"/>
      <c r="FI1029" s="13"/>
      <c r="FJ1029" s="13"/>
      <c r="FK1029" s="13"/>
      <c r="FL1029" s="13"/>
      <c r="FM1029" s="13"/>
      <c r="FN1029" s="13"/>
      <c r="FO1029" s="13"/>
      <c r="FP1029" s="13"/>
      <c r="FQ1029" s="13"/>
      <c r="FR1029" s="13"/>
      <c r="FS1029" s="13"/>
      <c r="FT1029" s="13"/>
      <c r="FU1029" s="13"/>
      <c r="FV1029" s="13"/>
      <c r="FW1029" s="13"/>
      <c r="FX1029" s="13"/>
      <c r="FY1029" s="13"/>
      <c r="FZ1029" s="13"/>
      <c r="GA1029" s="13"/>
      <c r="GB1029" s="13"/>
      <c r="GC1029" s="13"/>
      <c r="GD1029" s="13"/>
      <c r="GE1029" s="13"/>
      <c r="GF1029" s="13"/>
      <c r="GG1029" s="13"/>
      <c r="GH1029" s="13"/>
      <c r="GI1029" s="13"/>
      <c r="GJ1029" s="13"/>
      <c r="GK1029" s="13"/>
      <c r="GL1029" s="13"/>
      <c r="GM1029" s="13"/>
      <c r="GN1029" s="13"/>
      <c r="GO1029" s="13"/>
      <c r="GP1029" s="13"/>
      <c r="GQ1029" s="13"/>
      <c r="GR1029" s="13"/>
      <c r="GS1029" s="13"/>
      <c r="GT1029" s="13"/>
      <c r="GU1029" s="13"/>
      <c r="GV1029" s="13"/>
      <c r="GW1029" s="13"/>
      <c r="GX1029" s="13"/>
      <c r="GY1029" s="13"/>
      <c r="GZ1029" s="13"/>
      <c r="HA1029" s="13"/>
      <c r="HB1029" s="13"/>
      <c r="HC1029" s="13"/>
      <c r="HD1029" s="13"/>
      <c r="HE1029" s="13"/>
      <c r="HF1029" s="13"/>
      <c r="HG1029" s="13"/>
      <c r="HH1029" s="13"/>
      <c r="HI1029" s="13"/>
      <c r="HJ1029" s="13"/>
      <c r="HK1029" s="13"/>
      <c r="HL1029" s="13"/>
      <c r="HM1029" s="13"/>
      <c r="HN1029" s="13"/>
      <c r="HO1029" s="13"/>
      <c r="HP1029" s="13"/>
      <c r="HQ1029" s="13"/>
      <c r="HR1029" s="13"/>
      <c r="HS1029" s="13"/>
      <c r="HT1029" s="13"/>
      <c r="HU1029" s="13"/>
      <c r="HV1029" s="13"/>
      <c r="HW1029" s="13"/>
      <c r="HX1029" s="13"/>
      <c r="HY1029" s="13"/>
      <c r="HZ1029" s="13"/>
      <c r="IA1029" s="13"/>
      <c r="IB1029" s="13"/>
      <c r="IC1029" s="13"/>
      <c r="ID1029" s="13"/>
      <c r="IE1029" s="13"/>
      <c r="IF1029" s="13"/>
      <c r="IG1029" s="13"/>
      <c r="IH1029" s="13"/>
      <c r="II1029" s="13"/>
      <c r="IJ1029" s="13"/>
      <c r="IK1029" s="13"/>
      <c r="IL1029" s="13"/>
      <c r="IM1029" s="13"/>
      <c r="IN1029" s="13"/>
      <c r="IO1029" s="13"/>
    </row>
    <row r="1030" spans="1:249">
      <c r="A1030" s="23"/>
      <c r="B1030" s="13"/>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2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c r="BY1030" s="13"/>
      <c r="BZ1030" s="13"/>
      <c r="CA1030" s="13"/>
      <c r="CB1030" s="13"/>
      <c r="CC1030" s="13"/>
      <c r="CD1030" s="13"/>
      <c r="CE1030" s="13"/>
      <c r="CF1030" s="13"/>
      <c r="CG1030" s="13"/>
      <c r="CH1030" s="13"/>
      <c r="CI1030" s="13"/>
      <c r="CJ1030" s="13"/>
      <c r="CK1030" s="13"/>
      <c r="CL1030" s="13"/>
      <c r="CM1030" s="13"/>
      <c r="CN1030" s="13"/>
      <c r="CO1030" s="13"/>
      <c r="CP1030" s="13"/>
      <c r="CQ1030" s="13"/>
      <c r="CR1030" s="13"/>
      <c r="CS1030" s="13"/>
      <c r="CT1030" s="13"/>
      <c r="CU1030" s="13"/>
      <c r="CV1030" s="13"/>
      <c r="CW1030" s="13"/>
      <c r="CX1030" s="13"/>
      <c r="CY1030" s="13"/>
      <c r="CZ1030" s="13"/>
      <c r="DA1030" s="13"/>
      <c r="DB1030" s="13"/>
      <c r="DC1030" s="13"/>
      <c r="DD1030" s="13"/>
      <c r="DE1030" s="13"/>
      <c r="DF1030" s="13"/>
      <c r="DG1030" s="13"/>
      <c r="DH1030" s="13"/>
      <c r="DI1030" s="13"/>
      <c r="DJ1030" s="13"/>
      <c r="DK1030" s="13"/>
      <c r="DL1030" s="13"/>
      <c r="DM1030" s="13"/>
      <c r="DN1030" s="13"/>
      <c r="DO1030" s="13"/>
      <c r="DP1030" s="13"/>
      <c r="DQ1030" s="13"/>
      <c r="DR1030" s="13"/>
      <c r="DS1030" s="13"/>
      <c r="DT1030" s="13"/>
      <c r="DU1030" s="13"/>
      <c r="DV1030" s="13"/>
      <c r="DW1030" s="13"/>
      <c r="DX1030" s="13"/>
      <c r="DY1030" s="13"/>
      <c r="DZ1030" s="13"/>
      <c r="EA1030" s="13"/>
      <c r="EB1030" s="13"/>
      <c r="EC1030" s="13"/>
      <c r="ED1030" s="13"/>
      <c r="EE1030" s="13"/>
      <c r="EF1030" s="13"/>
      <c r="EG1030" s="13"/>
      <c r="EH1030" s="13"/>
      <c r="EI1030" s="13"/>
      <c r="EJ1030" s="13"/>
      <c r="EK1030" s="13"/>
      <c r="EL1030" s="13"/>
      <c r="EM1030" s="13"/>
      <c r="EN1030" s="13"/>
      <c r="EO1030" s="13"/>
      <c r="EP1030" s="13"/>
      <c r="EQ1030" s="13"/>
      <c r="ER1030" s="13"/>
      <c r="ES1030" s="13"/>
      <c r="ET1030" s="13"/>
      <c r="EU1030" s="13"/>
      <c r="EV1030" s="13"/>
      <c r="EW1030" s="13"/>
      <c r="EX1030" s="13"/>
      <c r="EY1030" s="13"/>
      <c r="EZ1030" s="13"/>
      <c r="FA1030" s="13"/>
      <c r="FB1030" s="13"/>
      <c r="FC1030" s="13"/>
      <c r="FD1030" s="13"/>
      <c r="FE1030" s="13"/>
      <c r="FF1030" s="13"/>
      <c r="FG1030" s="13"/>
      <c r="FH1030" s="13"/>
      <c r="FI1030" s="13"/>
      <c r="FJ1030" s="13"/>
      <c r="FK1030" s="13"/>
      <c r="FL1030" s="13"/>
      <c r="FM1030" s="13"/>
      <c r="FN1030" s="13"/>
      <c r="FO1030" s="13"/>
      <c r="FP1030" s="13"/>
      <c r="FQ1030" s="13"/>
      <c r="FR1030" s="13"/>
      <c r="FS1030" s="13"/>
      <c r="FT1030" s="13"/>
      <c r="FU1030" s="13"/>
      <c r="FV1030" s="13"/>
      <c r="FW1030" s="13"/>
      <c r="FX1030" s="13"/>
      <c r="FY1030" s="13"/>
      <c r="FZ1030" s="13"/>
      <c r="GA1030" s="13"/>
      <c r="GB1030" s="13"/>
      <c r="GC1030" s="13"/>
      <c r="GD1030" s="13"/>
      <c r="GE1030" s="13"/>
      <c r="GF1030" s="13"/>
      <c r="GG1030" s="13"/>
      <c r="GH1030" s="13"/>
      <c r="GI1030" s="13"/>
      <c r="GJ1030" s="13"/>
      <c r="GK1030" s="13"/>
      <c r="GL1030" s="13"/>
      <c r="GM1030" s="13"/>
      <c r="GN1030" s="13"/>
      <c r="GO1030" s="13"/>
      <c r="GP1030" s="13"/>
      <c r="GQ1030" s="13"/>
      <c r="GR1030" s="13"/>
      <c r="GS1030" s="13"/>
      <c r="GT1030" s="13"/>
      <c r="GU1030" s="13"/>
      <c r="GV1030" s="13"/>
      <c r="GW1030" s="13"/>
      <c r="GX1030" s="13"/>
      <c r="GY1030" s="13"/>
      <c r="GZ1030" s="13"/>
      <c r="HA1030" s="13"/>
      <c r="HB1030" s="13"/>
      <c r="HC1030" s="13"/>
      <c r="HD1030" s="13"/>
      <c r="HE1030" s="13"/>
      <c r="HF1030" s="13"/>
      <c r="HG1030" s="13"/>
      <c r="HH1030" s="13"/>
      <c r="HI1030" s="13"/>
      <c r="HJ1030" s="13"/>
      <c r="HK1030" s="13"/>
      <c r="HL1030" s="13"/>
      <c r="HM1030" s="13"/>
      <c r="HN1030" s="13"/>
      <c r="HO1030" s="13"/>
      <c r="HP1030" s="13"/>
      <c r="HQ1030" s="13"/>
      <c r="HR1030" s="13"/>
      <c r="HS1030" s="13"/>
      <c r="HT1030" s="13"/>
      <c r="HU1030" s="13"/>
      <c r="HV1030" s="13"/>
      <c r="HW1030" s="13"/>
      <c r="HX1030" s="13"/>
      <c r="HY1030" s="13"/>
      <c r="HZ1030" s="13"/>
      <c r="IA1030" s="13"/>
      <c r="IB1030" s="13"/>
      <c r="IC1030" s="13"/>
      <c r="ID1030" s="13"/>
      <c r="IE1030" s="13"/>
      <c r="IF1030" s="13"/>
      <c r="IG1030" s="13"/>
      <c r="IH1030" s="13"/>
      <c r="II1030" s="13"/>
      <c r="IJ1030" s="13"/>
      <c r="IK1030" s="13"/>
      <c r="IL1030" s="13"/>
      <c r="IM1030" s="13"/>
      <c r="IN1030" s="13"/>
      <c r="IO1030" s="13"/>
    </row>
    <row r="1031" spans="1:249">
      <c r="A1031" s="23"/>
      <c r="B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2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c r="BY1031" s="13"/>
      <c r="BZ1031" s="13"/>
      <c r="CA1031" s="13"/>
      <c r="CB1031" s="13"/>
      <c r="CC1031" s="13"/>
      <c r="CD1031" s="13"/>
      <c r="CE1031" s="13"/>
      <c r="CF1031" s="13"/>
      <c r="CG1031" s="13"/>
      <c r="CH1031" s="13"/>
      <c r="CI1031" s="13"/>
      <c r="CJ1031" s="13"/>
      <c r="CK1031" s="13"/>
      <c r="CL1031" s="13"/>
      <c r="CM1031" s="13"/>
      <c r="CN1031" s="13"/>
      <c r="CO1031" s="13"/>
      <c r="CP1031" s="13"/>
      <c r="CQ1031" s="13"/>
      <c r="CR1031" s="13"/>
      <c r="CS1031" s="13"/>
      <c r="CT1031" s="13"/>
      <c r="CU1031" s="13"/>
      <c r="CV1031" s="13"/>
      <c r="CW1031" s="13"/>
      <c r="CX1031" s="13"/>
      <c r="CY1031" s="13"/>
      <c r="CZ1031" s="13"/>
      <c r="DA1031" s="13"/>
      <c r="DB1031" s="13"/>
      <c r="DC1031" s="13"/>
      <c r="DD1031" s="13"/>
      <c r="DE1031" s="13"/>
      <c r="DF1031" s="13"/>
      <c r="DG1031" s="13"/>
      <c r="DH1031" s="13"/>
      <c r="DI1031" s="13"/>
      <c r="DJ1031" s="13"/>
      <c r="DK1031" s="13"/>
      <c r="DL1031" s="13"/>
      <c r="DM1031" s="13"/>
      <c r="DN1031" s="13"/>
      <c r="DO1031" s="13"/>
      <c r="DP1031" s="13"/>
      <c r="DQ1031" s="13"/>
      <c r="DR1031" s="13"/>
      <c r="DS1031" s="13"/>
      <c r="DT1031" s="13"/>
      <c r="DU1031" s="13"/>
      <c r="DV1031" s="13"/>
      <c r="DW1031" s="13"/>
      <c r="DX1031" s="13"/>
      <c r="DY1031" s="13"/>
      <c r="DZ1031" s="13"/>
      <c r="EA1031" s="13"/>
      <c r="EB1031" s="13"/>
      <c r="EC1031" s="13"/>
      <c r="ED1031" s="13"/>
      <c r="EE1031" s="13"/>
      <c r="EF1031" s="13"/>
      <c r="EG1031" s="13"/>
      <c r="EH1031" s="13"/>
      <c r="EI1031" s="13"/>
      <c r="EJ1031" s="13"/>
      <c r="EK1031" s="13"/>
      <c r="EL1031" s="13"/>
      <c r="EM1031" s="13"/>
      <c r="EN1031" s="13"/>
      <c r="EO1031" s="13"/>
      <c r="EP1031" s="13"/>
      <c r="EQ1031" s="13"/>
      <c r="ER1031" s="13"/>
      <c r="ES1031" s="13"/>
      <c r="ET1031" s="13"/>
      <c r="EU1031" s="13"/>
      <c r="EV1031" s="13"/>
      <c r="EW1031" s="13"/>
      <c r="EX1031" s="13"/>
      <c r="EY1031" s="13"/>
      <c r="EZ1031" s="13"/>
      <c r="FA1031" s="13"/>
      <c r="FB1031" s="13"/>
      <c r="FC1031" s="13"/>
      <c r="FD1031" s="13"/>
      <c r="FE1031" s="13"/>
      <c r="FF1031" s="13"/>
      <c r="FG1031" s="13"/>
      <c r="FH1031" s="13"/>
      <c r="FI1031" s="13"/>
      <c r="FJ1031" s="13"/>
      <c r="FK1031" s="13"/>
      <c r="FL1031" s="13"/>
      <c r="FM1031" s="13"/>
      <c r="FN1031" s="13"/>
      <c r="FO1031" s="13"/>
      <c r="FP1031" s="13"/>
      <c r="FQ1031" s="13"/>
      <c r="FR1031" s="13"/>
      <c r="FS1031" s="13"/>
      <c r="FT1031" s="13"/>
      <c r="FU1031" s="13"/>
      <c r="FV1031" s="13"/>
      <c r="FW1031" s="13"/>
      <c r="FX1031" s="13"/>
      <c r="FY1031" s="13"/>
      <c r="FZ1031" s="13"/>
      <c r="GA1031" s="13"/>
      <c r="GB1031" s="13"/>
      <c r="GC1031" s="13"/>
      <c r="GD1031" s="13"/>
      <c r="GE1031" s="13"/>
      <c r="GF1031" s="13"/>
      <c r="GG1031" s="13"/>
      <c r="GH1031" s="13"/>
      <c r="GI1031" s="13"/>
      <c r="GJ1031" s="13"/>
      <c r="GK1031" s="13"/>
      <c r="GL1031" s="13"/>
      <c r="GM1031" s="13"/>
      <c r="GN1031" s="13"/>
      <c r="GO1031" s="13"/>
      <c r="GP1031" s="13"/>
      <c r="GQ1031" s="13"/>
      <c r="GR1031" s="13"/>
      <c r="GS1031" s="13"/>
      <c r="GT1031" s="13"/>
      <c r="GU1031" s="13"/>
      <c r="GV1031" s="13"/>
      <c r="GW1031" s="13"/>
      <c r="GX1031" s="13"/>
      <c r="GY1031" s="13"/>
      <c r="GZ1031" s="13"/>
      <c r="HA1031" s="13"/>
      <c r="HB1031" s="13"/>
      <c r="HC1031" s="13"/>
      <c r="HD1031" s="13"/>
      <c r="HE1031" s="13"/>
      <c r="HF1031" s="13"/>
      <c r="HG1031" s="13"/>
      <c r="HH1031" s="13"/>
      <c r="HI1031" s="13"/>
      <c r="HJ1031" s="13"/>
      <c r="HK1031" s="13"/>
      <c r="HL1031" s="13"/>
      <c r="HM1031" s="13"/>
      <c r="HN1031" s="13"/>
      <c r="HO1031" s="13"/>
      <c r="HP1031" s="13"/>
      <c r="HQ1031" s="13"/>
      <c r="HR1031" s="13"/>
      <c r="HS1031" s="13"/>
      <c r="HT1031" s="13"/>
      <c r="HU1031" s="13"/>
      <c r="HV1031" s="13"/>
      <c r="HW1031" s="13"/>
      <c r="HX1031" s="13"/>
      <c r="HY1031" s="13"/>
      <c r="HZ1031" s="13"/>
      <c r="IA1031" s="13"/>
      <c r="IB1031" s="13"/>
      <c r="IC1031" s="13"/>
      <c r="ID1031" s="13"/>
      <c r="IE1031" s="13"/>
      <c r="IF1031" s="13"/>
      <c r="IG1031" s="13"/>
      <c r="IH1031" s="13"/>
      <c r="II1031" s="13"/>
      <c r="IJ1031" s="13"/>
      <c r="IK1031" s="13"/>
      <c r="IL1031" s="13"/>
      <c r="IM1031" s="13"/>
      <c r="IN1031" s="13"/>
      <c r="IO1031" s="13"/>
    </row>
    <row r="1032" spans="1:249">
      <c r="A1032" s="23"/>
      <c r="B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2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c r="BY1032" s="13"/>
      <c r="BZ1032" s="13"/>
      <c r="CA1032" s="13"/>
      <c r="CB1032" s="13"/>
      <c r="CC1032" s="13"/>
      <c r="CD1032" s="13"/>
      <c r="CE1032" s="13"/>
      <c r="CF1032" s="13"/>
      <c r="CG1032" s="13"/>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c r="EU1032" s="13"/>
      <c r="EV1032" s="13"/>
      <c r="EW1032" s="13"/>
      <c r="EX1032" s="13"/>
      <c r="EY1032" s="13"/>
      <c r="EZ1032" s="13"/>
      <c r="FA1032" s="13"/>
      <c r="FB1032" s="13"/>
      <c r="FC1032" s="13"/>
      <c r="FD1032" s="13"/>
      <c r="FE1032" s="13"/>
      <c r="FF1032" s="13"/>
      <c r="FG1032" s="13"/>
      <c r="FH1032" s="13"/>
      <c r="FI1032" s="13"/>
      <c r="FJ1032" s="13"/>
      <c r="FK1032" s="13"/>
      <c r="FL1032" s="13"/>
      <c r="FM1032" s="13"/>
      <c r="FN1032" s="13"/>
      <c r="FO1032" s="13"/>
      <c r="FP1032" s="13"/>
      <c r="FQ1032" s="13"/>
      <c r="FR1032" s="13"/>
      <c r="FS1032" s="13"/>
      <c r="FT1032" s="13"/>
      <c r="FU1032" s="13"/>
      <c r="FV1032" s="13"/>
      <c r="FW1032" s="13"/>
      <c r="FX1032" s="13"/>
      <c r="FY1032" s="13"/>
      <c r="FZ1032" s="13"/>
      <c r="GA1032" s="13"/>
      <c r="GB1032" s="13"/>
      <c r="GC1032" s="13"/>
      <c r="GD1032" s="13"/>
      <c r="GE1032" s="13"/>
      <c r="GF1032" s="13"/>
      <c r="GG1032" s="13"/>
      <c r="GH1032" s="13"/>
      <c r="GI1032" s="13"/>
      <c r="GJ1032" s="13"/>
      <c r="GK1032" s="13"/>
      <c r="GL1032" s="13"/>
      <c r="GM1032" s="13"/>
      <c r="GN1032" s="13"/>
      <c r="GO1032" s="13"/>
      <c r="GP1032" s="13"/>
      <c r="GQ1032" s="13"/>
      <c r="GR1032" s="13"/>
      <c r="GS1032" s="13"/>
      <c r="GT1032" s="13"/>
      <c r="GU1032" s="13"/>
      <c r="GV1032" s="13"/>
      <c r="GW1032" s="13"/>
      <c r="GX1032" s="13"/>
      <c r="GY1032" s="13"/>
      <c r="GZ1032" s="13"/>
      <c r="HA1032" s="13"/>
      <c r="HB1032" s="13"/>
      <c r="HC1032" s="13"/>
      <c r="HD1032" s="13"/>
      <c r="HE1032" s="13"/>
      <c r="HF1032" s="13"/>
      <c r="HG1032" s="13"/>
      <c r="HH1032" s="13"/>
      <c r="HI1032" s="13"/>
      <c r="HJ1032" s="13"/>
      <c r="HK1032" s="13"/>
      <c r="HL1032" s="13"/>
      <c r="HM1032" s="13"/>
      <c r="HN1032" s="13"/>
      <c r="HO1032" s="13"/>
      <c r="HP1032" s="13"/>
      <c r="HQ1032" s="13"/>
      <c r="HR1032" s="13"/>
      <c r="HS1032" s="13"/>
      <c r="HT1032" s="13"/>
      <c r="HU1032" s="13"/>
      <c r="HV1032" s="13"/>
      <c r="HW1032" s="13"/>
      <c r="HX1032" s="13"/>
      <c r="HY1032" s="13"/>
      <c r="HZ1032" s="13"/>
      <c r="IA1032" s="13"/>
      <c r="IB1032" s="13"/>
      <c r="IC1032" s="13"/>
      <c r="ID1032" s="13"/>
      <c r="IE1032" s="13"/>
      <c r="IF1032" s="13"/>
      <c r="IG1032" s="13"/>
      <c r="IH1032" s="13"/>
      <c r="II1032" s="13"/>
      <c r="IJ1032" s="13"/>
      <c r="IK1032" s="13"/>
      <c r="IL1032" s="13"/>
      <c r="IM1032" s="13"/>
      <c r="IN1032" s="13"/>
      <c r="IO1032" s="13"/>
    </row>
    <row r="1033" spans="1:249">
      <c r="A1033" s="23"/>
      <c r="B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2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c r="BY1033" s="13"/>
      <c r="BZ1033" s="13"/>
      <c r="CA1033" s="13"/>
      <c r="CB1033" s="13"/>
      <c r="CC1033" s="13"/>
      <c r="CD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c r="EU1033" s="13"/>
      <c r="EV1033" s="13"/>
      <c r="EW1033" s="13"/>
      <c r="EX1033" s="13"/>
      <c r="EY1033" s="13"/>
      <c r="EZ1033" s="13"/>
      <c r="FA1033" s="13"/>
      <c r="FB1033" s="13"/>
      <c r="FC1033" s="13"/>
      <c r="FD1033" s="13"/>
      <c r="FE1033" s="13"/>
      <c r="FF1033" s="13"/>
      <c r="FG1033" s="13"/>
      <c r="FH1033" s="13"/>
      <c r="FI1033" s="13"/>
      <c r="FJ1033" s="13"/>
      <c r="FK1033" s="13"/>
      <c r="FL1033" s="13"/>
      <c r="FM1033" s="13"/>
      <c r="FN1033" s="13"/>
      <c r="FO1033" s="13"/>
      <c r="FP1033" s="13"/>
      <c r="FQ1033" s="13"/>
      <c r="FR1033" s="13"/>
      <c r="FS1033" s="13"/>
      <c r="FT1033" s="13"/>
      <c r="FU1033" s="13"/>
      <c r="FV1033" s="13"/>
      <c r="FW1033" s="13"/>
      <c r="FX1033" s="13"/>
      <c r="FY1033" s="13"/>
      <c r="FZ1033" s="13"/>
      <c r="GA1033" s="13"/>
      <c r="GB1033" s="13"/>
      <c r="GC1033" s="13"/>
      <c r="GD1033" s="13"/>
      <c r="GE1033" s="13"/>
      <c r="GF1033" s="13"/>
      <c r="GG1033" s="13"/>
      <c r="GH1033" s="13"/>
      <c r="GI1033" s="13"/>
      <c r="GJ1033" s="13"/>
      <c r="GK1033" s="13"/>
      <c r="GL1033" s="13"/>
      <c r="GM1033" s="13"/>
      <c r="GN1033" s="13"/>
      <c r="GO1033" s="13"/>
      <c r="GP1033" s="13"/>
      <c r="GQ1033" s="13"/>
      <c r="GR1033" s="13"/>
      <c r="GS1033" s="13"/>
      <c r="GT1033" s="13"/>
      <c r="GU1033" s="13"/>
      <c r="GV1033" s="13"/>
      <c r="GW1033" s="13"/>
      <c r="GX1033" s="13"/>
      <c r="GY1033" s="13"/>
      <c r="GZ1033" s="13"/>
      <c r="HA1033" s="13"/>
      <c r="HB1033" s="13"/>
      <c r="HC1033" s="13"/>
      <c r="HD1033" s="13"/>
      <c r="HE1033" s="13"/>
      <c r="HF1033" s="13"/>
      <c r="HG1033" s="13"/>
      <c r="HH1033" s="13"/>
      <c r="HI1033" s="13"/>
      <c r="HJ1033" s="13"/>
      <c r="HK1033" s="13"/>
      <c r="HL1033" s="13"/>
      <c r="HM1033" s="13"/>
      <c r="HN1033" s="13"/>
      <c r="HO1033" s="13"/>
      <c r="HP1033" s="13"/>
      <c r="HQ1033" s="13"/>
      <c r="HR1033" s="13"/>
      <c r="HS1033" s="13"/>
      <c r="HT1033" s="13"/>
      <c r="HU1033" s="13"/>
      <c r="HV1033" s="13"/>
      <c r="HW1033" s="13"/>
      <c r="HX1033" s="13"/>
      <c r="HY1033" s="13"/>
      <c r="HZ1033" s="13"/>
      <c r="IA1033" s="13"/>
      <c r="IB1033" s="13"/>
      <c r="IC1033" s="13"/>
      <c r="ID1033" s="13"/>
      <c r="IE1033" s="13"/>
      <c r="IF1033" s="13"/>
      <c r="IG1033" s="13"/>
      <c r="IH1033" s="13"/>
      <c r="II1033" s="13"/>
      <c r="IJ1033" s="13"/>
      <c r="IK1033" s="13"/>
      <c r="IL1033" s="13"/>
      <c r="IM1033" s="13"/>
      <c r="IN1033" s="13"/>
      <c r="IO1033" s="13"/>
    </row>
    <row r="1034" spans="1:249">
      <c r="A1034" s="2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2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c r="FN1034" s="13"/>
      <c r="FO1034" s="13"/>
      <c r="FP1034" s="13"/>
      <c r="FQ1034" s="13"/>
      <c r="FR1034" s="13"/>
      <c r="FS1034" s="13"/>
      <c r="FT1034" s="13"/>
      <c r="FU1034" s="13"/>
      <c r="FV1034" s="13"/>
      <c r="FW1034" s="13"/>
      <c r="FX1034" s="13"/>
      <c r="FY1034" s="13"/>
      <c r="FZ1034" s="13"/>
      <c r="GA1034" s="13"/>
      <c r="GB1034" s="13"/>
      <c r="GC1034" s="13"/>
      <c r="GD1034" s="13"/>
      <c r="GE1034" s="13"/>
      <c r="GF1034" s="13"/>
      <c r="GG1034" s="13"/>
      <c r="GH1034" s="13"/>
      <c r="GI1034" s="13"/>
      <c r="GJ1034" s="13"/>
      <c r="GK1034" s="13"/>
      <c r="GL1034" s="13"/>
      <c r="GM1034" s="13"/>
      <c r="GN1034" s="13"/>
      <c r="GO1034" s="13"/>
      <c r="GP1034" s="13"/>
      <c r="GQ1034" s="13"/>
      <c r="GR1034" s="13"/>
      <c r="GS1034" s="13"/>
      <c r="GT1034" s="13"/>
      <c r="GU1034" s="13"/>
      <c r="GV1034" s="13"/>
      <c r="GW1034" s="13"/>
      <c r="GX1034" s="13"/>
      <c r="GY1034" s="13"/>
      <c r="GZ1034" s="13"/>
      <c r="HA1034" s="13"/>
      <c r="HB1034" s="13"/>
      <c r="HC1034" s="13"/>
      <c r="HD1034" s="13"/>
      <c r="HE1034" s="13"/>
      <c r="HF1034" s="13"/>
      <c r="HG1034" s="13"/>
      <c r="HH1034" s="13"/>
      <c r="HI1034" s="13"/>
      <c r="HJ1034" s="13"/>
      <c r="HK1034" s="13"/>
      <c r="HL1034" s="13"/>
      <c r="HM1034" s="13"/>
      <c r="HN1034" s="13"/>
      <c r="HO1034" s="13"/>
      <c r="HP1034" s="13"/>
      <c r="HQ1034" s="13"/>
      <c r="HR1034" s="13"/>
      <c r="HS1034" s="13"/>
      <c r="HT1034" s="13"/>
      <c r="HU1034" s="13"/>
      <c r="HV1034" s="13"/>
      <c r="HW1034" s="13"/>
      <c r="HX1034" s="13"/>
      <c r="HY1034" s="13"/>
      <c r="HZ1034" s="13"/>
      <c r="IA1034" s="13"/>
      <c r="IB1034" s="13"/>
      <c r="IC1034" s="13"/>
      <c r="ID1034" s="13"/>
      <c r="IE1034" s="13"/>
      <c r="IF1034" s="13"/>
      <c r="IG1034" s="13"/>
      <c r="IH1034" s="13"/>
      <c r="II1034" s="13"/>
      <c r="IJ1034" s="13"/>
      <c r="IK1034" s="13"/>
      <c r="IL1034" s="13"/>
      <c r="IM1034" s="13"/>
      <c r="IN1034" s="13"/>
      <c r="IO1034" s="13"/>
    </row>
    <row r="1035" spans="1:249">
      <c r="A1035" s="2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2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c r="EU1035" s="13"/>
      <c r="EV1035" s="13"/>
      <c r="EW1035" s="13"/>
      <c r="EX1035" s="13"/>
      <c r="EY1035" s="13"/>
      <c r="EZ1035" s="13"/>
      <c r="FA1035" s="13"/>
      <c r="FB1035" s="13"/>
      <c r="FC1035" s="13"/>
      <c r="FD1035" s="13"/>
      <c r="FE1035" s="13"/>
      <c r="FF1035" s="13"/>
      <c r="FG1035" s="13"/>
      <c r="FH1035" s="13"/>
      <c r="FI1035" s="13"/>
      <c r="FJ1035" s="13"/>
      <c r="FK1035" s="13"/>
      <c r="FL1035" s="13"/>
      <c r="FM1035" s="13"/>
      <c r="FN1035" s="13"/>
      <c r="FO1035" s="13"/>
      <c r="FP1035" s="13"/>
      <c r="FQ1035" s="13"/>
      <c r="FR1035" s="13"/>
      <c r="FS1035" s="13"/>
      <c r="FT1035" s="13"/>
      <c r="FU1035" s="13"/>
      <c r="FV1035" s="13"/>
      <c r="FW1035" s="13"/>
      <c r="FX1035" s="13"/>
      <c r="FY1035" s="13"/>
      <c r="FZ1035" s="13"/>
      <c r="GA1035" s="13"/>
      <c r="GB1035" s="13"/>
      <c r="GC1035" s="13"/>
      <c r="GD1035" s="13"/>
      <c r="GE1035" s="13"/>
      <c r="GF1035" s="13"/>
      <c r="GG1035" s="13"/>
      <c r="GH1035" s="13"/>
      <c r="GI1035" s="13"/>
      <c r="GJ1035" s="13"/>
      <c r="GK1035" s="13"/>
      <c r="GL1035" s="13"/>
      <c r="GM1035" s="13"/>
      <c r="GN1035" s="13"/>
      <c r="GO1035" s="13"/>
      <c r="GP1035" s="13"/>
      <c r="GQ1035" s="13"/>
      <c r="GR1035" s="13"/>
      <c r="GS1035" s="13"/>
      <c r="GT1035" s="13"/>
      <c r="GU1035" s="13"/>
      <c r="GV1035" s="13"/>
      <c r="GW1035" s="13"/>
      <c r="GX1035" s="13"/>
      <c r="GY1035" s="13"/>
      <c r="GZ1035" s="13"/>
      <c r="HA1035" s="13"/>
      <c r="HB1035" s="13"/>
      <c r="HC1035" s="13"/>
      <c r="HD1035" s="13"/>
      <c r="HE1035" s="13"/>
      <c r="HF1035" s="13"/>
      <c r="HG1035" s="13"/>
      <c r="HH1035" s="13"/>
      <c r="HI1035" s="13"/>
      <c r="HJ1035" s="13"/>
      <c r="HK1035" s="13"/>
      <c r="HL1035" s="13"/>
      <c r="HM1035" s="13"/>
      <c r="HN1035" s="13"/>
      <c r="HO1035" s="13"/>
      <c r="HP1035" s="13"/>
      <c r="HQ1035" s="13"/>
      <c r="HR1035" s="13"/>
      <c r="HS1035" s="13"/>
      <c r="HT1035" s="13"/>
      <c r="HU1035" s="13"/>
      <c r="HV1035" s="13"/>
      <c r="HW1035" s="13"/>
      <c r="HX1035" s="13"/>
      <c r="HY1035" s="13"/>
      <c r="HZ1035" s="13"/>
      <c r="IA1035" s="13"/>
      <c r="IB1035" s="13"/>
      <c r="IC1035" s="13"/>
      <c r="ID1035" s="13"/>
      <c r="IE1035" s="13"/>
      <c r="IF1035" s="13"/>
      <c r="IG1035" s="13"/>
      <c r="IH1035" s="13"/>
      <c r="II1035" s="13"/>
      <c r="IJ1035" s="13"/>
      <c r="IK1035" s="13"/>
      <c r="IL1035" s="13"/>
      <c r="IM1035" s="13"/>
      <c r="IN1035" s="13"/>
      <c r="IO1035" s="13"/>
    </row>
    <row r="1036" spans="1:249">
      <c r="A1036" s="2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2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c r="EU1036" s="13"/>
      <c r="EV1036" s="13"/>
      <c r="EW1036" s="13"/>
      <c r="EX1036" s="13"/>
      <c r="EY1036" s="13"/>
      <c r="EZ1036" s="13"/>
      <c r="FA1036" s="13"/>
      <c r="FB1036" s="13"/>
      <c r="FC1036" s="13"/>
      <c r="FD1036" s="13"/>
      <c r="FE1036" s="13"/>
      <c r="FF1036" s="13"/>
      <c r="FG1036" s="13"/>
      <c r="FH1036" s="13"/>
      <c r="FI1036" s="13"/>
      <c r="FJ1036" s="13"/>
      <c r="FK1036" s="13"/>
      <c r="FL1036" s="13"/>
      <c r="FM1036" s="13"/>
      <c r="FN1036" s="13"/>
      <c r="FO1036" s="13"/>
      <c r="FP1036" s="13"/>
      <c r="FQ1036" s="13"/>
      <c r="FR1036" s="13"/>
      <c r="FS1036" s="13"/>
      <c r="FT1036" s="13"/>
      <c r="FU1036" s="13"/>
      <c r="FV1036" s="13"/>
      <c r="FW1036" s="13"/>
      <c r="FX1036" s="13"/>
      <c r="FY1036" s="13"/>
      <c r="FZ1036" s="13"/>
      <c r="GA1036" s="13"/>
      <c r="GB1036" s="13"/>
      <c r="GC1036" s="13"/>
      <c r="GD1036" s="13"/>
      <c r="GE1036" s="13"/>
      <c r="GF1036" s="13"/>
      <c r="GG1036" s="13"/>
      <c r="GH1036" s="13"/>
      <c r="GI1036" s="13"/>
      <c r="GJ1036" s="13"/>
      <c r="GK1036" s="13"/>
      <c r="GL1036" s="13"/>
      <c r="GM1036" s="13"/>
      <c r="GN1036" s="13"/>
      <c r="GO1036" s="13"/>
      <c r="GP1036" s="13"/>
      <c r="GQ1036" s="13"/>
      <c r="GR1036" s="13"/>
      <c r="GS1036" s="13"/>
      <c r="GT1036" s="13"/>
      <c r="GU1036" s="13"/>
      <c r="GV1036" s="13"/>
      <c r="GW1036" s="13"/>
      <c r="GX1036" s="13"/>
      <c r="GY1036" s="13"/>
      <c r="GZ1036" s="13"/>
      <c r="HA1036" s="13"/>
      <c r="HB1036" s="13"/>
      <c r="HC1036" s="13"/>
      <c r="HD1036" s="13"/>
      <c r="HE1036" s="13"/>
      <c r="HF1036" s="13"/>
      <c r="HG1036" s="13"/>
      <c r="HH1036" s="13"/>
      <c r="HI1036" s="13"/>
      <c r="HJ1036" s="13"/>
      <c r="HK1036" s="13"/>
      <c r="HL1036" s="13"/>
      <c r="HM1036" s="13"/>
      <c r="HN1036" s="13"/>
      <c r="HO1036" s="13"/>
      <c r="HP1036" s="13"/>
      <c r="HQ1036" s="13"/>
      <c r="HR1036" s="13"/>
      <c r="HS1036" s="13"/>
      <c r="HT1036" s="13"/>
      <c r="HU1036" s="13"/>
      <c r="HV1036" s="13"/>
      <c r="HW1036" s="13"/>
      <c r="HX1036" s="13"/>
      <c r="HY1036" s="13"/>
      <c r="HZ1036" s="13"/>
      <c r="IA1036" s="13"/>
      <c r="IB1036" s="13"/>
      <c r="IC1036" s="13"/>
      <c r="ID1036" s="13"/>
      <c r="IE1036" s="13"/>
      <c r="IF1036" s="13"/>
      <c r="IG1036" s="13"/>
      <c r="IH1036" s="13"/>
      <c r="II1036" s="13"/>
      <c r="IJ1036" s="13"/>
      <c r="IK1036" s="13"/>
      <c r="IL1036" s="13"/>
      <c r="IM1036" s="13"/>
      <c r="IN1036" s="13"/>
      <c r="IO1036" s="13"/>
    </row>
    <row r="1037" spans="1:249">
      <c r="A1037" s="2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2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c r="EU1037" s="13"/>
      <c r="EV1037" s="13"/>
      <c r="EW1037" s="13"/>
      <c r="EX1037" s="13"/>
      <c r="EY1037" s="13"/>
      <c r="EZ1037" s="13"/>
      <c r="FA1037" s="13"/>
      <c r="FB1037" s="13"/>
      <c r="FC1037" s="13"/>
      <c r="FD1037" s="13"/>
      <c r="FE1037" s="13"/>
      <c r="FF1037" s="13"/>
      <c r="FG1037" s="13"/>
      <c r="FH1037" s="13"/>
      <c r="FI1037" s="13"/>
      <c r="FJ1037" s="13"/>
      <c r="FK1037" s="13"/>
      <c r="FL1037" s="13"/>
      <c r="FM1037" s="13"/>
      <c r="FN1037" s="13"/>
      <c r="FO1037" s="13"/>
      <c r="FP1037" s="13"/>
      <c r="FQ1037" s="13"/>
      <c r="FR1037" s="13"/>
      <c r="FS1037" s="13"/>
      <c r="FT1037" s="13"/>
      <c r="FU1037" s="13"/>
      <c r="FV1037" s="13"/>
      <c r="FW1037" s="13"/>
      <c r="FX1037" s="13"/>
      <c r="FY1037" s="13"/>
      <c r="FZ1037" s="13"/>
      <c r="GA1037" s="13"/>
      <c r="GB1037" s="13"/>
      <c r="GC1037" s="13"/>
      <c r="GD1037" s="13"/>
      <c r="GE1037" s="13"/>
      <c r="GF1037" s="13"/>
      <c r="GG1037" s="13"/>
      <c r="GH1037" s="13"/>
      <c r="GI1037" s="13"/>
      <c r="GJ1037" s="13"/>
      <c r="GK1037" s="13"/>
      <c r="GL1037" s="13"/>
      <c r="GM1037" s="13"/>
      <c r="GN1037" s="13"/>
      <c r="GO1037" s="13"/>
      <c r="GP1037" s="13"/>
      <c r="GQ1037" s="13"/>
      <c r="GR1037" s="13"/>
      <c r="GS1037" s="13"/>
      <c r="GT1037" s="13"/>
      <c r="GU1037" s="13"/>
      <c r="GV1037" s="13"/>
      <c r="GW1037" s="13"/>
      <c r="GX1037" s="13"/>
      <c r="GY1037" s="13"/>
      <c r="GZ1037" s="13"/>
      <c r="HA1037" s="13"/>
      <c r="HB1037" s="13"/>
      <c r="HC1037" s="13"/>
      <c r="HD1037" s="13"/>
      <c r="HE1037" s="13"/>
      <c r="HF1037" s="13"/>
      <c r="HG1037" s="13"/>
      <c r="HH1037" s="13"/>
      <c r="HI1037" s="13"/>
      <c r="HJ1037" s="13"/>
      <c r="HK1037" s="13"/>
      <c r="HL1037" s="13"/>
      <c r="HM1037" s="13"/>
      <c r="HN1037" s="13"/>
      <c r="HO1037" s="13"/>
      <c r="HP1037" s="13"/>
      <c r="HQ1037" s="13"/>
      <c r="HR1037" s="13"/>
      <c r="HS1037" s="13"/>
      <c r="HT1037" s="13"/>
      <c r="HU1037" s="13"/>
      <c r="HV1037" s="13"/>
      <c r="HW1037" s="13"/>
      <c r="HX1037" s="13"/>
      <c r="HY1037" s="13"/>
      <c r="HZ1037" s="13"/>
      <c r="IA1037" s="13"/>
      <c r="IB1037" s="13"/>
      <c r="IC1037" s="13"/>
      <c r="ID1037" s="13"/>
      <c r="IE1037" s="13"/>
      <c r="IF1037" s="13"/>
      <c r="IG1037" s="13"/>
      <c r="IH1037" s="13"/>
      <c r="II1037" s="13"/>
      <c r="IJ1037" s="13"/>
      <c r="IK1037" s="13"/>
      <c r="IL1037" s="13"/>
      <c r="IM1037" s="13"/>
      <c r="IN1037" s="13"/>
      <c r="IO1037" s="13"/>
    </row>
    <row r="1038" spans="1:249">
      <c r="A1038" s="2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2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c r="EU1038" s="13"/>
      <c r="EV1038" s="13"/>
      <c r="EW1038" s="13"/>
      <c r="EX1038" s="13"/>
      <c r="EY1038" s="13"/>
      <c r="EZ1038" s="13"/>
      <c r="FA1038" s="13"/>
      <c r="FB1038" s="13"/>
      <c r="FC1038" s="13"/>
      <c r="FD1038" s="13"/>
      <c r="FE1038" s="13"/>
      <c r="FF1038" s="13"/>
      <c r="FG1038" s="13"/>
      <c r="FH1038" s="13"/>
      <c r="FI1038" s="13"/>
      <c r="FJ1038" s="13"/>
      <c r="FK1038" s="13"/>
      <c r="FL1038" s="13"/>
      <c r="FM1038" s="13"/>
      <c r="FN1038" s="13"/>
      <c r="FO1038" s="13"/>
      <c r="FP1038" s="13"/>
      <c r="FQ1038" s="13"/>
      <c r="FR1038" s="13"/>
      <c r="FS1038" s="13"/>
      <c r="FT1038" s="13"/>
      <c r="FU1038" s="13"/>
      <c r="FV1038" s="13"/>
      <c r="FW1038" s="13"/>
      <c r="FX1038" s="13"/>
      <c r="FY1038" s="13"/>
      <c r="FZ1038" s="13"/>
      <c r="GA1038" s="13"/>
      <c r="GB1038" s="13"/>
      <c r="GC1038" s="13"/>
      <c r="GD1038" s="13"/>
      <c r="GE1038" s="13"/>
      <c r="GF1038" s="13"/>
      <c r="GG1038" s="13"/>
      <c r="GH1038" s="13"/>
      <c r="GI1038" s="13"/>
      <c r="GJ1038" s="13"/>
      <c r="GK1038" s="13"/>
      <c r="GL1038" s="13"/>
      <c r="GM1038" s="13"/>
      <c r="GN1038" s="13"/>
      <c r="GO1038" s="13"/>
      <c r="GP1038" s="13"/>
      <c r="GQ1038" s="13"/>
      <c r="GR1038" s="13"/>
      <c r="GS1038" s="13"/>
      <c r="GT1038" s="13"/>
      <c r="GU1038" s="13"/>
      <c r="GV1038" s="13"/>
      <c r="GW1038" s="13"/>
      <c r="GX1038" s="13"/>
      <c r="GY1038" s="13"/>
      <c r="GZ1038" s="13"/>
      <c r="HA1038" s="13"/>
      <c r="HB1038" s="13"/>
      <c r="HC1038" s="13"/>
      <c r="HD1038" s="13"/>
      <c r="HE1038" s="13"/>
      <c r="HF1038" s="13"/>
      <c r="HG1038" s="13"/>
      <c r="HH1038" s="13"/>
      <c r="HI1038" s="13"/>
      <c r="HJ1038" s="13"/>
      <c r="HK1038" s="13"/>
      <c r="HL1038" s="13"/>
      <c r="HM1038" s="13"/>
      <c r="HN1038" s="13"/>
      <c r="HO1038" s="13"/>
      <c r="HP1038" s="13"/>
      <c r="HQ1038" s="13"/>
      <c r="HR1038" s="13"/>
      <c r="HS1038" s="13"/>
      <c r="HT1038" s="13"/>
      <c r="HU1038" s="13"/>
      <c r="HV1038" s="13"/>
      <c r="HW1038" s="13"/>
      <c r="HX1038" s="13"/>
      <c r="HY1038" s="13"/>
      <c r="HZ1038" s="13"/>
      <c r="IA1038" s="13"/>
      <c r="IB1038" s="13"/>
      <c r="IC1038" s="13"/>
      <c r="ID1038" s="13"/>
      <c r="IE1038" s="13"/>
      <c r="IF1038" s="13"/>
      <c r="IG1038" s="13"/>
      <c r="IH1038" s="13"/>
      <c r="II1038" s="13"/>
      <c r="IJ1038" s="13"/>
      <c r="IK1038" s="13"/>
      <c r="IL1038" s="13"/>
      <c r="IM1038" s="13"/>
      <c r="IN1038" s="13"/>
      <c r="IO1038" s="13"/>
    </row>
    <row r="1039" spans="1:249">
      <c r="A1039" s="2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2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c r="EU1039" s="13"/>
      <c r="EV1039" s="13"/>
      <c r="EW1039" s="13"/>
      <c r="EX1039" s="13"/>
      <c r="EY1039" s="13"/>
      <c r="EZ1039" s="13"/>
      <c r="FA1039" s="13"/>
      <c r="FB1039" s="13"/>
      <c r="FC1039" s="13"/>
      <c r="FD1039" s="13"/>
      <c r="FE1039" s="13"/>
      <c r="FF1039" s="13"/>
      <c r="FG1039" s="13"/>
      <c r="FH1039" s="13"/>
      <c r="FI1039" s="13"/>
      <c r="FJ1039" s="13"/>
      <c r="FK1039" s="13"/>
      <c r="FL1039" s="13"/>
      <c r="FM1039" s="13"/>
      <c r="FN1039" s="13"/>
      <c r="FO1039" s="13"/>
      <c r="FP1039" s="13"/>
      <c r="FQ1039" s="13"/>
      <c r="FR1039" s="13"/>
      <c r="FS1039" s="13"/>
      <c r="FT1039" s="13"/>
      <c r="FU1039" s="13"/>
      <c r="FV1039" s="13"/>
      <c r="FW1039" s="13"/>
      <c r="FX1039" s="13"/>
      <c r="FY1039" s="13"/>
      <c r="FZ1039" s="13"/>
      <c r="GA1039" s="13"/>
      <c r="GB1039" s="13"/>
      <c r="GC1039" s="13"/>
      <c r="GD1039" s="13"/>
      <c r="GE1039" s="13"/>
      <c r="GF1039" s="13"/>
      <c r="GG1039" s="13"/>
      <c r="GH1039" s="13"/>
      <c r="GI1039" s="13"/>
      <c r="GJ1039" s="13"/>
      <c r="GK1039" s="13"/>
      <c r="GL1039" s="13"/>
      <c r="GM1039" s="13"/>
      <c r="GN1039" s="13"/>
      <c r="GO1039" s="13"/>
      <c r="GP1039" s="13"/>
      <c r="GQ1039" s="13"/>
      <c r="GR1039" s="13"/>
      <c r="GS1039" s="13"/>
      <c r="GT1039" s="13"/>
      <c r="GU1039" s="13"/>
      <c r="GV1039" s="13"/>
      <c r="GW1039" s="13"/>
      <c r="GX1039" s="13"/>
      <c r="GY1039" s="13"/>
      <c r="GZ1039" s="13"/>
      <c r="HA1039" s="13"/>
      <c r="HB1039" s="13"/>
      <c r="HC1039" s="13"/>
      <c r="HD1039" s="13"/>
      <c r="HE1039" s="13"/>
      <c r="HF1039" s="13"/>
      <c r="HG1039" s="13"/>
      <c r="HH1039" s="13"/>
      <c r="HI1039" s="13"/>
      <c r="HJ1039" s="13"/>
      <c r="HK1039" s="13"/>
      <c r="HL1039" s="13"/>
      <c r="HM1039" s="13"/>
      <c r="HN1039" s="13"/>
      <c r="HO1039" s="13"/>
      <c r="HP1039" s="13"/>
      <c r="HQ1039" s="13"/>
      <c r="HR1039" s="13"/>
      <c r="HS1039" s="13"/>
      <c r="HT1039" s="13"/>
      <c r="HU1039" s="13"/>
      <c r="HV1039" s="13"/>
      <c r="HW1039" s="13"/>
      <c r="HX1039" s="13"/>
      <c r="HY1039" s="13"/>
      <c r="HZ1039" s="13"/>
      <c r="IA1039" s="13"/>
      <c r="IB1039" s="13"/>
      <c r="IC1039" s="13"/>
      <c r="ID1039" s="13"/>
      <c r="IE1039" s="13"/>
      <c r="IF1039" s="13"/>
      <c r="IG1039" s="13"/>
      <c r="IH1039" s="13"/>
      <c r="II1039" s="13"/>
      <c r="IJ1039" s="13"/>
      <c r="IK1039" s="13"/>
      <c r="IL1039" s="13"/>
      <c r="IM1039" s="13"/>
      <c r="IN1039" s="13"/>
      <c r="IO1039" s="13"/>
    </row>
    <row r="1040" spans="1:249">
      <c r="A1040" s="2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2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U1040" s="13"/>
      <c r="EV1040" s="13"/>
      <c r="EW1040" s="13"/>
      <c r="EX1040" s="13"/>
      <c r="EY1040" s="13"/>
      <c r="EZ1040" s="13"/>
      <c r="FA1040" s="13"/>
      <c r="FB1040" s="13"/>
      <c r="FC1040" s="13"/>
      <c r="FD1040" s="13"/>
      <c r="FE1040" s="13"/>
      <c r="FF1040" s="13"/>
      <c r="FG1040" s="13"/>
      <c r="FH1040" s="13"/>
      <c r="FI1040" s="13"/>
      <c r="FJ1040" s="13"/>
      <c r="FK1040" s="13"/>
      <c r="FL1040" s="13"/>
      <c r="FM1040" s="13"/>
      <c r="FN1040" s="13"/>
      <c r="FO1040" s="13"/>
      <c r="FP1040" s="13"/>
      <c r="FQ1040" s="13"/>
      <c r="FR1040" s="13"/>
      <c r="FS1040" s="13"/>
      <c r="FT1040" s="13"/>
      <c r="FU1040" s="13"/>
      <c r="FV1040" s="13"/>
      <c r="FW1040" s="13"/>
      <c r="FX1040" s="13"/>
      <c r="FY1040" s="13"/>
      <c r="FZ1040" s="13"/>
      <c r="GA1040" s="13"/>
      <c r="GB1040" s="13"/>
      <c r="GC1040" s="13"/>
      <c r="GD1040" s="13"/>
      <c r="GE1040" s="13"/>
      <c r="GF1040" s="13"/>
      <c r="GG1040" s="13"/>
      <c r="GH1040" s="13"/>
      <c r="GI1040" s="13"/>
      <c r="GJ1040" s="13"/>
      <c r="GK1040" s="13"/>
      <c r="GL1040" s="13"/>
      <c r="GM1040" s="13"/>
      <c r="GN1040" s="13"/>
      <c r="GO1040" s="13"/>
      <c r="GP1040" s="13"/>
      <c r="GQ1040" s="13"/>
      <c r="GR1040" s="13"/>
      <c r="GS1040" s="13"/>
      <c r="GT1040" s="13"/>
      <c r="GU1040" s="13"/>
      <c r="GV1040" s="13"/>
      <c r="GW1040" s="13"/>
      <c r="GX1040" s="13"/>
      <c r="GY1040" s="13"/>
      <c r="GZ1040" s="13"/>
      <c r="HA1040" s="13"/>
      <c r="HB1040" s="13"/>
      <c r="HC1040" s="13"/>
      <c r="HD1040" s="13"/>
      <c r="HE1040" s="13"/>
      <c r="HF1040" s="13"/>
      <c r="HG1040" s="13"/>
      <c r="HH1040" s="13"/>
      <c r="HI1040" s="13"/>
      <c r="HJ1040" s="13"/>
      <c r="HK1040" s="13"/>
      <c r="HL1040" s="13"/>
      <c r="HM1040" s="13"/>
      <c r="HN1040" s="13"/>
      <c r="HO1040" s="13"/>
      <c r="HP1040" s="13"/>
      <c r="HQ1040" s="13"/>
      <c r="HR1040" s="13"/>
      <c r="HS1040" s="13"/>
      <c r="HT1040" s="13"/>
      <c r="HU1040" s="13"/>
      <c r="HV1040" s="13"/>
      <c r="HW1040" s="13"/>
      <c r="HX1040" s="13"/>
      <c r="HY1040" s="13"/>
      <c r="HZ1040" s="13"/>
      <c r="IA1040" s="13"/>
      <c r="IB1040" s="13"/>
      <c r="IC1040" s="13"/>
      <c r="ID1040" s="13"/>
      <c r="IE1040" s="13"/>
      <c r="IF1040" s="13"/>
      <c r="IG1040" s="13"/>
      <c r="IH1040" s="13"/>
      <c r="II1040" s="13"/>
      <c r="IJ1040" s="13"/>
      <c r="IK1040" s="13"/>
      <c r="IL1040" s="13"/>
      <c r="IM1040" s="13"/>
      <c r="IN1040" s="13"/>
      <c r="IO1040" s="13"/>
    </row>
    <row r="1041" spans="1:249">
      <c r="A1041" s="2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2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c r="EU1041" s="13"/>
      <c r="EV1041" s="13"/>
      <c r="EW1041" s="13"/>
      <c r="EX1041" s="13"/>
      <c r="EY1041" s="13"/>
      <c r="EZ1041" s="13"/>
      <c r="FA1041" s="13"/>
      <c r="FB1041" s="13"/>
      <c r="FC1041" s="13"/>
      <c r="FD1041" s="13"/>
      <c r="FE1041" s="13"/>
      <c r="FF1041" s="13"/>
      <c r="FG1041" s="13"/>
      <c r="FH1041" s="13"/>
      <c r="FI1041" s="13"/>
      <c r="FJ1041" s="13"/>
      <c r="FK1041" s="13"/>
      <c r="FL1041" s="13"/>
      <c r="FM1041" s="13"/>
      <c r="FN1041" s="13"/>
      <c r="FO1041" s="13"/>
      <c r="FP1041" s="13"/>
      <c r="FQ1041" s="13"/>
      <c r="FR1041" s="13"/>
      <c r="FS1041" s="13"/>
      <c r="FT1041" s="13"/>
      <c r="FU1041" s="13"/>
      <c r="FV1041" s="13"/>
      <c r="FW1041" s="13"/>
      <c r="FX1041" s="13"/>
      <c r="FY1041" s="13"/>
      <c r="FZ1041" s="13"/>
      <c r="GA1041" s="13"/>
      <c r="GB1041" s="13"/>
      <c r="GC1041" s="13"/>
      <c r="GD1041" s="13"/>
      <c r="GE1041" s="13"/>
      <c r="GF1041" s="13"/>
      <c r="GG1041" s="13"/>
      <c r="GH1041" s="13"/>
      <c r="GI1041" s="13"/>
      <c r="GJ1041" s="13"/>
      <c r="GK1041" s="13"/>
      <c r="GL1041" s="13"/>
      <c r="GM1041" s="13"/>
      <c r="GN1041" s="13"/>
      <c r="GO1041" s="13"/>
      <c r="GP1041" s="13"/>
      <c r="GQ1041" s="13"/>
      <c r="GR1041" s="13"/>
      <c r="GS1041" s="13"/>
      <c r="GT1041" s="13"/>
      <c r="GU1041" s="13"/>
      <c r="GV1041" s="13"/>
      <c r="GW1041" s="13"/>
      <c r="GX1041" s="13"/>
      <c r="GY1041" s="13"/>
      <c r="GZ1041" s="13"/>
      <c r="HA1041" s="13"/>
      <c r="HB1041" s="13"/>
      <c r="HC1041" s="13"/>
      <c r="HD1041" s="13"/>
      <c r="HE1041" s="13"/>
      <c r="HF1041" s="13"/>
      <c r="HG1041" s="13"/>
      <c r="HH1041" s="13"/>
      <c r="HI1041" s="13"/>
      <c r="HJ1041" s="13"/>
      <c r="HK1041" s="13"/>
      <c r="HL1041" s="13"/>
      <c r="HM1041" s="13"/>
      <c r="HN1041" s="13"/>
      <c r="HO1041" s="13"/>
      <c r="HP1041" s="13"/>
      <c r="HQ1041" s="13"/>
      <c r="HR1041" s="13"/>
      <c r="HS1041" s="13"/>
      <c r="HT1041" s="13"/>
      <c r="HU1041" s="13"/>
      <c r="HV1041" s="13"/>
      <c r="HW1041" s="13"/>
      <c r="HX1041" s="13"/>
      <c r="HY1041" s="13"/>
      <c r="HZ1041" s="13"/>
      <c r="IA1041" s="13"/>
      <c r="IB1041" s="13"/>
      <c r="IC1041" s="13"/>
      <c r="ID1041" s="13"/>
      <c r="IE1041" s="13"/>
      <c r="IF1041" s="13"/>
      <c r="IG1041" s="13"/>
      <c r="IH1041" s="13"/>
      <c r="II1041" s="13"/>
      <c r="IJ1041" s="13"/>
      <c r="IK1041" s="13"/>
      <c r="IL1041" s="13"/>
      <c r="IM1041" s="13"/>
      <c r="IN1041" s="13"/>
      <c r="IO1041" s="13"/>
    </row>
    <row r="1042" spans="1:249">
      <c r="A1042" s="2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2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c r="EU1042" s="13"/>
      <c r="EV1042" s="13"/>
      <c r="EW1042" s="13"/>
      <c r="EX1042" s="13"/>
      <c r="EY1042" s="13"/>
      <c r="EZ1042" s="13"/>
      <c r="FA1042" s="13"/>
      <c r="FB1042" s="13"/>
      <c r="FC1042" s="13"/>
      <c r="FD1042" s="13"/>
      <c r="FE1042" s="13"/>
      <c r="FF1042" s="13"/>
      <c r="FG1042" s="13"/>
      <c r="FH1042" s="13"/>
      <c r="FI1042" s="13"/>
      <c r="FJ1042" s="13"/>
      <c r="FK1042" s="13"/>
      <c r="FL1042" s="13"/>
      <c r="FM1042" s="13"/>
      <c r="FN1042" s="13"/>
      <c r="FO1042" s="13"/>
      <c r="FP1042" s="13"/>
      <c r="FQ1042" s="13"/>
      <c r="FR1042" s="13"/>
      <c r="FS1042" s="13"/>
      <c r="FT1042" s="13"/>
      <c r="FU1042" s="13"/>
      <c r="FV1042" s="13"/>
      <c r="FW1042" s="13"/>
      <c r="FX1042" s="13"/>
      <c r="FY1042" s="13"/>
      <c r="FZ1042" s="13"/>
      <c r="GA1042" s="13"/>
      <c r="GB1042" s="13"/>
      <c r="GC1042" s="13"/>
      <c r="GD1042" s="13"/>
      <c r="GE1042" s="13"/>
      <c r="GF1042" s="13"/>
      <c r="GG1042" s="13"/>
      <c r="GH1042" s="13"/>
      <c r="GI1042" s="13"/>
      <c r="GJ1042" s="13"/>
      <c r="GK1042" s="13"/>
      <c r="GL1042" s="13"/>
      <c r="GM1042" s="13"/>
      <c r="GN1042" s="13"/>
      <c r="GO1042" s="13"/>
      <c r="GP1042" s="13"/>
      <c r="GQ1042" s="13"/>
      <c r="GR1042" s="13"/>
      <c r="GS1042" s="13"/>
      <c r="GT1042" s="13"/>
      <c r="GU1042" s="13"/>
      <c r="GV1042" s="13"/>
      <c r="GW1042" s="13"/>
      <c r="GX1042" s="13"/>
      <c r="GY1042" s="13"/>
      <c r="GZ1042" s="13"/>
      <c r="HA1042" s="13"/>
      <c r="HB1042" s="13"/>
      <c r="HC1042" s="13"/>
      <c r="HD1042" s="13"/>
      <c r="HE1042" s="13"/>
      <c r="HF1042" s="13"/>
      <c r="HG1042" s="13"/>
      <c r="HH1042" s="13"/>
      <c r="HI1042" s="13"/>
      <c r="HJ1042" s="13"/>
      <c r="HK1042" s="13"/>
      <c r="HL1042" s="13"/>
      <c r="HM1042" s="13"/>
      <c r="HN1042" s="13"/>
      <c r="HO1042" s="13"/>
      <c r="HP1042" s="13"/>
      <c r="HQ1042" s="13"/>
      <c r="HR1042" s="13"/>
      <c r="HS1042" s="13"/>
      <c r="HT1042" s="13"/>
      <c r="HU1042" s="13"/>
      <c r="HV1042" s="13"/>
      <c r="HW1042" s="13"/>
      <c r="HX1042" s="13"/>
      <c r="HY1042" s="13"/>
      <c r="HZ1042" s="13"/>
      <c r="IA1042" s="13"/>
      <c r="IB1042" s="13"/>
      <c r="IC1042" s="13"/>
      <c r="ID1042" s="13"/>
      <c r="IE1042" s="13"/>
      <c r="IF1042" s="13"/>
      <c r="IG1042" s="13"/>
      <c r="IH1042" s="13"/>
      <c r="II1042" s="13"/>
      <c r="IJ1042" s="13"/>
      <c r="IK1042" s="13"/>
      <c r="IL1042" s="13"/>
      <c r="IM1042" s="13"/>
      <c r="IN1042" s="13"/>
      <c r="IO1042" s="13"/>
    </row>
    <row r="1043" spans="1:249">
      <c r="A1043" s="2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2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U1043" s="13"/>
      <c r="EV1043" s="13"/>
      <c r="EW1043" s="13"/>
      <c r="EX1043" s="13"/>
      <c r="EY1043" s="13"/>
      <c r="EZ1043" s="13"/>
      <c r="FA1043" s="13"/>
      <c r="FB1043" s="13"/>
      <c r="FC1043" s="13"/>
      <c r="FD1043" s="13"/>
      <c r="FE1043" s="13"/>
      <c r="FF1043" s="13"/>
      <c r="FG1043" s="13"/>
      <c r="FH1043" s="13"/>
      <c r="FI1043" s="13"/>
      <c r="FJ1043" s="13"/>
      <c r="FK1043" s="13"/>
      <c r="FL1043" s="13"/>
      <c r="FM1043" s="13"/>
      <c r="FN1043" s="13"/>
      <c r="FO1043" s="13"/>
      <c r="FP1043" s="13"/>
      <c r="FQ1043" s="13"/>
      <c r="FR1043" s="13"/>
      <c r="FS1043" s="13"/>
      <c r="FT1043" s="13"/>
      <c r="FU1043" s="13"/>
      <c r="FV1043" s="13"/>
      <c r="FW1043" s="13"/>
      <c r="FX1043" s="13"/>
      <c r="FY1043" s="13"/>
      <c r="FZ1043" s="13"/>
      <c r="GA1043" s="13"/>
      <c r="GB1043" s="13"/>
      <c r="GC1043" s="13"/>
      <c r="GD1043" s="13"/>
      <c r="GE1043" s="13"/>
      <c r="GF1043" s="13"/>
      <c r="GG1043" s="13"/>
      <c r="GH1043" s="13"/>
      <c r="GI1043" s="13"/>
      <c r="GJ1043" s="13"/>
      <c r="GK1043" s="13"/>
      <c r="GL1043" s="13"/>
      <c r="GM1043" s="13"/>
      <c r="GN1043" s="13"/>
      <c r="GO1043" s="13"/>
      <c r="GP1043" s="13"/>
      <c r="GQ1043" s="13"/>
      <c r="GR1043" s="13"/>
      <c r="GS1043" s="13"/>
      <c r="GT1043" s="13"/>
      <c r="GU1043" s="13"/>
      <c r="GV1043" s="13"/>
      <c r="GW1043" s="13"/>
      <c r="GX1043" s="13"/>
      <c r="GY1043" s="13"/>
      <c r="GZ1043" s="13"/>
      <c r="HA1043" s="13"/>
      <c r="HB1043" s="13"/>
      <c r="HC1043" s="13"/>
      <c r="HD1043" s="13"/>
      <c r="HE1043" s="13"/>
      <c r="HF1043" s="13"/>
      <c r="HG1043" s="13"/>
      <c r="HH1043" s="13"/>
      <c r="HI1043" s="13"/>
      <c r="HJ1043" s="13"/>
      <c r="HK1043" s="13"/>
      <c r="HL1043" s="13"/>
      <c r="HM1043" s="13"/>
      <c r="HN1043" s="13"/>
      <c r="HO1043" s="13"/>
      <c r="HP1043" s="13"/>
      <c r="HQ1043" s="13"/>
      <c r="HR1043" s="13"/>
      <c r="HS1043" s="13"/>
      <c r="HT1043" s="13"/>
      <c r="HU1043" s="13"/>
      <c r="HV1043" s="13"/>
      <c r="HW1043" s="13"/>
      <c r="HX1043" s="13"/>
      <c r="HY1043" s="13"/>
      <c r="HZ1043" s="13"/>
      <c r="IA1043" s="13"/>
      <c r="IB1043" s="13"/>
      <c r="IC1043" s="13"/>
      <c r="ID1043" s="13"/>
      <c r="IE1043" s="13"/>
      <c r="IF1043" s="13"/>
      <c r="IG1043" s="13"/>
      <c r="IH1043" s="13"/>
      <c r="II1043" s="13"/>
      <c r="IJ1043" s="13"/>
      <c r="IK1043" s="13"/>
      <c r="IL1043" s="13"/>
      <c r="IM1043" s="13"/>
      <c r="IN1043" s="13"/>
      <c r="IO1043" s="13"/>
    </row>
    <row r="1044" spans="1:249">
      <c r="A1044" s="2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2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3"/>
      <c r="FZ1044" s="13"/>
      <c r="GA1044" s="13"/>
      <c r="GB1044" s="13"/>
      <c r="GC1044" s="13"/>
      <c r="GD1044" s="13"/>
      <c r="GE1044" s="13"/>
      <c r="GF1044" s="13"/>
      <c r="GG1044" s="13"/>
      <c r="GH1044" s="13"/>
      <c r="GI1044" s="13"/>
      <c r="GJ1044" s="13"/>
      <c r="GK1044" s="13"/>
      <c r="GL1044" s="13"/>
      <c r="GM1044" s="13"/>
      <c r="GN1044" s="13"/>
      <c r="GO1044" s="13"/>
      <c r="GP1044" s="13"/>
      <c r="GQ1044" s="13"/>
      <c r="GR1044" s="13"/>
      <c r="GS1044" s="13"/>
      <c r="GT1044" s="13"/>
      <c r="GU1044" s="13"/>
      <c r="GV1044" s="13"/>
      <c r="GW1044" s="13"/>
      <c r="GX1044" s="13"/>
      <c r="GY1044" s="13"/>
      <c r="GZ1044" s="13"/>
      <c r="HA1044" s="13"/>
      <c r="HB1044" s="13"/>
      <c r="HC1044" s="13"/>
      <c r="HD1044" s="13"/>
      <c r="HE1044" s="13"/>
      <c r="HF1044" s="13"/>
      <c r="HG1044" s="13"/>
      <c r="HH1044" s="13"/>
      <c r="HI1044" s="13"/>
      <c r="HJ1044" s="13"/>
      <c r="HK1044" s="13"/>
      <c r="HL1044" s="13"/>
      <c r="HM1044" s="13"/>
      <c r="HN1044" s="13"/>
      <c r="HO1044" s="13"/>
      <c r="HP1044" s="13"/>
      <c r="HQ1044" s="13"/>
      <c r="HR1044" s="13"/>
      <c r="HS1044" s="13"/>
      <c r="HT1044" s="13"/>
      <c r="HU1044" s="13"/>
      <c r="HV1044" s="13"/>
      <c r="HW1044" s="13"/>
      <c r="HX1044" s="13"/>
      <c r="HY1044" s="13"/>
      <c r="HZ1044" s="13"/>
      <c r="IA1044" s="13"/>
      <c r="IB1044" s="13"/>
      <c r="IC1044" s="13"/>
      <c r="ID1044" s="13"/>
      <c r="IE1044" s="13"/>
      <c r="IF1044" s="13"/>
      <c r="IG1044" s="13"/>
      <c r="IH1044" s="13"/>
      <c r="II1044" s="13"/>
      <c r="IJ1044" s="13"/>
      <c r="IK1044" s="13"/>
      <c r="IL1044" s="13"/>
      <c r="IM1044" s="13"/>
      <c r="IN1044" s="13"/>
      <c r="IO1044" s="13"/>
    </row>
    <row r="1045" spans="1:249">
      <c r="A1045" s="2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2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U1045" s="13"/>
      <c r="EV1045" s="13"/>
      <c r="EW1045" s="13"/>
      <c r="EX1045" s="13"/>
      <c r="EY1045" s="13"/>
      <c r="EZ1045" s="13"/>
      <c r="FA1045" s="13"/>
      <c r="FB1045" s="13"/>
      <c r="FC1045" s="13"/>
      <c r="FD1045" s="13"/>
      <c r="FE1045" s="13"/>
      <c r="FF1045" s="13"/>
      <c r="FG1045" s="13"/>
      <c r="FH1045" s="13"/>
      <c r="FI1045" s="13"/>
      <c r="FJ1045" s="13"/>
      <c r="FK1045" s="13"/>
      <c r="FL1045" s="13"/>
      <c r="FM1045" s="13"/>
      <c r="FN1045" s="13"/>
      <c r="FO1045" s="13"/>
      <c r="FP1045" s="13"/>
      <c r="FQ1045" s="13"/>
      <c r="FR1045" s="13"/>
      <c r="FS1045" s="13"/>
      <c r="FT1045" s="13"/>
      <c r="FU1045" s="13"/>
      <c r="FV1045" s="13"/>
      <c r="FW1045" s="13"/>
      <c r="FX1045" s="13"/>
      <c r="FY1045" s="13"/>
      <c r="FZ1045" s="13"/>
      <c r="GA1045" s="13"/>
      <c r="GB1045" s="13"/>
      <c r="GC1045" s="13"/>
      <c r="GD1045" s="13"/>
      <c r="GE1045" s="13"/>
      <c r="GF1045" s="13"/>
      <c r="GG1045" s="13"/>
      <c r="GH1045" s="13"/>
      <c r="GI1045" s="13"/>
      <c r="GJ1045" s="13"/>
      <c r="GK1045" s="13"/>
      <c r="GL1045" s="13"/>
      <c r="GM1045" s="13"/>
      <c r="GN1045" s="13"/>
      <c r="GO1045" s="13"/>
      <c r="GP1045" s="13"/>
      <c r="GQ1045" s="13"/>
      <c r="GR1045" s="13"/>
      <c r="GS1045" s="13"/>
      <c r="GT1045" s="13"/>
      <c r="GU1045" s="13"/>
      <c r="GV1045" s="13"/>
      <c r="GW1045" s="13"/>
      <c r="GX1045" s="13"/>
      <c r="GY1045" s="13"/>
      <c r="GZ1045" s="13"/>
      <c r="HA1045" s="13"/>
      <c r="HB1045" s="13"/>
      <c r="HC1045" s="13"/>
      <c r="HD1045" s="13"/>
      <c r="HE1045" s="13"/>
      <c r="HF1045" s="13"/>
      <c r="HG1045" s="13"/>
      <c r="HH1045" s="13"/>
      <c r="HI1045" s="13"/>
      <c r="HJ1045" s="13"/>
      <c r="HK1045" s="13"/>
      <c r="HL1045" s="13"/>
      <c r="HM1045" s="13"/>
      <c r="HN1045" s="13"/>
      <c r="HO1045" s="13"/>
      <c r="HP1045" s="13"/>
      <c r="HQ1045" s="13"/>
      <c r="HR1045" s="13"/>
      <c r="HS1045" s="13"/>
      <c r="HT1045" s="13"/>
      <c r="HU1045" s="13"/>
      <c r="HV1045" s="13"/>
      <c r="HW1045" s="13"/>
      <c r="HX1045" s="13"/>
      <c r="HY1045" s="13"/>
      <c r="HZ1045" s="13"/>
      <c r="IA1045" s="13"/>
      <c r="IB1045" s="13"/>
      <c r="IC1045" s="13"/>
      <c r="ID1045" s="13"/>
      <c r="IE1045" s="13"/>
      <c r="IF1045" s="13"/>
      <c r="IG1045" s="13"/>
      <c r="IH1045" s="13"/>
      <c r="II1045" s="13"/>
      <c r="IJ1045" s="13"/>
      <c r="IK1045" s="13"/>
      <c r="IL1045" s="13"/>
      <c r="IM1045" s="13"/>
      <c r="IN1045" s="13"/>
      <c r="IO1045" s="13"/>
    </row>
    <row r="1046" spans="1:249">
      <c r="A1046" s="2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2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c r="EV1046" s="13"/>
      <c r="EW1046" s="13"/>
      <c r="EX1046" s="13"/>
      <c r="EY1046" s="13"/>
      <c r="EZ1046" s="13"/>
      <c r="FA1046" s="13"/>
      <c r="FB1046" s="13"/>
      <c r="FC1046" s="13"/>
      <c r="FD1046" s="13"/>
      <c r="FE1046" s="13"/>
      <c r="FF1046" s="13"/>
      <c r="FG1046" s="13"/>
      <c r="FH1046" s="13"/>
      <c r="FI1046" s="13"/>
      <c r="FJ1046" s="13"/>
      <c r="FK1046" s="13"/>
      <c r="FL1046" s="13"/>
      <c r="FM1046" s="13"/>
      <c r="FN1046" s="13"/>
      <c r="FO1046" s="13"/>
      <c r="FP1046" s="13"/>
      <c r="FQ1046" s="13"/>
      <c r="FR1046" s="13"/>
      <c r="FS1046" s="13"/>
      <c r="FT1046" s="13"/>
      <c r="FU1046" s="13"/>
      <c r="FV1046" s="13"/>
      <c r="FW1046" s="13"/>
      <c r="FX1046" s="13"/>
      <c r="FY1046" s="13"/>
      <c r="FZ1046" s="13"/>
      <c r="GA1046" s="13"/>
      <c r="GB1046" s="13"/>
      <c r="GC1046" s="13"/>
      <c r="GD1046" s="13"/>
      <c r="GE1046" s="13"/>
      <c r="GF1046" s="13"/>
      <c r="GG1046" s="13"/>
      <c r="GH1046" s="13"/>
      <c r="GI1046" s="13"/>
      <c r="GJ1046" s="13"/>
      <c r="GK1046" s="13"/>
      <c r="GL1046" s="13"/>
      <c r="GM1046" s="13"/>
      <c r="GN1046" s="13"/>
      <c r="GO1046" s="13"/>
      <c r="GP1046" s="13"/>
      <c r="GQ1046" s="13"/>
      <c r="GR1046" s="13"/>
      <c r="GS1046" s="13"/>
      <c r="GT1046" s="13"/>
      <c r="GU1046" s="13"/>
      <c r="GV1046" s="13"/>
      <c r="GW1046" s="13"/>
      <c r="GX1046" s="13"/>
      <c r="GY1046" s="13"/>
      <c r="GZ1046" s="13"/>
      <c r="HA1046" s="13"/>
      <c r="HB1046" s="13"/>
      <c r="HC1046" s="13"/>
      <c r="HD1046" s="13"/>
      <c r="HE1046" s="13"/>
      <c r="HF1046" s="13"/>
      <c r="HG1046" s="13"/>
      <c r="HH1046" s="13"/>
      <c r="HI1046" s="13"/>
      <c r="HJ1046" s="13"/>
      <c r="HK1046" s="13"/>
      <c r="HL1046" s="13"/>
      <c r="HM1046" s="13"/>
      <c r="HN1046" s="13"/>
      <c r="HO1046" s="13"/>
      <c r="HP1046" s="13"/>
      <c r="HQ1046" s="13"/>
      <c r="HR1046" s="13"/>
      <c r="HS1046" s="13"/>
      <c r="HT1046" s="13"/>
      <c r="HU1046" s="13"/>
      <c r="HV1046" s="13"/>
      <c r="HW1046" s="13"/>
      <c r="HX1046" s="13"/>
      <c r="HY1046" s="13"/>
      <c r="HZ1046" s="13"/>
      <c r="IA1046" s="13"/>
      <c r="IB1046" s="13"/>
      <c r="IC1046" s="13"/>
      <c r="ID1046" s="13"/>
      <c r="IE1046" s="13"/>
      <c r="IF1046" s="13"/>
      <c r="IG1046" s="13"/>
      <c r="IH1046" s="13"/>
      <c r="II1046" s="13"/>
      <c r="IJ1046" s="13"/>
      <c r="IK1046" s="13"/>
      <c r="IL1046" s="13"/>
      <c r="IM1046" s="13"/>
      <c r="IN1046" s="13"/>
      <c r="IO1046" s="13"/>
    </row>
    <row r="1047" spans="1:249">
      <c r="A1047" s="2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2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c r="EU1047" s="13"/>
      <c r="EV1047" s="13"/>
      <c r="EW1047" s="13"/>
      <c r="EX1047" s="13"/>
      <c r="EY1047" s="13"/>
      <c r="EZ1047" s="13"/>
      <c r="FA1047" s="13"/>
      <c r="FB1047" s="13"/>
      <c r="FC1047" s="13"/>
      <c r="FD1047" s="13"/>
      <c r="FE1047" s="13"/>
      <c r="FF1047" s="13"/>
      <c r="FG1047" s="13"/>
      <c r="FH1047" s="13"/>
      <c r="FI1047" s="13"/>
      <c r="FJ1047" s="13"/>
      <c r="FK1047" s="13"/>
      <c r="FL1047" s="13"/>
      <c r="FM1047" s="13"/>
      <c r="FN1047" s="13"/>
      <c r="FO1047" s="13"/>
      <c r="FP1047" s="13"/>
      <c r="FQ1047" s="13"/>
      <c r="FR1047" s="13"/>
      <c r="FS1047" s="13"/>
      <c r="FT1047" s="13"/>
      <c r="FU1047" s="13"/>
      <c r="FV1047" s="13"/>
      <c r="FW1047" s="13"/>
      <c r="FX1047" s="13"/>
      <c r="FY1047" s="13"/>
      <c r="FZ1047" s="13"/>
      <c r="GA1047" s="13"/>
      <c r="GB1047" s="13"/>
      <c r="GC1047" s="13"/>
      <c r="GD1047" s="13"/>
      <c r="GE1047" s="13"/>
      <c r="GF1047" s="13"/>
      <c r="GG1047" s="13"/>
      <c r="GH1047" s="13"/>
      <c r="GI1047" s="13"/>
      <c r="GJ1047" s="13"/>
      <c r="GK1047" s="13"/>
      <c r="GL1047" s="13"/>
      <c r="GM1047" s="13"/>
      <c r="GN1047" s="13"/>
      <c r="GO1047" s="13"/>
      <c r="GP1047" s="13"/>
      <c r="GQ1047" s="13"/>
      <c r="GR1047" s="13"/>
      <c r="GS1047" s="13"/>
      <c r="GT1047" s="13"/>
      <c r="GU1047" s="13"/>
      <c r="GV1047" s="13"/>
      <c r="GW1047" s="13"/>
      <c r="GX1047" s="13"/>
      <c r="GY1047" s="13"/>
      <c r="GZ1047" s="13"/>
      <c r="HA1047" s="13"/>
      <c r="HB1047" s="13"/>
      <c r="HC1047" s="13"/>
      <c r="HD1047" s="13"/>
      <c r="HE1047" s="13"/>
      <c r="HF1047" s="13"/>
      <c r="HG1047" s="13"/>
      <c r="HH1047" s="13"/>
      <c r="HI1047" s="13"/>
      <c r="HJ1047" s="13"/>
      <c r="HK1047" s="13"/>
      <c r="HL1047" s="13"/>
      <c r="HM1047" s="13"/>
      <c r="HN1047" s="13"/>
      <c r="HO1047" s="13"/>
      <c r="HP1047" s="13"/>
      <c r="HQ1047" s="13"/>
      <c r="HR1047" s="13"/>
      <c r="HS1047" s="13"/>
      <c r="HT1047" s="13"/>
      <c r="HU1047" s="13"/>
      <c r="HV1047" s="13"/>
      <c r="HW1047" s="13"/>
      <c r="HX1047" s="13"/>
      <c r="HY1047" s="13"/>
      <c r="HZ1047" s="13"/>
      <c r="IA1047" s="13"/>
      <c r="IB1047" s="13"/>
      <c r="IC1047" s="13"/>
      <c r="ID1047" s="13"/>
      <c r="IE1047" s="13"/>
      <c r="IF1047" s="13"/>
      <c r="IG1047" s="13"/>
      <c r="IH1047" s="13"/>
      <c r="II1047" s="13"/>
      <c r="IJ1047" s="13"/>
      <c r="IK1047" s="13"/>
      <c r="IL1047" s="13"/>
      <c r="IM1047" s="13"/>
      <c r="IN1047" s="13"/>
      <c r="IO1047" s="13"/>
    </row>
    <row r="1048" spans="1:249">
      <c r="A1048" s="2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2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c r="EV1048" s="13"/>
      <c r="EW1048" s="13"/>
      <c r="EX1048" s="13"/>
      <c r="EY1048" s="13"/>
      <c r="EZ1048" s="13"/>
      <c r="FA1048" s="13"/>
      <c r="FB1048" s="13"/>
      <c r="FC1048" s="13"/>
      <c r="FD1048" s="13"/>
      <c r="FE1048" s="13"/>
      <c r="FF1048" s="13"/>
      <c r="FG1048" s="13"/>
      <c r="FH1048" s="13"/>
      <c r="FI1048" s="13"/>
      <c r="FJ1048" s="13"/>
      <c r="FK1048" s="13"/>
      <c r="FL1048" s="13"/>
      <c r="FM1048" s="13"/>
      <c r="FN1048" s="13"/>
      <c r="FO1048" s="13"/>
      <c r="FP1048" s="13"/>
      <c r="FQ1048" s="13"/>
      <c r="FR1048" s="13"/>
      <c r="FS1048" s="13"/>
      <c r="FT1048" s="13"/>
      <c r="FU1048" s="13"/>
      <c r="FV1048" s="13"/>
      <c r="FW1048" s="13"/>
      <c r="FX1048" s="13"/>
      <c r="FY1048" s="13"/>
      <c r="FZ1048" s="13"/>
      <c r="GA1048" s="13"/>
      <c r="GB1048" s="13"/>
      <c r="GC1048" s="13"/>
      <c r="GD1048" s="13"/>
      <c r="GE1048" s="13"/>
      <c r="GF1048" s="13"/>
      <c r="GG1048" s="13"/>
      <c r="GH1048" s="13"/>
      <c r="GI1048" s="13"/>
      <c r="GJ1048" s="13"/>
      <c r="GK1048" s="13"/>
      <c r="GL1048" s="13"/>
      <c r="GM1048" s="13"/>
      <c r="GN1048" s="13"/>
      <c r="GO1048" s="13"/>
      <c r="GP1048" s="13"/>
      <c r="GQ1048" s="13"/>
      <c r="GR1048" s="13"/>
      <c r="GS1048" s="13"/>
      <c r="GT1048" s="13"/>
      <c r="GU1048" s="13"/>
      <c r="GV1048" s="13"/>
      <c r="GW1048" s="13"/>
      <c r="GX1048" s="13"/>
      <c r="GY1048" s="13"/>
      <c r="GZ1048" s="13"/>
      <c r="HA1048" s="13"/>
      <c r="HB1048" s="13"/>
      <c r="HC1048" s="13"/>
      <c r="HD1048" s="13"/>
      <c r="HE1048" s="13"/>
      <c r="HF1048" s="13"/>
      <c r="HG1048" s="13"/>
      <c r="HH1048" s="13"/>
      <c r="HI1048" s="13"/>
      <c r="HJ1048" s="13"/>
      <c r="HK1048" s="13"/>
      <c r="HL1048" s="13"/>
      <c r="HM1048" s="13"/>
      <c r="HN1048" s="13"/>
      <c r="HO1048" s="13"/>
      <c r="HP1048" s="13"/>
      <c r="HQ1048" s="13"/>
      <c r="HR1048" s="13"/>
      <c r="HS1048" s="13"/>
      <c r="HT1048" s="13"/>
      <c r="HU1048" s="13"/>
      <c r="HV1048" s="13"/>
      <c r="HW1048" s="13"/>
      <c r="HX1048" s="13"/>
      <c r="HY1048" s="13"/>
      <c r="HZ1048" s="13"/>
      <c r="IA1048" s="13"/>
      <c r="IB1048" s="13"/>
      <c r="IC1048" s="13"/>
      <c r="ID1048" s="13"/>
      <c r="IE1048" s="13"/>
      <c r="IF1048" s="13"/>
      <c r="IG1048" s="13"/>
      <c r="IH1048" s="13"/>
      <c r="II1048" s="13"/>
      <c r="IJ1048" s="13"/>
      <c r="IK1048" s="13"/>
      <c r="IL1048" s="13"/>
      <c r="IM1048" s="13"/>
      <c r="IN1048" s="13"/>
      <c r="IO1048" s="13"/>
    </row>
    <row r="1049" spans="1:249">
      <c r="A1049" s="2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2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c r="EU1049" s="13"/>
      <c r="EV1049" s="13"/>
      <c r="EW1049" s="13"/>
      <c r="EX1049" s="13"/>
      <c r="EY1049" s="13"/>
      <c r="EZ1049" s="13"/>
      <c r="FA1049" s="13"/>
      <c r="FB1049" s="13"/>
      <c r="FC1049" s="13"/>
      <c r="FD1049" s="13"/>
      <c r="FE1049" s="13"/>
      <c r="FF1049" s="13"/>
      <c r="FG1049" s="13"/>
      <c r="FH1049" s="13"/>
      <c r="FI1049" s="13"/>
      <c r="FJ1049" s="13"/>
      <c r="FK1049" s="13"/>
      <c r="FL1049" s="13"/>
      <c r="FM1049" s="13"/>
      <c r="FN1049" s="13"/>
      <c r="FO1049" s="13"/>
      <c r="FP1049" s="13"/>
      <c r="FQ1049" s="13"/>
      <c r="FR1049" s="13"/>
      <c r="FS1049" s="13"/>
      <c r="FT1049" s="13"/>
      <c r="FU1049" s="13"/>
      <c r="FV1049" s="13"/>
      <c r="FW1049" s="13"/>
      <c r="FX1049" s="13"/>
      <c r="FY1049" s="13"/>
      <c r="FZ1049" s="13"/>
      <c r="GA1049" s="13"/>
      <c r="GB1049" s="13"/>
      <c r="GC1049" s="13"/>
      <c r="GD1049" s="13"/>
      <c r="GE1049" s="13"/>
      <c r="GF1049" s="13"/>
      <c r="GG1049" s="13"/>
      <c r="GH1049" s="13"/>
      <c r="GI1049" s="13"/>
      <c r="GJ1049" s="13"/>
      <c r="GK1049" s="13"/>
      <c r="GL1049" s="13"/>
      <c r="GM1049" s="13"/>
      <c r="GN1049" s="13"/>
      <c r="GO1049" s="13"/>
      <c r="GP1049" s="13"/>
      <c r="GQ1049" s="13"/>
      <c r="GR1049" s="13"/>
      <c r="GS1049" s="13"/>
      <c r="GT1049" s="13"/>
      <c r="GU1049" s="13"/>
      <c r="GV1049" s="13"/>
      <c r="GW1049" s="13"/>
      <c r="GX1049" s="13"/>
      <c r="GY1049" s="13"/>
      <c r="GZ1049" s="13"/>
      <c r="HA1049" s="13"/>
      <c r="HB1049" s="13"/>
      <c r="HC1049" s="13"/>
      <c r="HD1049" s="13"/>
      <c r="HE1049" s="13"/>
      <c r="HF1049" s="13"/>
      <c r="HG1049" s="13"/>
      <c r="HH1049" s="13"/>
      <c r="HI1049" s="13"/>
      <c r="HJ1049" s="13"/>
      <c r="HK1049" s="13"/>
      <c r="HL1049" s="13"/>
      <c r="HM1049" s="13"/>
      <c r="HN1049" s="13"/>
      <c r="HO1049" s="13"/>
      <c r="HP1049" s="13"/>
      <c r="HQ1049" s="13"/>
      <c r="HR1049" s="13"/>
      <c r="HS1049" s="13"/>
      <c r="HT1049" s="13"/>
      <c r="HU1049" s="13"/>
      <c r="HV1049" s="13"/>
      <c r="HW1049" s="13"/>
      <c r="HX1049" s="13"/>
      <c r="HY1049" s="13"/>
      <c r="HZ1049" s="13"/>
      <c r="IA1049" s="13"/>
      <c r="IB1049" s="13"/>
      <c r="IC1049" s="13"/>
      <c r="ID1049" s="13"/>
      <c r="IE1049" s="13"/>
      <c r="IF1049" s="13"/>
      <c r="IG1049" s="13"/>
      <c r="IH1049" s="13"/>
      <c r="II1049" s="13"/>
      <c r="IJ1049" s="13"/>
      <c r="IK1049" s="13"/>
      <c r="IL1049" s="13"/>
      <c r="IM1049" s="13"/>
      <c r="IN1049" s="13"/>
      <c r="IO1049" s="13"/>
    </row>
    <row r="1050" spans="1:249">
      <c r="A1050" s="2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2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c r="EU1050" s="13"/>
      <c r="EV1050" s="13"/>
      <c r="EW1050" s="13"/>
      <c r="EX1050" s="13"/>
      <c r="EY1050" s="13"/>
      <c r="EZ1050" s="13"/>
      <c r="FA1050" s="13"/>
      <c r="FB1050" s="13"/>
      <c r="FC1050" s="13"/>
      <c r="FD1050" s="13"/>
      <c r="FE1050" s="13"/>
      <c r="FF1050" s="13"/>
      <c r="FG1050" s="13"/>
      <c r="FH1050" s="13"/>
      <c r="FI1050" s="13"/>
      <c r="FJ1050" s="13"/>
      <c r="FK1050" s="13"/>
      <c r="FL1050" s="13"/>
      <c r="FM1050" s="13"/>
      <c r="FN1050" s="13"/>
      <c r="FO1050" s="13"/>
      <c r="FP1050" s="13"/>
      <c r="FQ1050" s="13"/>
      <c r="FR1050" s="13"/>
      <c r="FS1050" s="13"/>
      <c r="FT1050" s="13"/>
      <c r="FU1050" s="13"/>
      <c r="FV1050" s="13"/>
      <c r="FW1050" s="13"/>
      <c r="FX1050" s="13"/>
      <c r="FY1050" s="13"/>
      <c r="FZ1050" s="13"/>
      <c r="GA1050" s="13"/>
      <c r="GB1050" s="13"/>
      <c r="GC1050" s="13"/>
      <c r="GD1050" s="13"/>
      <c r="GE1050" s="13"/>
      <c r="GF1050" s="13"/>
      <c r="GG1050" s="13"/>
      <c r="GH1050" s="13"/>
      <c r="GI1050" s="13"/>
      <c r="GJ1050" s="13"/>
      <c r="GK1050" s="13"/>
      <c r="GL1050" s="13"/>
      <c r="GM1050" s="13"/>
      <c r="GN1050" s="13"/>
      <c r="GO1050" s="13"/>
      <c r="GP1050" s="13"/>
      <c r="GQ1050" s="13"/>
      <c r="GR1050" s="13"/>
      <c r="GS1050" s="13"/>
      <c r="GT1050" s="13"/>
      <c r="GU1050" s="13"/>
      <c r="GV1050" s="13"/>
      <c r="GW1050" s="13"/>
      <c r="GX1050" s="13"/>
      <c r="GY1050" s="13"/>
      <c r="GZ1050" s="13"/>
      <c r="HA1050" s="13"/>
      <c r="HB1050" s="13"/>
      <c r="HC1050" s="13"/>
      <c r="HD1050" s="13"/>
      <c r="HE1050" s="13"/>
      <c r="HF1050" s="13"/>
      <c r="HG1050" s="13"/>
      <c r="HH1050" s="13"/>
      <c r="HI1050" s="13"/>
      <c r="HJ1050" s="13"/>
      <c r="HK1050" s="13"/>
      <c r="HL1050" s="13"/>
      <c r="HM1050" s="13"/>
      <c r="HN1050" s="13"/>
      <c r="HO1050" s="13"/>
      <c r="HP1050" s="13"/>
      <c r="HQ1050" s="13"/>
      <c r="HR1050" s="13"/>
      <c r="HS1050" s="13"/>
      <c r="HT1050" s="13"/>
      <c r="HU1050" s="13"/>
      <c r="HV1050" s="13"/>
      <c r="HW1050" s="13"/>
      <c r="HX1050" s="13"/>
      <c r="HY1050" s="13"/>
      <c r="HZ1050" s="13"/>
      <c r="IA1050" s="13"/>
      <c r="IB1050" s="13"/>
      <c r="IC1050" s="13"/>
      <c r="ID1050" s="13"/>
      <c r="IE1050" s="13"/>
      <c r="IF1050" s="13"/>
      <c r="IG1050" s="13"/>
      <c r="IH1050" s="13"/>
      <c r="II1050" s="13"/>
      <c r="IJ1050" s="13"/>
      <c r="IK1050" s="13"/>
      <c r="IL1050" s="13"/>
      <c r="IM1050" s="13"/>
      <c r="IN1050" s="13"/>
      <c r="IO1050" s="13"/>
    </row>
    <row r="1051" spans="1:249">
      <c r="A1051" s="2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2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c r="EU1051" s="13"/>
      <c r="EV1051" s="13"/>
      <c r="EW1051" s="13"/>
      <c r="EX1051" s="13"/>
      <c r="EY1051" s="13"/>
      <c r="EZ1051" s="13"/>
      <c r="FA1051" s="13"/>
      <c r="FB1051" s="13"/>
      <c r="FC1051" s="13"/>
      <c r="FD1051" s="13"/>
      <c r="FE1051" s="13"/>
      <c r="FF1051" s="13"/>
      <c r="FG1051" s="13"/>
      <c r="FH1051" s="13"/>
      <c r="FI1051" s="13"/>
      <c r="FJ1051" s="13"/>
      <c r="FK1051" s="13"/>
      <c r="FL1051" s="13"/>
      <c r="FM1051" s="13"/>
      <c r="FN1051" s="13"/>
      <c r="FO1051" s="13"/>
      <c r="FP1051" s="13"/>
      <c r="FQ1051" s="13"/>
      <c r="FR1051" s="13"/>
      <c r="FS1051" s="13"/>
      <c r="FT1051" s="13"/>
      <c r="FU1051" s="13"/>
      <c r="FV1051" s="13"/>
      <c r="FW1051" s="13"/>
      <c r="FX1051" s="13"/>
      <c r="FY1051" s="13"/>
      <c r="FZ1051" s="13"/>
      <c r="GA1051" s="13"/>
      <c r="GB1051" s="13"/>
      <c r="GC1051" s="13"/>
      <c r="GD1051" s="13"/>
      <c r="GE1051" s="13"/>
      <c r="GF1051" s="13"/>
      <c r="GG1051" s="13"/>
      <c r="GH1051" s="13"/>
      <c r="GI1051" s="13"/>
      <c r="GJ1051" s="13"/>
      <c r="GK1051" s="13"/>
      <c r="GL1051" s="13"/>
      <c r="GM1051" s="13"/>
      <c r="GN1051" s="13"/>
      <c r="GO1051" s="13"/>
      <c r="GP1051" s="13"/>
      <c r="GQ1051" s="13"/>
      <c r="GR1051" s="13"/>
      <c r="GS1051" s="13"/>
      <c r="GT1051" s="13"/>
      <c r="GU1051" s="13"/>
      <c r="GV1051" s="13"/>
      <c r="GW1051" s="13"/>
      <c r="GX1051" s="13"/>
      <c r="GY1051" s="13"/>
      <c r="GZ1051" s="13"/>
      <c r="HA1051" s="13"/>
      <c r="HB1051" s="13"/>
      <c r="HC1051" s="13"/>
      <c r="HD1051" s="13"/>
      <c r="HE1051" s="13"/>
      <c r="HF1051" s="13"/>
      <c r="HG1051" s="13"/>
      <c r="HH1051" s="13"/>
      <c r="HI1051" s="13"/>
      <c r="HJ1051" s="13"/>
      <c r="HK1051" s="13"/>
      <c r="HL1051" s="13"/>
      <c r="HM1051" s="13"/>
      <c r="HN1051" s="13"/>
      <c r="HO1051" s="13"/>
      <c r="HP1051" s="13"/>
      <c r="HQ1051" s="13"/>
      <c r="HR1051" s="13"/>
      <c r="HS1051" s="13"/>
      <c r="HT1051" s="13"/>
      <c r="HU1051" s="13"/>
      <c r="HV1051" s="13"/>
      <c r="HW1051" s="13"/>
      <c r="HX1051" s="13"/>
      <c r="HY1051" s="13"/>
      <c r="HZ1051" s="13"/>
      <c r="IA1051" s="13"/>
      <c r="IB1051" s="13"/>
      <c r="IC1051" s="13"/>
      <c r="ID1051" s="13"/>
      <c r="IE1051" s="13"/>
      <c r="IF1051" s="13"/>
      <c r="IG1051" s="13"/>
      <c r="IH1051" s="13"/>
      <c r="II1051" s="13"/>
      <c r="IJ1051" s="13"/>
      <c r="IK1051" s="13"/>
      <c r="IL1051" s="13"/>
      <c r="IM1051" s="13"/>
      <c r="IN1051" s="13"/>
      <c r="IO1051" s="13"/>
    </row>
    <row r="1052" spans="1:249">
      <c r="A1052" s="2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2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3"/>
      <c r="FZ1052" s="13"/>
      <c r="GA1052" s="13"/>
      <c r="GB1052" s="13"/>
      <c r="GC1052" s="13"/>
      <c r="GD1052" s="13"/>
      <c r="GE1052" s="13"/>
      <c r="GF1052" s="13"/>
      <c r="GG1052" s="13"/>
      <c r="GH1052" s="13"/>
      <c r="GI1052" s="13"/>
      <c r="GJ1052" s="13"/>
      <c r="GK1052" s="13"/>
      <c r="GL1052" s="13"/>
      <c r="GM1052" s="13"/>
      <c r="GN1052" s="13"/>
      <c r="GO1052" s="13"/>
      <c r="GP1052" s="13"/>
      <c r="GQ1052" s="13"/>
      <c r="GR1052" s="13"/>
      <c r="GS1052" s="13"/>
      <c r="GT1052" s="13"/>
      <c r="GU1052" s="13"/>
      <c r="GV1052" s="13"/>
      <c r="GW1052" s="13"/>
      <c r="GX1052" s="13"/>
      <c r="GY1052" s="13"/>
      <c r="GZ1052" s="13"/>
      <c r="HA1052" s="13"/>
      <c r="HB1052" s="13"/>
      <c r="HC1052" s="13"/>
      <c r="HD1052" s="13"/>
      <c r="HE1052" s="13"/>
      <c r="HF1052" s="13"/>
      <c r="HG1052" s="13"/>
      <c r="HH1052" s="13"/>
      <c r="HI1052" s="13"/>
      <c r="HJ1052" s="13"/>
      <c r="HK1052" s="13"/>
      <c r="HL1052" s="13"/>
      <c r="HM1052" s="13"/>
      <c r="HN1052" s="13"/>
      <c r="HO1052" s="13"/>
      <c r="HP1052" s="13"/>
      <c r="HQ1052" s="13"/>
      <c r="HR1052" s="13"/>
      <c r="HS1052" s="13"/>
      <c r="HT1052" s="13"/>
      <c r="HU1052" s="13"/>
      <c r="HV1052" s="13"/>
      <c r="HW1052" s="13"/>
      <c r="HX1052" s="13"/>
      <c r="HY1052" s="13"/>
      <c r="HZ1052" s="13"/>
      <c r="IA1052" s="13"/>
      <c r="IB1052" s="13"/>
      <c r="IC1052" s="13"/>
      <c r="ID1052" s="13"/>
      <c r="IE1052" s="13"/>
      <c r="IF1052" s="13"/>
      <c r="IG1052" s="13"/>
      <c r="IH1052" s="13"/>
      <c r="II1052" s="13"/>
      <c r="IJ1052" s="13"/>
      <c r="IK1052" s="13"/>
      <c r="IL1052" s="13"/>
      <c r="IM1052" s="13"/>
      <c r="IN1052" s="13"/>
      <c r="IO1052" s="13"/>
    </row>
    <row r="1053" spans="1:249">
      <c r="A1053" s="2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2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c r="EU1053" s="13"/>
      <c r="EV1053" s="13"/>
      <c r="EW1053" s="13"/>
      <c r="EX1053" s="13"/>
      <c r="EY1053" s="13"/>
      <c r="EZ1053" s="13"/>
      <c r="FA1053" s="13"/>
      <c r="FB1053" s="13"/>
      <c r="FC1053" s="13"/>
      <c r="FD1053" s="13"/>
      <c r="FE1053" s="13"/>
      <c r="FF1053" s="13"/>
      <c r="FG1053" s="13"/>
      <c r="FH1053" s="13"/>
      <c r="FI1053" s="13"/>
      <c r="FJ1053" s="13"/>
      <c r="FK1053" s="13"/>
      <c r="FL1053" s="13"/>
      <c r="FM1053" s="13"/>
      <c r="FN1053" s="13"/>
      <c r="FO1053" s="13"/>
      <c r="FP1053" s="13"/>
      <c r="FQ1053" s="13"/>
      <c r="FR1053" s="13"/>
      <c r="FS1053" s="13"/>
      <c r="FT1053" s="13"/>
      <c r="FU1053" s="13"/>
      <c r="FV1053" s="13"/>
      <c r="FW1053" s="13"/>
      <c r="FX1053" s="13"/>
      <c r="FY1053" s="13"/>
      <c r="FZ1053" s="13"/>
      <c r="GA1053" s="13"/>
      <c r="GB1053" s="13"/>
      <c r="GC1053" s="13"/>
      <c r="GD1053" s="13"/>
      <c r="GE1053" s="13"/>
      <c r="GF1053" s="13"/>
      <c r="GG1053" s="13"/>
      <c r="GH1053" s="13"/>
      <c r="GI1053" s="13"/>
      <c r="GJ1053" s="13"/>
      <c r="GK1053" s="13"/>
      <c r="GL1053" s="13"/>
      <c r="GM1053" s="13"/>
      <c r="GN1053" s="13"/>
      <c r="GO1053" s="13"/>
      <c r="GP1053" s="13"/>
      <c r="GQ1053" s="13"/>
      <c r="GR1053" s="13"/>
      <c r="GS1053" s="13"/>
      <c r="GT1053" s="13"/>
      <c r="GU1053" s="13"/>
      <c r="GV1053" s="13"/>
      <c r="GW1053" s="13"/>
      <c r="GX1053" s="13"/>
      <c r="GY1053" s="13"/>
      <c r="GZ1053" s="13"/>
      <c r="HA1053" s="13"/>
      <c r="HB1053" s="13"/>
      <c r="HC1053" s="13"/>
      <c r="HD1053" s="13"/>
      <c r="HE1053" s="13"/>
      <c r="HF1053" s="13"/>
      <c r="HG1053" s="13"/>
      <c r="HH1053" s="13"/>
      <c r="HI1053" s="13"/>
      <c r="HJ1053" s="13"/>
      <c r="HK1053" s="13"/>
      <c r="HL1053" s="13"/>
      <c r="HM1053" s="13"/>
      <c r="HN1053" s="13"/>
      <c r="HO1053" s="13"/>
      <c r="HP1053" s="13"/>
      <c r="HQ1053" s="13"/>
      <c r="HR1053" s="13"/>
      <c r="HS1053" s="13"/>
      <c r="HT1053" s="13"/>
      <c r="HU1053" s="13"/>
      <c r="HV1053" s="13"/>
      <c r="HW1053" s="13"/>
      <c r="HX1053" s="13"/>
      <c r="HY1053" s="13"/>
      <c r="HZ1053" s="13"/>
      <c r="IA1053" s="13"/>
      <c r="IB1053" s="13"/>
      <c r="IC1053" s="13"/>
      <c r="ID1053" s="13"/>
      <c r="IE1053" s="13"/>
      <c r="IF1053" s="13"/>
      <c r="IG1053" s="13"/>
      <c r="IH1053" s="13"/>
      <c r="II1053" s="13"/>
      <c r="IJ1053" s="13"/>
      <c r="IK1053" s="13"/>
      <c r="IL1053" s="13"/>
      <c r="IM1053" s="13"/>
      <c r="IN1053" s="13"/>
      <c r="IO1053" s="13"/>
    </row>
    <row r="1054" spans="1:249">
      <c r="A1054" s="2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2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3"/>
      <c r="FZ1054" s="13"/>
      <c r="GA1054" s="13"/>
      <c r="GB1054" s="13"/>
      <c r="GC1054" s="13"/>
      <c r="GD1054" s="13"/>
      <c r="GE1054" s="13"/>
      <c r="GF1054" s="13"/>
      <c r="GG1054" s="13"/>
      <c r="GH1054" s="13"/>
      <c r="GI1054" s="13"/>
      <c r="GJ1054" s="13"/>
      <c r="GK1054" s="13"/>
      <c r="GL1054" s="13"/>
      <c r="GM1054" s="13"/>
      <c r="GN1054" s="13"/>
      <c r="GO1054" s="13"/>
      <c r="GP1054" s="13"/>
      <c r="GQ1054" s="13"/>
      <c r="GR1054" s="13"/>
      <c r="GS1054" s="13"/>
      <c r="GT1054" s="13"/>
      <c r="GU1054" s="13"/>
      <c r="GV1054" s="13"/>
      <c r="GW1054" s="13"/>
      <c r="GX1054" s="13"/>
      <c r="GY1054" s="13"/>
      <c r="GZ1054" s="13"/>
      <c r="HA1054" s="13"/>
      <c r="HB1054" s="13"/>
      <c r="HC1054" s="13"/>
      <c r="HD1054" s="13"/>
      <c r="HE1054" s="13"/>
      <c r="HF1054" s="13"/>
      <c r="HG1054" s="13"/>
      <c r="HH1054" s="13"/>
      <c r="HI1054" s="13"/>
      <c r="HJ1054" s="13"/>
      <c r="HK1054" s="13"/>
      <c r="HL1054" s="13"/>
      <c r="HM1054" s="13"/>
      <c r="HN1054" s="13"/>
      <c r="HO1054" s="13"/>
      <c r="HP1054" s="13"/>
      <c r="HQ1054" s="13"/>
      <c r="HR1054" s="13"/>
      <c r="HS1054" s="13"/>
      <c r="HT1054" s="13"/>
      <c r="HU1054" s="13"/>
      <c r="HV1054" s="13"/>
      <c r="HW1054" s="13"/>
      <c r="HX1054" s="13"/>
      <c r="HY1054" s="13"/>
      <c r="HZ1054" s="13"/>
      <c r="IA1054" s="13"/>
      <c r="IB1054" s="13"/>
      <c r="IC1054" s="13"/>
      <c r="ID1054" s="13"/>
      <c r="IE1054" s="13"/>
      <c r="IF1054" s="13"/>
      <c r="IG1054" s="13"/>
      <c r="IH1054" s="13"/>
      <c r="II1054" s="13"/>
      <c r="IJ1054" s="13"/>
      <c r="IK1054" s="13"/>
      <c r="IL1054" s="13"/>
      <c r="IM1054" s="13"/>
      <c r="IN1054" s="13"/>
      <c r="IO1054" s="13"/>
    </row>
    <row r="1055" spans="1:249">
      <c r="A1055" s="2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2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c r="EU1055" s="13"/>
      <c r="EV1055" s="13"/>
      <c r="EW1055" s="13"/>
      <c r="EX1055" s="13"/>
      <c r="EY1055" s="13"/>
      <c r="EZ1055" s="13"/>
      <c r="FA1055" s="13"/>
      <c r="FB1055" s="13"/>
      <c r="FC1055" s="13"/>
      <c r="FD1055" s="13"/>
      <c r="FE1055" s="13"/>
      <c r="FF1055" s="13"/>
      <c r="FG1055" s="13"/>
      <c r="FH1055" s="13"/>
      <c r="FI1055" s="13"/>
      <c r="FJ1055" s="13"/>
      <c r="FK1055" s="13"/>
      <c r="FL1055" s="13"/>
      <c r="FM1055" s="13"/>
      <c r="FN1055" s="13"/>
      <c r="FO1055" s="13"/>
      <c r="FP1055" s="13"/>
      <c r="FQ1055" s="13"/>
      <c r="FR1055" s="13"/>
      <c r="FS1055" s="13"/>
      <c r="FT1055" s="13"/>
      <c r="FU1055" s="13"/>
      <c r="FV1055" s="13"/>
      <c r="FW1055" s="13"/>
      <c r="FX1055" s="13"/>
      <c r="FY1055" s="13"/>
      <c r="FZ1055" s="13"/>
      <c r="GA1055" s="13"/>
      <c r="GB1055" s="13"/>
      <c r="GC1055" s="13"/>
      <c r="GD1055" s="13"/>
      <c r="GE1055" s="13"/>
      <c r="GF1055" s="13"/>
      <c r="GG1055" s="13"/>
      <c r="GH1055" s="13"/>
      <c r="GI1055" s="13"/>
      <c r="GJ1055" s="13"/>
      <c r="GK1055" s="13"/>
      <c r="GL1055" s="13"/>
      <c r="GM1055" s="13"/>
      <c r="GN1055" s="13"/>
      <c r="GO1055" s="13"/>
      <c r="GP1055" s="13"/>
      <c r="GQ1055" s="13"/>
      <c r="GR1055" s="13"/>
      <c r="GS1055" s="13"/>
      <c r="GT1055" s="13"/>
      <c r="GU1055" s="13"/>
      <c r="GV1055" s="13"/>
      <c r="GW1055" s="13"/>
      <c r="GX1055" s="13"/>
      <c r="GY1055" s="13"/>
      <c r="GZ1055" s="13"/>
      <c r="HA1055" s="13"/>
      <c r="HB1055" s="13"/>
      <c r="HC1055" s="13"/>
      <c r="HD1055" s="13"/>
      <c r="HE1055" s="13"/>
      <c r="HF1055" s="13"/>
      <c r="HG1055" s="13"/>
      <c r="HH1055" s="13"/>
      <c r="HI1055" s="13"/>
      <c r="HJ1055" s="13"/>
      <c r="HK1055" s="13"/>
      <c r="HL1055" s="13"/>
      <c r="HM1055" s="13"/>
      <c r="HN1055" s="13"/>
      <c r="HO1055" s="13"/>
      <c r="HP1055" s="13"/>
      <c r="HQ1055" s="13"/>
      <c r="HR1055" s="13"/>
      <c r="HS1055" s="13"/>
      <c r="HT1055" s="13"/>
      <c r="HU1055" s="13"/>
      <c r="HV1055" s="13"/>
      <c r="HW1055" s="13"/>
      <c r="HX1055" s="13"/>
      <c r="HY1055" s="13"/>
      <c r="HZ1055" s="13"/>
      <c r="IA1055" s="13"/>
      <c r="IB1055" s="13"/>
      <c r="IC1055" s="13"/>
      <c r="ID1055" s="13"/>
      <c r="IE1055" s="13"/>
      <c r="IF1055" s="13"/>
      <c r="IG1055" s="13"/>
      <c r="IH1055" s="13"/>
      <c r="II1055" s="13"/>
      <c r="IJ1055" s="13"/>
      <c r="IK1055" s="13"/>
      <c r="IL1055" s="13"/>
      <c r="IM1055" s="13"/>
      <c r="IN1055" s="13"/>
      <c r="IO1055" s="13"/>
    </row>
    <row r="1056" spans="1:249">
      <c r="A1056" s="2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2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3"/>
      <c r="FZ1056" s="13"/>
      <c r="GA1056" s="13"/>
      <c r="GB1056" s="13"/>
      <c r="GC1056" s="13"/>
      <c r="GD1056" s="13"/>
      <c r="GE1056" s="13"/>
      <c r="GF1056" s="13"/>
      <c r="GG1056" s="13"/>
      <c r="GH1056" s="13"/>
      <c r="GI1056" s="13"/>
      <c r="GJ1056" s="13"/>
      <c r="GK1056" s="13"/>
      <c r="GL1056" s="13"/>
      <c r="GM1056" s="13"/>
      <c r="GN1056" s="13"/>
      <c r="GO1056" s="13"/>
      <c r="GP1056" s="13"/>
      <c r="GQ1056" s="13"/>
      <c r="GR1056" s="13"/>
      <c r="GS1056" s="13"/>
      <c r="GT1056" s="13"/>
      <c r="GU1056" s="13"/>
      <c r="GV1056" s="13"/>
      <c r="GW1056" s="13"/>
      <c r="GX1056" s="13"/>
      <c r="GY1056" s="13"/>
      <c r="GZ1056" s="13"/>
      <c r="HA1056" s="13"/>
      <c r="HB1056" s="13"/>
      <c r="HC1056" s="13"/>
      <c r="HD1056" s="13"/>
      <c r="HE1056" s="13"/>
      <c r="HF1056" s="13"/>
      <c r="HG1056" s="13"/>
      <c r="HH1056" s="13"/>
      <c r="HI1056" s="13"/>
      <c r="HJ1056" s="13"/>
      <c r="HK1056" s="13"/>
      <c r="HL1056" s="13"/>
      <c r="HM1056" s="13"/>
      <c r="HN1056" s="13"/>
      <c r="HO1056" s="13"/>
      <c r="HP1056" s="13"/>
      <c r="HQ1056" s="13"/>
      <c r="HR1056" s="13"/>
      <c r="HS1056" s="13"/>
      <c r="HT1056" s="13"/>
      <c r="HU1056" s="13"/>
      <c r="HV1056" s="13"/>
      <c r="HW1056" s="13"/>
      <c r="HX1056" s="13"/>
      <c r="HY1056" s="13"/>
      <c r="HZ1056" s="13"/>
      <c r="IA1056" s="13"/>
      <c r="IB1056" s="13"/>
      <c r="IC1056" s="13"/>
      <c r="ID1056" s="13"/>
      <c r="IE1056" s="13"/>
      <c r="IF1056" s="13"/>
      <c r="IG1056" s="13"/>
      <c r="IH1056" s="13"/>
      <c r="II1056" s="13"/>
      <c r="IJ1056" s="13"/>
      <c r="IK1056" s="13"/>
      <c r="IL1056" s="13"/>
      <c r="IM1056" s="13"/>
      <c r="IN1056" s="13"/>
      <c r="IO1056" s="13"/>
    </row>
    <row r="1057" spans="1:249">
      <c r="A1057" s="2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2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c r="EU1057" s="13"/>
      <c r="EV1057" s="13"/>
      <c r="EW1057" s="13"/>
      <c r="EX1057" s="13"/>
      <c r="EY1057" s="13"/>
      <c r="EZ1057" s="13"/>
      <c r="FA1057" s="13"/>
      <c r="FB1057" s="13"/>
      <c r="FC1057" s="13"/>
      <c r="FD1057" s="13"/>
      <c r="FE1057" s="13"/>
      <c r="FF1057" s="13"/>
      <c r="FG1057" s="13"/>
      <c r="FH1057" s="13"/>
      <c r="FI1057" s="13"/>
      <c r="FJ1057" s="13"/>
      <c r="FK1057" s="13"/>
      <c r="FL1057" s="13"/>
      <c r="FM1057" s="13"/>
      <c r="FN1057" s="13"/>
      <c r="FO1057" s="13"/>
      <c r="FP1057" s="13"/>
      <c r="FQ1057" s="13"/>
      <c r="FR1057" s="13"/>
      <c r="FS1057" s="13"/>
      <c r="FT1057" s="13"/>
      <c r="FU1057" s="13"/>
      <c r="FV1057" s="13"/>
      <c r="FW1057" s="13"/>
      <c r="FX1057" s="13"/>
      <c r="FY1057" s="13"/>
      <c r="FZ1057" s="13"/>
      <c r="GA1057" s="13"/>
      <c r="GB1057" s="13"/>
      <c r="GC1057" s="13"/>
      <c r="GD1057" s="13"/>
      <c r="GE1057" s="13"/>
      <c r="GF1057" s="13"/>
      <c r="GG1057" s="13"/>
      <c r="GH1057" s="13"/>
      <c r="GI1057" s="13"/>
      <c r="GJ1057" s="13"/>
      <c r="GK1057" s="13"/>
      <c r="GL1057" s="13"/>
      <c r="GM1057" s="13"/>
      <c r="GN1057" s="13"/>
      <c r="GO1057" s="13"/>
      <c r="GP1057" s="13"/>
      <c r="GQ1057" s="13"/>
      <c r="GR1057" s="13"/>
      <c r="GS1057" s="13"/>
      <c r="GT1057" s="13"/>
      <c r="GU1057" s="13"/>
      <c r="GV1057" s="13"/>
      <c r="GW1057" s="13"/>
      <c r="GX1057" s="13"/>
      <c r="GY1057" s="13"/>
      <c r="GZ1057" s="13"/>
      <c r="HA1057" s="13"/>
      <c r="HB1057" s="13"/>
      <c r="HC1057" s="13"/>
      <c r="HD1057" s="13"/>
      <c r="HE1057" s="13"/>
      <c r="HF1057" s="13"/>
      <c r="HG1057" s="13"/>
      <c r="HH1057" s="13"/>
      <c r="HI1057" s="13"/>
      <c r="HJ1057" s="13"/>
      <c r="HK1057" s="13"/>
      <c r="HL1057" s="13"/>
      <c r="HM1057" s="13"/>
      <c r="HN1057" s="13"/>
      <c r="HO1057" s="13"/>
      <c r="HP1057" s="13"/>
      <c r="HQ1057" s="13"/>
      <c r="HR1057" s="13"/>
      <c r="HS1057" s="13"/>
      <c r="HT1057" s="13"/>
      <c r="HU1057" s="13"/>
      <c r="HV1057" s="13"/>
      <c r="HW1057" s="13"/>
      <c r="HX1057" s="13"/>
      <c r="HY1057" s="13"/>
      <c r="HZ1057" s="13"/>
      <c r="IA1057" s="13"/>
      <c r="IB1057" s="13"/>
      <c r="IC1057" s="13"/>
      <c r="ID1057" s="13"/>
      <c r="IE1057" s="13"/>
      <c r="IF1057" s="13"/>
      <c r="IG1057" s="13"/>
      <c r="IH1057" s="13"/>
      <c r="II1057" s="13"/>
      <c r="IJ1057" s="13"/>
      <c r="IK1057" s="13"/>
      <c r="IL1057" s="13"/>
      <c r="IM1057" s="13"/>
      <c r="IN1057" s="13"/>
      <c r="IO1057" s="13"/>
    </row>
    <row r="1058" spans="1:249">
      <c r="A1058" s="2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2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c r="EU1058" s="13"/>
      <c r="EV1058" s="13"/>
      <c r="EW1058" s="13"/>
      <c r="EX1058" s="13"/>
      <c r="EY1058" s="13"/>
      <c r="EZ1058" s="13"/>
      <c r="FA1058" s="13"/>
      <c r="FB1058" s="13"/>
      <c r="FC1058" s="13"/>
      <c r="FD1058" s="13"/>
      <c r="FE1058" s="13"/>
      <c r="FF1058" s="13"/>
      <c r="FG1058" s="13"/>
      <c r="FH1058" s="13"/>
      <c r="FI1058" s="13"/>
      <c r="FJ1058" s="13"/>
      <c r="FK1058" s="13"/>
      <c r="FL1058" s="13"/>
      <c r="FM1058" s="13"/>
      <c r="FN1058" s="13"/>
      <c r="FO1058" s="13"/>
      <c r="FP1058" s="13"/>
      <c r="FQ1058" s="13"/>
      <c r="FR1058" s="13"/>
      <c r="FS1058" s="13"/>
      <c r="FT1058" s="13"/>
      <c r="FU1058" s="13"/>
      <c r="FV1058" s="13"/>
      <c r="FW1058" s="13"/>
      <c r="FX1058" s="13"/>
      <c r="FY1058" s="13"/>
      <c r="FZ1058" s="13"/>
      <c r="GA1058" s="13"/>
      <c r="GB1058" s="13"/>
      <c r="GC1058" s="13"/>
      <c r="GD1058" s="13"/>
      <c r="GE1058" s="13"/>
      <c r="GF1058" s="13"/>
      <c r="GG1058" s="13"/>
      <c r="GH1058" s="13"/>
      <c r="GI1058" s="13"/>
      <c r="GJ1058" s="13"/>
      <c r="GK1058" s="13"/>
      <c r="GL1058" s="13"/>
      <c r="GM1058" s="13"/>
      <c r="GN1058" s="13"/>
      <c r="GO1058" s="13"/>
      <c r="GP1058" s="13"/>
      <c r="GQ1058" s="13"/>
      <c r="GR1058" s="13"/>
      <c r="GS1058" s="13"/>
      <c r="GT1058" s="13"/>
      <c r="GU1058" s="13"/>
      <c r="GV1058" s="13"/>
      <c r="GW1058" s="13"/>
      <c r="GX1058" s="13"/>
      <c r="GY1058" s="13"/>
      <c r="GZ1058" s="13"/>
      <c r="HA1058" s="13"/>
      <c r="HB1058" s="13"/>
      <c r="HC1058" s="13"/>
      <c r="HD1058" s="13"/>
      <c r="HE1058" s="13"/>
      <c r="HF1058" s="13"/>
      <c r="HG1058" s="13"/>
      <c r="HH1058" s="13"/>
      <c r="HI1058" s="13"/>
      <c r="HJ1058" s="13"/>
      <c r="HK1058" s="13"/>
      <c r="HL1058" s="13"/>
      <c r="HM1058" s="13"/>
      <c r="HN1058" s="13"/>
      <c r="HO1058" s="13"/>
      <c r="HP1058" s="13"/>
      <c r="HQ1058" s="13"/>
      <c r="HR1058" s="13"/>
      <c r="HS1058" s="13"/>
      <c r="HT1058" s="13"/>
      <c r="HU1058" s="13"/>
      <c r="HV1058" s="13"/>
      <c r="HW1058" s="13"/>
      <c r="HX1058" s="13"/>
      <c r="HY1058" s="13"/>
      <c r="HZ1058" s="13"/>
      <c r="IA1058" s="13"/>
      <c r="IB1058" s="13"/>
      <c r="IC1058" s="13"/>
      <c r="ID1058" s="13"/>
      <c r="IE1058" s="13"/>
      <c r="IF1058" s="13"/>
      <c r="IG1058" s="13"/>
      <c r="IH1058" s="13"/>
      <c r="II1058" s="13"/>
      <c r="IJ1058" s="13"/>
      <c r="IK1058" s="13"/>
      <c r="IL1058" s="13"/>
      <c r="IM1058" s="13"/>
      <c r="IN1058" s="13"/>
      <c r="IO1058" s="13"/>
    </row>
    <row r="1059" spans="1:249">
      <c r="A1059" s="2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2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row>
    <row r="1060" spans="1:249">
      <c r="A1060" s="2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2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3"/>
      <c r="FZ1060" s="13"/>
      <c r="GA1060" s="13"/>
      <c r="GB1060" s="13"/>
      <c r="GC1060" s="13"/>
      <c r="GD1060" s="13"/>
      <c r="GE1060" s="13"/>
      <c r="GF1060" s="13"/>
      <c r="GG1060" s="13"/>
      <c r="GH1060" s="13"/>
      <c r="GI1060" s="13"/>
      <c r="GJ1060" s="13"/>
      <c r="GK1060" s="13"/>
      <c r="GL1060" s="13"/>
      <c r="GM1060" s="13"/>
      <c r="GN1060" s="13"/>
      <c r="GO1060" s="13"/>
      <c r="GP1060" s="13"/>
      <c r="GQ1060" s="13"/>
      <c r="GR1060" s="13"/>
      <c r="GS1060" s="13"/>
      <c r="GT1060" s="13"/>
      <c r="GU1060" s="13"/>
      <c r="GV1060" s="13"/>
      <c r="GW1060" s="13"/>
      <c r="GX1060" s="13"/>
      <c r="GY1060" s="13"/>
      <c r="GZ1060" s="13"/>
      <c r="HA1060" s="13"/>
      <c r="HB1060" s="13"/>
      <c r="HC1060" s="13"/>
      <c r="HD1060" s="13"/>
      <c r="HE1060" s="13"/>
      <c r="HF1060" s="13"/>
      <c r="HG1060" s="13"/>
      <c r="HH1060" s="13"/>
      <c r="HI1060" s="13"/>
      <c r="HJ1060" s="13"/>
      <c r="HK1060" s="13"/>
      <c r="HL1060" s="13"/>
      <c r="HM1060" s="13"/>
      <c r="HN1060" s="13"/>
      <c r="HO1060" s="13"/>
      <c r="HP1060" s="13"/>
      <c r="HQ1060" s="13"/>
      <c r="HR1060" s="13"/>
      <c r="HS1060" s="13"/>
      <c r="HT1060" s="13"/>
      <c r="HU1060" s="13"/>
      <c r="HV1060" s="13"/>
      <c r="HW1060" s="13"/>
      <c r="HX1060" s="13"/>
      <c r="HY1060" s="13"/>
      <c r="HZ1060" s="13"/>
      <c r="IA1060" s="13"/>
      <c r="IB1060" s="13"/>
      <c r="IC1060" s="13"/>
      <c r="ID1060" s="13"/>
      <c r="IE1060" s="13"/>
      <c r="IF1060" s="13"/>
      <c r="IG1060" s="13"/>
      <c r="IH1060" s="13"/>
      <c r="II1060" s="13"/>
      <c r="IJ1060" s="13"/>
      <c r="IK1060" s="13"/>
      <c r="IL1060" s="13"/>
      <c r="IM1060" s="13"/>
      <c r="IN1060" s="13"/>
      <c r="IO1060" s="13"/>
    </row>
    <row r="1061" spans="1:249">
      <c r="A1061" s="2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2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c r="EU1061" s="13"/>
      <c r="EV1061" s="13"/>
      <c r="EW1061" s="13"/>
      <c r="EX1061" s="13"/>
      <c r="EY1061" s="13"/>
      <c r="EZ1061" s="13"/>
      <c r="FA1061" s="13"/>
      <c r="FB1061" s="13"/>
      <c r="FC1061" s="13"/>
      <c r="FD1061" s="13"/>
      <c r="FE1061" s="13"/>
      <c r="FF1061" s="13"/>
      <c r="FG1061" s="13"/>
      <c r="FH1061" s="13"/>
      <c r="FI1061" s="13"/>
      <c r="FJ1061" s="13"/>
      <c r="FK1061" s="13"/>
      <c r="FL1061" s="13"/>
      <c r="FM1061" s="13"/>
      <c r="FN1061" s="13"/>
      <c r="FO1061" s="13"/>
      <c r="FP1061" s="13"/>
      <c r="FQ1061" s="13"/>
      <c r="FR1061" s="13"/>
      <c r="FS1061" s="13"/>
      <c r="FT1061" s="13"/>
      <c r="FU1061" s="13"/>
      <c r="FV1061" s="13"/>
      <c r="FW1061" s="13"/>
      <c r="FX1061" s="13"/>
      <c r="FY1061" s="13"/>
      <c r="FZ1061" s="13"/>
      <c r="GA1061" s="13"/>
      <c r="GB1061" s="13"/>
      <c r="GC1061" s="13"/>
      <c r="GD1061" s="13"/>
      <c r="GE1061" s="13"/>
      <c r="GF1061" s="13"/>
      <c r="GG1061" s="13"/>
      <c r="GH1061" s="13"/>
      <c r="GI1061" s="13"/>
      <c r="GJ1061" s="13"/>
      <c r="GK1061" s="13"/>
      <c r="GL1061" s="13"/>
      <c r="GM1061" s="13"/>
      <c r="GN1061" s="13"/>
      <c r="GO1061" s="13"/>
      <c r="GP1061" s="13"/>
      <c r="GQ1061" s="13"/>
      <c r="GR1061" s="13"/>
      <c r="GS1061" s="13"/>
      <c r="GT1061" s="13"/>
      <c r="GU1061" s="13"/>
      <c r="GV1061" s="13"/>
      <c r="GW1061" s="13"/>
      <c r="GX1061" s="13"/>
      <c r="GY1061" s="13"/>
      <c r="GZ1061" s="13"/>
      <c r="HA1061" s="13"/>
      <c r="HB1061" s="13"/>
      <c r="HC1061" s="13"/>
      <c r="HD1061" s="13"/>
      <c r="HE1061" s="13"/>
      <c r="HF1061" s="13"/>
      <c r="HG1061" s="13"/>
      <c r="HH1061" s="13"/>
      <c r="HI1061" s="13"/>
      <c r="HJ1061" s="13"/>
      <c r="HK1061" s="13"/>
      <c r="HL1061" s="13"/>
      <c r="HM1061" s="13"/>
      <c r="HN1061" s="13"/>
      <c r="HO1061" s="13"/>
      <c r="HP1061" s="13"/>
      <c r="HQ1061" s="13"/>
      <c r="HR1061" s="13"/>
      <c r="HS1061" s="13"/>
      <c r="HT1061" s="13"/>
      <c r="HU1061" s="13"/>
      <c r="HV1061" s="13"/>
      <c r="HW1061" s="13"/>
      <c r="HX1061" s="13"/>
      <c r="HY1061" s="13"/>
      <c r="HZ1061" s="13"/>
      <c r="IA1061" s="13"/>
      <c r="IB1061" s="13"/>
      <c r="IC1061" s="13"/>
      <c r="ID1061" s="13"/>
      <c r="IE1061" s="13"/>
      <c r="IF1061" s="13"/>
      <c r="IG1061" s="13"/>
      <c r="IH1061" s="13"/>
      <c r="II1061" s="13"/>
      <c r="IJ1061" s="13"/>
      <c r="IK1061" s="13"/>
      <c r="IL1061" s="13"/>
      <c r="IM1061" s="13"/>
      <c r="IN1061" s="13"/>
      <c r="IO1061" s="13"/>
    </row>
    <row r="1062" spans="1:249">
      <c r="A1062" s="2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2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3"/>
      <c r="FZ1062" s="13"/>
      <c r="GA1062" s="13"/>
      <c r="GB1062" s="13"/>
      <c r="GC1062" s="13"/>
      <c r="GD1062" s="13"/>
      <c r="GE1062" s="13"/>
      <c r="GF1062" s="13"/>
      <c r="GG1062" s="13"/>
      <c r="GH1062" s="13"/>
      <c r="GI1062" s="13"/>
      <c r="GJ1062" s="13"/>
      <c r="GK1062" s="13"/>
      <c r="GL1062" s="13"/>
      <c r="GM1062" s="13"/>
      <c r="GN1062" s="13"/>
      <c r="GO1062" s="13"/>
      <c r="GP1062" s="13"/>
      <c r="GQ1062" s="13"/>
      <c r="GR1062" s="13"/>
      <c r="GS1062" s="13"/>
      <c r="GT1062" s="13"/>
      <c r="GU1062" s="13"/>
      <c r="GV1062" s="13"/>
      <c r="GW1062" s="13"/>
      <c r="GX1062" s="13"/>
      <c r="GY1062" s="13"/>
      <c r="GZ1062" s="13"/>
      <c r="HA1062" s="13"/>
      <c r="HB1062" s="13"/>
      <c r="HC1062" s="13"/>
      <c r="HD1062" s="13"/>
      <c r="HE1062" s="13"/>
      <c r="HF1062" s="13"/>
      <c r="HG1062" s="13"/>
      <c r="HH1062" s="13"/>
      <c r="HI1062" s="13"/>
      <c r="HJ1062" s="13"/>
      <c r="HK1062" s="13"/>
      <c r="HL1062" s="13"/>
      <c r="HM1062" s="13"/>
      <c r="HN1062" s="13"/>
      <c r="HO1062" s="13"/>
      <c r="HP1062" s="13"/>
      <c r="HQ1062" s="13"/>
      <c r="HR1062" s="13"/>
      <c r="HS1062" s="13"/>
      <c r="HT1062" s="13"/>
      <c r="HU1062" s="13"/>
      <c r="HV1062" s="13"/>
      <c r="HW1062" s="13"/>
      <c r="HX1062" s="13"/>
      <c r="HY1062" s="13"/>
      <c r="HZ1062" s="13"/>
      <c r="IA1062" s="13"/>
      <c r="IB1062" s="13"/>
      <c r="IC1062" s="13"/>
      <c r="ID1062" s="13"/>
      <c r="IE1062" s="13"/>
      <c r="IF1062" s="13"/>
      <c r="IG1062" s="13"/>
      <c r="IH1062" s="13"/>
      <c r="II1062" s="13"/>
      <c r="IJ1062" s="13"/>
      <c r="IK1062" s="13"/>
      <c r="IL1062" s="13"/>
      <c r="IM1062" s="13"/>
      <c r="IN1062" s="13"/>
      <c r="IO1062" s="13"/>
    </row>
    <row r="1063" spans="1:249">
      <c r="A1063" s="2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2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c r="EU1063" s="13"/>
      <c r="EV1063" s="13"/>
      <c r="EW1063" s="13"/>
      <c r="EX1063" s="13"/>
      <c r="EY1063" s="13"/>
      <c r="EZ1063" s="13"/>
      <c r="FA1063" s="13"/>
      <c r="FB1063" s="13"/>
      <c r="FC1063" s="13"/>
      <c r="FD1063" s="13"/>
      <c r="FE1063" s="13"/>
      <c r="FF1063" s="13"/>
      <c r="FG1063" s="13"/>
      <c r="FH1063" s="13"/>
      <c r="FI1063" s="13"/>
      <c r="FJ1063" s="13"/>
      <c r="FK1063" s="13"/>
      <c r="FL1063" s="13"/>
      <c r="FM1063" s="13"/>
      <c r="FN1063" s="13"/>
      <c r="FO1063" s="13"/>
      <c r="FP1063" s="13"/>
      <c r="FQ1063" s="13"/>
      <c r="FR1063" s="13"/>
      <c r="FS1063" s="13"/>
      <c r="FT1063" s="13"/>
      <c r="FU1063" s="13"/>
      <c r="FV1063" s="13"/>
      <c r="FW1063" s="13"/>
      <c r="FX1063" s="13"/>
      <c r="FY1063" s="13"/>
      <c r="FZ1063" s="13"/>
      <c r="GA1063" s="13"/>
      <c r="GB1063" s="13"/>
      <c r="GC1063" s="13"/>
      <c r="GD1063" s="13"/>
      <c r="GE1063" s="13"/>
      <c r="GF1063" s="13"/>
      <c r="GG1063" s="13"/>
      <c r="GH1063" s="13"/>
      <c r="GI1063" s="13"/>
      <c r="GJ1063" s="13"/>
      <c r="GK1063" s="13"/>
      <c r="GL1063" s="13"/>
      <c r="GM1063" s="13"/>
      <c r="GN1063" s="13"/>
      <c r="GO1063" s="13"/>
      <c r="GP1063" s="13"/>
      <c r="GQ1063" s="13"/>
      <c r="GR1063" s="13"/>
      <c r="GS1063" s="13"/>
      <c r="GT1063" s="13"/>
      <c r="GU1063" s="13"/>
      <c r="GV1063" s="13"/>
      <c r="GW1063" s="13"/>
      <c r="GX1063" s="13"/>
      <c r="GY1063" s="13"/>
      <c r="GZ1063" s="13"/>
      <c r="HA1063" s="13"/>
      <c r="HB1063" s="13"/>
      <c r="HC1063" s="13"/>
      <c r="HD1063" s="13"/>
      <c r="HE1063" s="13"/>
      <c r="HF1063" s="13"/>
      <c r="HG1063" s="13"/>
      <c r="HH1063" s="13"/>
      <c r="HI1063" s="13"/>
      <c r="HJ1063" s="13"/>
      <c r="HK1063" s="13"/>
      <c r="HL1063" s="13"/>
      <c r="HM1063" s="13"/>
      <c r="HN1063" s="13"/>
      <c r="HO1063" s="13"/>
      <c r="HP1063" s="13"/>
      <c r="HQ1063" s="13"/>
      <c r="HR1063" s="13"/>
      <c r="HS1063" s="13"/>
      <c r="HT1063" s="13"/>
      <c r="HU1063" s="13"/>
      <c r="HV1063" s="13"/>
      <c r="HW1063" s="13"/>
      <c r="HX1063" s="13"/>
      <c r="HY1063" s="13"/>
      <c r="HZ1063" s="13"/>
      <c r="IA1063" s="13"/>
      <c r="IB1063" s="13"/>
      <c r="IC1063" s="13"/>
      <c r="ID1063" s="13"/>
      <c r="IE1063" s="13"/>
      <c r="IF1063" s="13"/>
      <c r="IG1063" s="13"/>
      <c r="IH1063" s="13"/>
      <c r="II1063" s="13"/>
      <c r="IJ1063" s="13"/>
      <c r="IK1063" s="13"/>
      <c r="IL1063" s="13"/>
      <c r="IM1063" s="13"/>
      <c r="IN1063" s="13"/>
      <c r="IO1063" s="13"/>
    </row>
    <row r="1064" spans="1:249">
      <c r="A1064" s="2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2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3"/>
      <c r="FZ1064" s="13"/>
      <c r="GA1064" s="13"/>
      <c r="GB1064" s="13"/>
      <c r="GC1064" s="13"/>
      <c r="GD1064" s="13"/>
      <c r="GE1064" s="13"/>
      <c r="GF1064" s="13"/>
      <c r="GG1064" s="13"/>
      <c r="GH1064" s="13"/>
      <c r="GI1064" s="13"/>
      <c r="GJ1064" s="13"/>
      <c r="GK1064" s="13"/>
      <c r="GL1064" s="13"/>
      <c r="GM1064" s="13"/>
      <c r="GN1064" s="13"/>
      <c r="GO1064" s="13"/>
      <c r="GP1064" s="13"/>
      <c r="GQ1064" s="13"/>
      <c r="GR1064" s="13"/>
      <c r="GS1064" s="13"/>
      <c r="GT1064" s="13"/>
      <c r="GU1064" s="13"/>
      <c r="GV1064" s="13"/>
      <c r="GW1064" s="13"/>
      <c r="GX1064" s="13"/>
      <c r="GY1064" s="13"/>
      <c r="GZ1064" s="13"/>
      <c r="HA1064" s="13"/>
      <c r="HB1064" s="13"/>
      <c r="HC1064" s="13"/>
      <c r="HD1064" s="13"/>
      <c r="HE1064" s="13"/>
      <c r="HF1064" s="13"/>
      <c r="HG1064" s="13"/>
      <c r="HH1064" s="13"/>
      <c r="HI1064" s="13"/>
      <c r="HJ1064" s="13"/>
      <c r="HK1064" s="13"/>
      <c r="HL1064" s="13"/>
      <c r="HM1064" s="13"/>
      <c r="HN1064" s="13"/>
      <c r="HO1064" s="13"/>
      <c r="HP1064" s="13"/>
      <c r="HQ1064" s="13"/>
      <c r="HR1064" s="13"/>
      <c r="HS1064" s="13"/>
      <c r="HT1064" s="13"/>
      <c r="HU1064" s="13"/>
      <c r="HV1064" s="13"/>
      <c r="HW1064" s="13"/>
      <c r="HX1064" s="13"/>
      <c r="HY1064" s="13"/>
      <c r="HZ1064" s="13"/>
      <c r="IA1064" s="13"/>
      <c r="IB1064" s="13"/>
      <c r="IC1064" s="13"/>
      <c r="ID1064" s="13"/>
      <c r="IE1064" s="13"/>
      <c r="IF1064" s="13"/>
      <c r="IG1064" s="13"/>
      <c r="IH1064" s="13"/>
      <c r="II1064" s="13"/>
      <c r="IJ1064" s="13"/>
      <c r="IK1064" s="13"/>
      <c r="IL1064" s="13"/>
      <c r="IM1064" s="13"/>
      <c r="IN1064" s="13"/>
      <c r="IO1064" s="13"/>
    </row>
    <row r="1065" spans="1:249">
      <c r="A1065" s="2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2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c r="EU1065" s="13"/>
      <c r="EV1065" s="13"/>
      <c r="EW1065" s="13"/>
      <c r="EX1065" s="13"/>
      <c r="EY1065" s="13"/>
      <c r="EZ1065" s="13"/>
      <c r="FA1065" s="13"/>
      <c r="FB1065" s="13"/>
      <c r="FC1065" s="13"/>
      <c r="FD1065" s="13"/>
      <c r="FE1065" s="13"/>
      <c r="FF1065" s="13"/>
      <c r="FG1065" s="13"/>
      <c r="FH1065" s="13"/>
      <c r="FI1065" s="13"/>
      <c r="FJ1065" s="13"/>
      <c r="FK1065" s="13"/>
      <c r="FL1065" s="13"/>
      <c r="FM1065" s="13"/>
      <c r="FN1065" s="13"/>
      <c r="FO1065" s="13"/>
      <c r="FP1065" s="13"/>
      <c r="FQ1065" s="13"/>
      <c r="FR1065" s="13"/>
      <c r="FS1065" s="13"/>
      <c r="FT1065" s="13"/>
      <c r="FU1065" s="13"/>
      <c r="FV1065" s="13"/>
      <c r="FW1065" s="13"/>
      <c r="FX1065" s="13"/>
      <c r="FY1065" s="13"/>
      <c r="FZ1065" s="13"/>
      <c r="GA1065" s="13"/>
      <c r="GB1065" s="13"/>
      <c r="GC1065" s="13"/>
      <c r="GD1065" s="13"/>
      <c r="GE1065" s="13"/>
      <c r="GF1065" s="13"/>
      <c r="GG1065" s="13"/>
      <c r="GH1065" s="13"/>
      <c r="GI1065" s="13"/>
      <c r="GJ1065" s="13"/>
      <c r="GK1065" s="13"/>
      <c r="GL1065" s="13"/>
      <c r="GM1065" s="13"/>
      <c r="GN1065" s="13"/>
      <c r="GO1065" s="13"/>
      <c r="GP1065" s="13"/>
      <c r="GQ1065" s="13"/>
      <c r="GR1065" s="13"/>
      <c r="GS1065" s="13"/>
      <c r="GT1065" s="13"/>
      <c r="GU1065" s="13"/>
      <c r="GV1065" s="13"/>
      <c r="GW1065" s="13"/>
      <c r="GX1065" s="13"/>
      <c r="GY1065" s="13"/>
      <c r="GZ1065" s="13"/>
      <c r="HA1065" s="13"/>
      <c r="HB1065" s="13"/>
      <c r="HC1065" s="13"/>
      <c r="HD1065" s="13"/>
      <c r="HE1065" s="13"/>
      <c r="HF1065" s="13"/>
      <c r="HG1065" s="13"/>
      <c r="HH1065" s="13"/>
      <c r="HI1065" s="13"/>
      <c r="HJ1065" s="13"/>
      <c r="HK1065" s="13"/>
      <c r="HL1065" s="13"/>
      <c r="HM1065" s="13"/>
      <c r="HN1065" s="13"/>
      <c r="HO1065" s="13"/>
      <c r="HP1065" s="13"/>
      <c r="HQ1065" s="13"/>
      <c r="HR1065" s="13"/>
      <c r="HS1065" s="13"/>
      <c r="HT1065" s="13"/>
      <c r="HU1065" s="13"/>
      <c r="HV1065" s="13"/>
      <c r="HW1065" s="13"/>
      <c r="HX1065" s="13"/>
      <c r="HY1065" s="13"/>
      <c r="HZ1065" s="13"/>
      <c r="IA1065" s="13"/>
      <c r="IB1065" s="13"/>
      <c r="IC1065" s="13"/>
      <c r="ID1065" s="13"/>
      <c r="IE1065" s="13"/>
      <c r="IF1065" s="13"/>
      <c r="IG1065" s="13"/>
      <c r="IH1065" s="13"/>
      <c r="II1065" s="13"/>
      <c r="IJ1065" s="13"/>
      <c r="IK1065" s="13"/>
      <c r="IL1065" s="13"/>
      <c r="IM1065" s="13"/>
      <c r="IN1065" s="13"/>
      <c r="IO1065" s="13"/>
    </row>
    <row r="1066" spans="1:249">
      <c r="A1066" s="2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2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c r="EU1066" s="13"/>
      <c r="EV1066" s="13"/>
      <c r="EW1066" s="13"/>
      <c r="EX1066" s="13"/>
      <c r="EY1066" s="13"/>
      <c r="EZ1066" s="13"/>
      <c r="FA1066" s="13"/>
      <c r="FB1066" s="13"/>
      <c r="FC1066" s="13"/>
      <c r="FD1066" s="13"/>
      <c r="FE1066" s="13"/>
      <c r="FF1066" s="13"/>
      <c r="FG1066" s="13"/>
      <c r="FH1066" s="13"/>
      <c r="FI1066" s="13"/>
      <c r="FJ1066" s="13"/>
      <c r="FK1066" s="13"/>
      <c r="FL1066" s="13"/>
      <c r="FM1066" s="13"/>
      <c r="FN1066" s="13"/>
      <c r="FO1066" s="13"/>
      <c r="FP1066" s="13"/>
      <c r="FQ1066" s="13"/>
      <c r="FR1066" s="13"/>
      <c r="FS1066" s="13"/>
      <c r="FT1066" s="13"/>
      <c r="FU1066" s="13"/>
      <c r="FV1066" s="13"/>
      <c r="FW1066" s="13"/>
      <c r="FX1066" s="13"/>
      <c r="FY1066" s="13"/>
      <c r="FZ1066" s="13"/>
      <c r="GA1066" s="13"/>
      <c r="GB1066" s="13"/>
      <c r="GC1066" s="13"/>
      <c r="GD1066" s="13"/>
      <c r="GE1066" s="13"/>
      <c r="GF1066" s="13"/>
      <c r="GG1066" s="13"/>
      <c r="GH1066" s="13"/>
      <c r="GI1066" s="13"/>
      <c r="GJ1066" s="13"/>
      <c r="GK1066" s="13"/>
      <c r="GL1066" s="13"/>
      <c r="GM1066" s="13"/>
      <c r="GN1066" s="13"/>
      <c r="GO1066" s="13"/>
      <c r="GP1066" s="13"/>
      <c r="GQ1066" s="13"/>
      <c r="GR1066" s="13"/>
      <c r="GS1066" s="13"/>
      <c r="GT1066" s="13"/>
      <c r="GU1066" s="13"/>
      <c r="GV1066" s="13"/>
      <c r="GW1066" s="13"/>
      <c r="GX1066" s="13"/>
      <c r="GY1066" s="13"/>
      <c r="GZ1066" s="13"/>
      <c r="HA1066" s="13"/>
      <c r="HB1066" s="13"/>
      <c r="HC1066" s="13"/>
      <c r="HD1066" s="13"/>
      <c r="HE1066" s="13"/>
      <c r="HF1066" s="13"/>
      <c r="HG1066" s="13"/>
      <c r="HH1066" s="13"/>
      <c r="HI1066" s="13"/>
      <c r="HJ1066" s="13"/>
      <c r="HK1066" s="13"/>
      <c r="HL1066" s="13"/>
      <c r="HM1066" s="13"/>
      <c r="HN1066" s="13"/>
      <c r="HO1066" s="13"/>
      <c r="HP1066" s="13"/>
      <c r="HQ1066" s="13"/>
      <c r="HR1066" s="13"/>
      <c r="HS1066" s="13"/>
      <c r="HT1066" s="13"/>
      <c r="HU1066" s="13"/>
      <c r="HV1066" s="13"/>
      <c r="HW1066" s="13"/>
      <c r="HX1066" s="13"/>
      <c r="HY1066" s="13"/>
      <c r="HZ1066" s="13"/>
      <c r="IA1066" s="13"/>
      <c r="IB1066" s="13"/>
      <c r="IC1066" s="13"/>
      <c r="ID1066" s="13"/>
      <c r="IE1066" s="13"/>
      <c r="IF1066" s="13"/>
      <c r="IG1066" s="13"/>
      <c r="IH1066" s="13"/>
      <c r="II1066" s="13"/>
      <c r="IJ1066" s="13"/>
      <c r="IK1066" s="13"/>
      <c r="IL1066" s="13"/>
      <c r="IM1066" s="13"/>
      <c r="IN1066" s="13"/>
      <c r="IO1066" s="13"/>
    </row>
    <row r="1067" spans="1:249">
      <c r="A1067" s="2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2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c r="EU1067" s="13"/>
      <c r="EV1067" s="13"/>
      <c r="EW1067" s="13"/>
      <c r="EX1067" s="13"/>
      <c r="EY1067" s="13"/>
      <c r="EZ1067" s="13"/>
      <c r="FA1067" s="13"/>
      <c r="FB1067" s="13"/>
      <c r="FC1067" s="13"/>
      <c r="FD1067" s="13"/>
      <c r="FE1067" s="13"/>
      <c r="FF1067" s="13"/>
      <c r="FG1067" s="13"/>
      <c r="FH1067" s="13"/>
      <c r="FI1067" s="13"/>
      <c r="FJ1067" s="13"/>
      <c r="FK1067" s="13"/>
      <c r="FL1067" s="13"/>
      <c r="FM1067" s="13"/>
      <c r="FN1067" s="13"/>
      <c r="FO1067" s="13"/>
      <c r="FP1067" s="13"/>
      <c r="FQ1067" s="13"/>
      <c r="FR1067" s="13"/>
      <c r="FS1067" s="13"/>
      <c r="FT1067" s="13"/>
      <c r="FU1067" s="13"/>
      <c r="FV1067" s="13"/>
      <c r="FW1067" s="13"/>
      <c r="FX1067" s="13"/>
      <c r="FY1067" s="13"/>
      <c r="FZ1067" s="13"/>
      <c r="GA1067" s="13"/>
      <c r="GB1067" s="13"/>
      <c r="GC1067" s="13"/>
      <c r="GD1067" s="13"/>
      <c r="GE1067" s="13"/>
      <c r="GF1067" s="13"/>
      <c r="GG1067" s="13"/>
      <c r="GH1067" s="13"/>
      <c r="GI1067" s="13"/>
      <c r="GJ1067" s="13"/>
      <c r="GK1067" s="13"/>
      <c r="GL1067" s="13"/>
      <c r="GM1067" s="13"/>
      <c r="GN1067" s="13"/>
      <c r="GO1067" s="13"/>
      <c r="GP1067" s="13"/>
      <c r="GQ1067" s="13"/>
      <c r="GR1067" s="13"/>
      <c r="GS1067" s="13"/>
      <c r="GT1067" s="13"/>
      <c r="GU1067" s="13"/>
      <c r="GV1067" s="13"/>
      <c r="GW1067" s="13"/>
      <c r="GX1067" s="13"/>
      <c r="GY1067" s="13"/>
      <c r="GZ1067" s="13"/>
      <c r="HA1067" s="13"/>
      <c r="HB1067" s="13"/>
      <c r="HC1067" s="13"/>
      <c r="HD1067" s="13"/>
      <c r="HE1067" s="13"/>
      <c r="HF1067" s="13"/>
      <c r="HG1067" s="13"/>
      <c r="HH1067" s="13"/>
      <c r="HI1067" s="13"/>
      <c r="HJ1067" s="13"/>
      <c r="HK1067" s="13"/>
      <c r="HL1067" s="13"/>
      <c r="HM1067" s="13"/>
      <c r="HN1067" s="13"/>
      <c r="HO1067" s="13"/>
      <c r="HP1067" s="13"/>
      <c r="HQ1067" s="13"/>
      <c r="HR1067" s="13"/>
      <c r="HS1067" s="13"/>
      <c r="HT1067" s="13"/>
      <c r="HU1067" s="13"/>
      <c r="HV1067" s="13"/>
      <c r="HW1067" s="13"/>
      <c r="HX1067" s="13"/>
      <c r="HY1067" s="13"/>
      <c r="HZ1067" s="13"/>
      <c r="IA1067" s="13"/>
      <c r="IB1067" s="13"/>
      <c r="IC1067" s="13"/>
      <c r="ID1067" s="13"/>
      <c r="IE1067" s="13"/>
      <c r="IF1067" s="13"/>
      <c r="IG1067" s="13"/>
      <c r="IH1067" s="13"/>
      <c r="II1067" s="13"/>
      <c r="IJ1067" s="13"/>
      <c r="IK1067" s="13"/>
      <c r="IL1067" s="13"/>
      <c r="IM1067" s="13"/>
      <c r="IN1067" s="13"/>
      <c r="IO1067" s="13"/>
    </row>
    <row r="1068" spans="1:249">
      <c r="A1068" s="2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2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c r="EU1068" s="13"/>
      <c r="EV1068" s="13"/>
      <c r="EW1068" s="13"/>
      <c r="EX1068" s="13"/>
      <c r="EY1068" s="13"/>
      <c r="EZ1068" s="13"/>
      <c r="FA1068" s="13"/>
      <c r="FB1068" s="13"/>
      <c r="FC1068" s="13"/>
      <c r="FD1068" s="13"/>
      <c r="FE1068" s="13"/>
      <c r="FF1068" s="13"/>
      <c r="FG1068" s="13"/>
      <c r="FH1068" s="13"/>
      <c r="FI1068" s="13"/>
      <c r="FJ1068" s="13"/>
      <c r="FK1068" s="13"/>
      <c r="FL1068" s="13"/>
      <c r="FM1068" s="13"/>
      <c r="FN1068" s="13"/>
      <c r="FO1068" s="13"/>
      <c r="FP1068" s="13"/>
      <c r="FQ1068" s="13"/>
      <c r="FR1068" s="13"/>
      <c r="FS1068" s="13"/>
      <c r="FT1068" s="13"/>
      <c r="FU1068" s="13"/>
      <c r="FV1068" s="13"/>
      <c r="FW1068" s="13"/>
      <c r="FX1068" s="13"/>
      <c r="FY1068" s="13"/>
      <c r="FZ1068" s="13"/>
      <c r="GA1068" s="13"/>
      <c r="GB1068" s="13"/>
      <c r="GC1068" s="13"/>
      <c r="GD1068" s="13"/>
      <c r="GE1068" s="13"/>
      <c r="GF1068" s="13"/>
      <c r="GG1068" s="13"/>
      <c r="GH1068" s="13"/>
      <c r="GI1068" s="13"/>
      <c r="GJ1068" s="13"/>
      <c r="GK1068" s="13"/>
      <c r="GL1068" s="13"/>
      <c r="GM1068" s="13"/>
      <c r="GN1068" s="13"/>
      <c r="GO1068" s="13"/>
      <c r="GP1068" s="13"/>
      <c r="GQ1068" s="13"/>
      <c r="GR1068" s="13"/>
      <c r="GS1068" s="13"/>
      <c r="GT1068" s="13"/>
      <c r="GU1068" s="13"/>
      <c r="GV1068" s="13"/>
      <c r="GW1068" s="13"/>
      <c r="GX1068" s="13"/>
      <c r="GY1068" s="13"/>
      <c r="GZ1068" s="13"/>
      <c r="HA1068" s="13"/>
      <c r="HB1068" s="13"/>
      <c r="HC1068" s="13"/>
      <c r="HD1068" s="13"/>
      <c r="HE1068" s="13"/>
      <c r="HF1068" s="13"/>
      <c r="HG1068" s="13"/>
      <c r="HH1068" s="13"/>
      <c r="HI1068" s="13"/>
      <c r="HJ1068" s="13"/>
      <c r="HK1068" s="13"/>
      <c r="HL1068" s="13"/>
      <c r="HM1068" s="13"/>
      <c r="HN1068" s="13"/>
      <c r="HO1068" s="13"/>
      <c r="HP1068" s="13"/>
      <c r="HQ1068" s="13"/>
      <c r="HR1068" s="13"/>
      <c r="HS1068" s="13"/>
      <c r="HT1068" s="13"/>
      <c r="HU1068" s="13"/>
      <c r="HV1068" s="13"/>
      <c r="HW1068" s="13"/>
      <c r="HX1068" s="13"/>
      <c r="HY1068" s="13"/>
      <c r="HZ1068" s="13"/>
      <c r="IA1068" s="13"/>
      <c r="IB1068" s="13"/>
      <c r="IC1068" s="13"/>
      <c r="ID1068" s="13"/>
      <c r="IE1068" s="13"/>
      <c r="IF1068" s="13"/>
      <c r="IG1068" s="13"/>
      <c r="IH1068" s="13"/>
      <c r="II1068" s="13"/>
      <c r="IJ1068" s="13"/>
      <c r="IK1068" s="13"/>
      <c r="IL1068" s="13"/>
      <c r="IM1068" s="13"/>
      <c r="IN1068" s="13"/>
      <c r="IO1068" s="13"/>
    </row>
    <row r="1069" spans="1:249">
      <c r="A1069" s="2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2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c r="EU1069" s="13"/>
      <c r="EV1069" s="13"/>
      <c r="EW1069" s="13"/>
      <c r="EX1069" s="13"/>
      <c r="EY1069" s="13"/>
      <c r="EZ1069" s="13"/>
      <c r="FA1069" s="13"/>
      <c r="FB1069" s="13"/>
      <c r="FC1069" s="13"/>
      <c r="FD1069" s="13"/>
      <c r="FE1069" s="13"/>
      <c r="FF1069" s="13"/>
      <c r="FG1069" s="13"/>
      <c r="FH1069" s="13"/>
      <c r="FI1069" s="13"/>
      <c r="FJ1069" s="13"/>
      <c r="FK1069" s="13"/>
      <c r="FL1069" s="13"/>
      <c r="FM1069" s="13"/>
      <c r="FN1069" s="13"/>
      <c r="FO1069" s="13"/>
      <c r="FP1069" s="13"/>
      <c r="FQ1069" s="13"/>
      <c r="FR1069" s="13"/>
      <c r="FS1069" s="13"/>
      <c r="FT1069" s="13"/>
      <c r="FU1069" s="13"/>
      <c r="FV1069" s="13"/>
      <c r="FW1069" s="13"/>
      <c r="FX1069" s="13"/>
      <c r="FY1069" s="13"/>
      <c r="FZ1069" s="13"/>
      <c r="GA1069" s="13"/>
      <c r="GB1069" s="13"/>
      <c r="GC1069" s="13"/>
      <c r="GD1069" s="13"/>
      <c r="GE1069" s="13"/>
      <c r="GF1069" s="13"/>
      <c r="GG1069" s="13"/>
      <c r="GH1069" s="13"/>
      <c r="GI1069" s="13"/>
      <c r="GJ1069" s="13"/>
      <c r="GK1069" s="13"/>
      <c r="GL1069" s="13"/>
      <c r="GM1069" s="13"/>
      <c r="GN1069" s="13"/>
      <c r="GO1069" s="13"/>
      <c r="GP1069" s="13"/>
      <c r="GQ1069" s="13"/>
      <c r="GR1069" s="13"/>
      <c r="GS1069" s="13"/>
      <c r="GT1069" s="13"/>
      <c r="GU1069" s="13"/>
      <c r="GV1069" s="13"/>
      <c r="GW1069" s="13"/>
      <c r="GX1069" s="13"/>
      <c r="GY1069" s="13"/>
      <c r="GZ1069" s="13"/>
      <c r="HA1069" s="13"/>
      <c r="HB1069" s="13"/>
      <c r="HC1069" s="13"/>
      <c r="HD1069" s="13"/>
      <c r="HE1069" s="13"/>
      <c r="HF1069" s="13"/>
      <c r="HG1069" s="13"/>
      <c r="HH1069" s="13"/>
      <c r="HI1069" s="13"/>
      <c r="HJ1069" s="13"/>
      <c r="HK1069" s="13"/>
      <c r="HL1069" s="13"/>
      <c r="HM1069" s="13"/>
      <c r="HN1069" s="13"/>
      <c r="HO1069" s="13"/>
      <c r="HP1069" s="13"/>
      <c r="HQ1069" s="13"/>
      <c r="HR1069" s="13"/>
      <c r="HS1069" s="13"/>
      <c r="HT1069" s="13"/>
      <c r="HU1069" s="13"/>
      <c r="HV1069" s="13"/>
      <c r="HW1069" s="13"/>
      <c r="HX1069" s="13"/>
      <c r="HY1069" s="13"/>
      <c r="HZ1069" s="13"/>
      <c r="IA1069" s="13"/>
      <c r="IB1069" s="13"/>
      <c r="IC1069" s="13"/>
      <c r="ID1069" s="13"/>
      <c r="IE1069" s="13"/>
      <c r="IF1069" s="13"/>
      <c r="IG1069" s="13"/>
      <c r="IH1069" s="13"/>
      <c r="II1069" s="13"/>
      <c r="IJ1069" s="13"/>
      <c r="IK1069" s="13"/>
      <c r="IL1069" s="13"/>
      <c r="IM1069" s="13"/>
      <c r="IN1069" s="13"/>
      <c r="IO1069" s="13"/>
    </row>
    <row r="1070" spans="1:249">
      <c r="A1070" s="23"/>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2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3"/>
      <c r="FZ1070" s="13"/>
      <c r="GA1070" s="13"/>
      <c r="GB1070" s="13"/>
      <c r="GC1070" s="13"/>
      <c r="GD1070" s="13"/>
      <c r="GE1070" s="13"/>
      <c r="GF1070" s="13"/>
      <c r="GG1070" s="13"/>
      <c r="GH1070" s="13"/>
      <c r="GI1070" s="13"/>
      <c r="GJ1070" s="13"/>
      <c r="GK1070" s="13"/>
      <c r="GL1070" s="13"/>
      <c r="GM1070" s="13"/>
      <c r="GN1070" s="13"/>
      <c r="GO1070" s="13"/>
      <c r="GP1070" s="13"/>
      <c r="GQ1070" s="13"/>
      <c r="GR1070" s="13"/>
      <c r="GS1070" s="13"/>
      <c r="GT1070" s="13"/>
      <c r="GU1070" s="13"/>
      <c r="GV1070" s="13"/>
      <c r="GW1070" s="13"/>
      <c r="GX1070" s="13"/>
      <c r="GY1070" s="13"/>
      <c r="GZ1070" s="13"/>
      <c r="HA1070" s="13"/>
      <c r="HB1070" s="13"/>
      <c r="HC1070" s="13"/>
      <c r="HD1070" s="13"/>
      <c r="HE1070" s="13"/>
      <c r="HF1070" s="13"/>
      <c r="HG1070" s="13"/>
      <c r="HH1070" s="13"/>
      <c r="HI1070" s="13"/>
      <c r="HJ1070" s="13"/>
      <c r="HK1070" s="13"/>
      <c r="HL1070" s="13"/>
      <c r="HM1070" s="13"/>
      <c r="HN1070" s="13"/>
      <c r="HO1070" s="13"/>
      <c r="HP1070" s="13"/>
      <c r="HQ1070" s="13"/>
      <c r="HR1070" s="13"/>
      <c r="HS1070" s="13"/>
      <c r="HT1070" s="13"/>
      <c r="HU1070" s="13"/>
      <c r="HV1070" s="13"/>
      <c r="HW1070" s="13"/>
      <c r="HX1070" s="13"/>
      <c r="HY1070" s="13"/>
      <c r="HZ1070" s="13"/>
      <c r="IA1070" s="13"/>
      <c r="IB1070" s="13"/>
      <c r="IC1070" s="13"/>
      <c r="ID1070" s="13"/>
      <c r="IE1070" s="13"/>
      <c r="IF1070" s="13"/>
      <c r="IG1070" s="13"/>
      <c r="IH1070" s="13"/>
      <c r="II1070" s="13"/>
      <c r="IJ1070" s="13"/>
      <c r="IK1070" s="13"/>
      <c r="IL1070" s="13"/>
      <c r="IM1070" s="13"/>
      <c r="IN1070" s="13"/>
      <c r="IO1070" s="13"/>
    </row>
    <row r="1071" spans="1:249">
      <c r="A1071" s="23"/>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2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c r="EU1071" s="13"/>
      <c r="EV1071" s="13"/>
      <c r="EW1071" s="13"/>
      <c r="EX1071" s="13"/>
      <c r="EY1071" s="13"/>
      <c r="EZ1071" s="13"/>
      <c r="FA1071" s="13"/>
      <c r="FB1071" s="13"/>
      <c r="FC1071" s="13"/>
      <c r="FD1071" s="13"/>
      <c r="FE1071" s="13"/>
      <c r="FF1071" s="13"/>
      <c r="FG1071" s="13"/>
      <c r="FH1071" s="13"/>
      <c r="FI1071" s="13"/>
      <c r="FJ1071" s="13"/>
      <c r="FK1071" s="13"/>
      <c r="FL1071" s="13"/>
      <c r="FM1071" s="13"/>
      <c r="FN1071" s="13"/>
      <c r="FO1071" s="13"/>
      <c r="FP1071" s="13"/>
      <c r="FQ1071" s="13"/>
      <c r="FR1071" s="13"/>
      <c r="FS1071" s="13"/>
      <c r="FT1071" s="13"/>
      <c r="FU1071" s="13"/>
      <c r="FV1071" s="13"/>
      <c r="FW1071" s="13"/>
      <c r="FX1071" s="13"/>
      <c r="FY1071" s="13"/>
      <c r="FZ1071" s="13"/>
      <c r="GA1071" s="13"/>
      <c r="GB1071" s="13"/>
      <c r="GC1071" s="13"/>
      <c r="GD1071" s="13"/>
      <c r="GE1071" s="13"/>
      <c r="GF1071" s="13"/>
      <c r="GG1071" s="13"/>
      <c r="GH1071" s="13"/>
      <c r="GI1071" s="13"/>
      <c r="GJ1071" s="13"/>
      <c r="GK1071" s="13"/>
      <c r="GL1071" s="13"/>
      <c r="GM1071" s="13"/>
      <c r="GN1071" s="13"/>
      <c r="GO1071" s="13"/>
      <c r="GP1071" s="13"/>
      <c r="GQ1071" s="13"/>
      <c r="GR1071" s="13"/>
      <c r="GS1071" s="13"/>
      <c r="GT1071" s="13"/>
      <c r="GU1071" s="13"/>
      <c r="GV1071" s="13"/>
      <c r="GW1071" s="13"/>
      <c r="GX1071" s="13"/>
      <c r="GY1071" s="13"/>
      <c r="GZ1071" s="13"/>
      <c r="HA1071" s="13"/>
      <c r="HB1071" s="13"/>
      <c r="HC1071" s="13"/>
      <c r="HD1071" s="13"/>
      <c r="HE1071" s="13"/>
      <c r="HF1071" s="13"/>
      <c r="HG1071" s="13"/>
      <c r="HH1071" s="13"/>
      <c r="HI1071" s="13"/>
      <c r="HJ1071" s="13"/>
      <c r="HK1071" s="13"/>
      <c r="HL1071" s="13"/>
      <c r="HM1071" s="13"/>
      <c r="HN1071" s="13"/>
      <c r="HO1071" s="13"/>
      <c r="HP1071" s="13"/>
      <c r="HQ1071" s="13"/>
      <c r="HR1071" s="13"/>
      <c r="HS1071" s="13"/>
      <c r="HT1071" s="13"/>
      <c r="HU1071" s="13"/>
      <c r="HV1071" s="13"/>
      <c r="HW1071" s="13"/>
      <c r="HX1071" s="13"/>
      <c r="HY1071" s="13"/>
      <c r="HZ1071" s="13"/>
      <c r="IA1071" s="13"/>
      <c r="IB1071" s="13"/>
      <c r="IC1071" s="13"/>
      <c r="ID1071" s="13"/>
      <c r="IE1071" s="13"/>
      <c r="IF1071" s="13"/>
      <c r="IG1071" s="13"/>
      <c r="IH1071" s="13"/>
      <c r="II1071" s="13"/>
      <c r="IJ1071" s="13"/>
      <c r="IK1071" s="13"/>
      <c r="IL1071" s="13"/>
      <c r="IM1071" s="13"/>
      <c r="IN1071" s="13"/>
      <c r="IO1071" s="13"/>
    </row>
    <row r="1072" spans="1:249">
      <c r="A1072" s="2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2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c r="EV1072" s="13"/>
      <c r="EW1072" s="13"/>
      <c r="EX1072" s="13"/>
      <c r="EY1072" s="13"/>
      <c r="EZ1072" s="13"/>
      <c r="FA1072" s="13"/>
      <c r="FB1072" s="13"/>
      <c r="FC1072" s="13"/>
      <c r="FD1072" s="13"/>
      <c r="FE1072" s="13"/>
      <c r="FF1072" s="13"/>
      <c r="FG1072" s="13"/>
      <c r="FH1072" s="13"/>
      <c r="FI1072" s="13"/>
      <c r="FJ1072" s="13"/>
      <c r="FK1072" s="13"/>
      <c r="FL1072" s="13"/>
      <c r="FM1072" s="13"/>
      <c r="FN1072" s="13"/>
      <c r="FO1072" s="13"/>
      <c r="FP1072" s="13"/>
      <c r="FQ1072" s="13"/>
      <c r="FR1072" s="13"/>
      <c r="FS1072" s="13"/>
      <c r="FT1072" s="13"/>
      <c r="FU1072" s="13"/>
      <c r="FV1072" s="13"/>
      <c r="FW1072" s="13"/>
      <c r="FX1072" s="13"/>
      <c r="FY1072" s="13"/>
      <c r="FZ1072" s="13"/>
      <c r="GA1072" s="13"/>
      <c r="GB1072" s="13"/>
      <c r="GC1072" s="13"/>
      <c r="GD1072" s="13"/>
      <c r="GE1072" s="13"/>
      <c r="GF1072" s="13"/>
      <c r="GG1072" s="13"/>
      <c r="GH1072" s="13"/>
      <c r="GI1072" s="13"/>
      <c r="GJ1072" s="13"/>
      <c r="GK1072" s="13"/>
      <c r="GL1072" s="13"/>
      <c r="GM1072" s="13"/>
      <c r="GN1072" s="13"/>
      <c r="GO1072" s="13"/>
      <c r="GP1072" s="13"/>
      <c r="GQ1072" s="13"/>
      <c r="GR1072" s="13"/>
      <c r="GS1072" s="13"/>
      <c r="GT1072" s="13"/>
      <c r="GU1072" s="13"/>
      <c r="GV1072" s="13"/>
      <c r="GW1072" s="13"/>
      <c r="GX1072" s="13"/>
      <c r="GY1072" s="13"/>
      <c r="GZ1072" s="13"/>
      <c r="HA1072" s="13"/>
      <c r="HB1072" s="13"/>
      <c r="HC1072" s="13"/>
      <c r="HD1072" s="13"/>
      <c r="HE1072" s="13"/>
      <c r="HF1072" s="13"/>
      <c r="HG1072" s="13"/>
      <c r="HH1072" s="13"/>
      <c r="HI1072" s="13"/>
      <c r="HJ1072" s="13"/>
      <c r="HK1072" s="13"/>
      <c r="HL1072" s="13"/>
      <c r="HM1072" s="13"/>
      <c r="HN1072" s="13"/>
      <c r="HO1072" s="13"/>
      <c r="HP1072" s="13"/>
      <c r="HQ1072" s="13"/>
      <c r="HR1072" s="13"/>
      <c r="HS1072" s="13"/>
      <c r="HT1072" s="13"/>
      <c r="HU1072" s="13"/>
      <c r="HV1072" s="13"/>
      <c r="HW1072" s="13"/>
      <c r="HX1072" s="13"/>
      <c r="HY1072" s="13"/>
      <c r="HZ1072" s="13"/>
      <c r="IA1072" s="13"/>
      <c r="IB1072" s="13"/>
      <c r="IC1072" s="13"/>
      <c r="ID1072" s="13"/>
      <c r="IE1072" s="13"/>
      <c r="IF1072" s="13"/>
      <c r="IG1072" s="13"/>
      <c r="IH1072" s="13"/>
      <c r="II1072" s="13"/>
      <c r="IJ1072" s="13"/>
      <c r="IK1072" s="13"/>
      <c r="IL1072" s="13"/>
      <c r="IM1072" s="13"/>
      <c r="IN1072" s="13"/>
      <c r="IO1072" s="13"/>
    </row>
    <row r="1073" spans="1:249">
      <c r="A1073" s="2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2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c r="EU1073" s="13"/>
      <c r="EV1073" s="13"/>
      <c r="EW1073" s="13"/>
      <c r="EX1073" s="13"/>
      <c r="EY1073" s="13"/>
      <c r="EZ1073" s="13"/>
      <c r="FA1073" s="13"/>
      <c r="FB1073" s="13"/>
      <c r="FC1073" s="13"/>
      <c r="FD1073" s="13"/>
      <c r="FE1073" s="13"/>
      <c r="FF1073" s="13"/>
      <c r="FG1073" s="13"/>
      <c r="FH1073" s="13"/>
      <c r="FI1073" s="13"/>
      <c r="FJ1073" s="13"/>
      <c r="FK1073" s="13"/>
      <c r="FL1073" s="13"/>
      <c r="FM1073" s="13"/>
      <c r="FN1073" s="13"/>
      <c r="FO1073" s="13"/>
      <c r="FP1073" s="13"/>
      <c r="FQ1073" s="13"/>
      <c r="FR1073" s="13"/>
      <c r="FS1073" s="13"/>
      <c r="FT1073" s="13"/>
      <c r="FU1073" s="13"/>
      <c r="FV1073" s="13"/>
      <c r="FW1073" s="13"/>
      <c r="FX1073" s="13"/>
      <c r="FY1073" s="13"/>
      <c r="FZ1073" s="13"/>
      <c r="GA1073" s="13"/>
      <c r="GB1073" s="13"/>
      <c r="GC1073" s="13"/>
      <c r="GD1073" s="13"/>
      <c r="GE1073" s="13"/>
      <c r="GF1073" s="13"/>
      <c r="GG1073" s="13"/>
      <c r="GH1073" s="13"/>
      <c r="GI1073" s="13"/>
      <c r="GJ1073" s="13"/>
      <c r="GK1073" s="13"/>
      <c r="GL1073" s="13"/>
      <c r="GM1073" s="13"/>
      <c r="GN1073" s="13"/>
      <c r="GO1073" s="13"/>
      <c r="GP1073" s="13"/>
      <c r="GQ1073" s="13"/>
      <c r="GR1073" s="13"/>
      <c r="GS1073" s="13"/>
      <c r="GT1073" s="13"/>
      <c r="GU1073" s="13"/>
      <c r="GV1073" s="13"/>
      <c r="GW1073" s="13"/>
      <c r="GX1073" s="13"/>
      <c r="GY1073" s="13"/>
      <c r="GZ1073" s="13"/>
      <c r="HA1073" s="13"/>
      <c r="HB1073" s="13"/>
      <c r="HC1073" s="13"/>
      <c r="HD1073" s="13"/>
      <c r="HE1073" s="13"/>
      <c r="HF1073" s="13"/>
      <c r="HG1073" s="13"/>
      <c r="HH1073" s="13"/>
      <c r="HI1073" s="13"/>
      <c r="HJ1073" s="13"/>
      <c r="HK1073" s="13"/>
      <c r="HL1073" s="13"/>
      <c r="HM1073" s="13"/>
      <c r="HN1073" s="13"/>
      <c r="HO1073" s="13"/>
      <c r="HP1073" s="13"/>
      <c r="HQ1073" s="13"/>
      <c r="HR1073" s="13"/>
      <c r="HS1073" s="13"/>
      <c r="HT1073" s="13"/>
      <c r="HU1073" s="13"/>
      <c r="HV1073" s="13"/>
      <c r="HW1073" s="13"/>
      <c r="HX1073" s="13"/>
      <c r="HY1073" s="13"/>
      <c r="HZ1073" s="13"/>
      <c r="IA1073" s="13"/>
      <c r="IB1073" s="13"/>
      <c r="IC1073" s="13"/>
      <c r="ID1073" s="13"/>
      <c r="IE1073" s="13"/>
      <c r="IF1073" s="13"/>
      <c r="IG1073" s="13"/>
      <c r="IH1073" s="13"/>
      <c r="II1073" s="13"/>
      <c r="IJ1073" s="13"/>
      <c r="IK1073" s="13"/>
      <c r="IL1073" s="13"/>
      <c r="IM1073" s="13"/>
      <c r="IN1073" s="13"/>
      <c r="IO1073" s="13"/>
    </row>
    <row r="1074" spans="1:249">
      <c r="A1074" s="23"/>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2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c r="EU1074" s="13"/>
      <c r="EV1074" s="13"/>
      <c r="EW1074" s="13"/>
      <c r="EX1074" s="13"/>
      <c r="EY1074" s="13"/>
      <c r="EZ1074" s="13"/>
      <c r="FA1074" s="13"/>
      <c r="FB1074" s="13"/>
      <c r="FC1074" s="13"/>
      <c r="FD1074" s="13"/>
      <c r="FE1074" s="13"/>
      <c r="FF1074" s="13"/>
      <c r="FG1074" s="13"/>
      <c r="FH1074" s="13"/>
      <c r="FI1074" s="13"/>
      <c r="FJ1074" s="13"/>
      <c r="FK1074" s="13"/>
      <c r="FL1074" s="13"/>
      <c r="FM1074" s="13"/>
      <c r="FN1074" s="13"/>
      <c r="FO1074" s="13"/>
      <c r="FP1074" s="13"/>
      <c r="FQ1074" s="13"/>
      <c r="FR1074" s="13"/>
      <c r="FS1074" s="13"/>
      <c r="FT1074" s="13"/>
      <c r="FU1074" s="13"/>
      <c r="FV1074" s="13"/>
      <c r="FW1074" s="13"/>
      <c r="FX1074" s="13"/>
      <c r="FY1074" s="13"/>
      <c r="FZ1074" s="13"/>
      <c r="GA1074" s="13"/>
      <c r="GB1074" s="13"/>
      <c r="GC1074" s="13"/>
      <c r="GD1074" s="13"/>
      <c r="GE1074" s="13"/>
      <c r="GF1074" s="13"/>
      <c r="GG1074" s="13"/>
      <c r="GH1074" s="13"/>
      <c r="GI1074" s="13"/>
      <c r="GJ1074" s="13"/>
      <c r="GK1074" s="13"/>
      <c r="GL1074" s="13"/>
      <c r="GM1074" s="13"/>
      <c r="GN1074" s="13"/>
      <c r="GO1074" s="13"/>
      <c r="GP1074" s="13"/>
      <c r="GQ1074" s="13"/>
      <c r="GR1074" s="13"/>
      <c r="GS1074" s="13"/>
      <c r="GT1074" s="13"/>
      <c r="GU1074" s="13"/>
      <c r="GV1074" s="13"/>
      <c r="GW1074" s="13"/>
      <c r="GX1074" s="13"/>
      <c r="GY1074" s="13"/>
      <c r="GZ1074" s="13"/>
      <c r="HA1074" s="13"/>
      <c r="HB1074" s="13"/>
      <c r="HC1074" s="13"/>
      <c r="HD1074" s="13"/>
      <c r="HE1074" s="13"/>
      <c r="HF1074" s="13"/>
      <c r="HG1074" s="13"/>
      <c r="HH1074" s="13"/>
      <c r="HI1074" s="13"/>
      <c r="HJ1074" s="13"/>
      <c r="HK1074" s="13"/>
      <c r="HL1074" s="13"/>
      <c r="HM1074" s="13"/>
      <c r="HN1074" s="13"/>
      <c r="HO1074" s="13"/>
      <c r="HP1074" s="13"/>
      <c r="HQ1074" s="13"/>
      <c r="HR1074" s="13"/>
      <c r="HS1074" s="13"/>
      <c r="HT1074" s="13"/>
      <c r="HU1074" s="13"/>
      <c r="HV1074" s="13"/>
      <c r="HW1074" s="13"/>
      <c r="HX1074" s="13"/>
      <c r="HY1074" s="13"/>
      <c r="HZ1074" s="13"/>
      <c r="IA1074" s="13"/>
      <c r="IB1074" s="13"/>
      <c r="IC1074" s="13"/>
      <c r="ID1074" s="13"/>
      <c r="IE1074" s="13"/>
      <c r="IF1074" s="13"/>
      <c r="IG1074" s="13"/>
      <c r="IH1074" s="13"/>
      <c r="II1074" s="13"/>
      <c r="IJ1074" s="13"/>
      <c r="IK1074" s="13"/>
      <c r="IL1074" s="13"/>
      <c r="IM1074" s="13"/>
      <c r="IN1074" s="13"/>
      <c r="IO1074" s="13"/>
    </row>
    <row r="1075" spans="1:249">
      <c r="A1075" s="2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2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c r="BY1075" s="13"/>
      <c r="BZ1075" s="13"/>
      <c r="CA1075" s="13"/>
      <c r="CB1075" s="13"/>
      <c r="CC1075" s="13"/>
      <c r="CD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c r="EU1075" s="13"/>
      <c r="EV1075" s="13"/>
      <c r="EW1075" s="13"/>
      <c r="EX1075" s="13"/>
      <c r="EY1075" s="13"/>
      <c r="EZ1075" s="13"/>
      <c r="FA1075" s="13"/>
      <c r="FB1075" s="13"/>
      <c r="FC1075" s="13"/>
      <c r="FD1075" s="13"/>
      <c r="FE1075" s="13"/>
      <c r="FF1075" s="13"/>
      <c r="FG1075" s="13"/>
      <c r="FH1075" s="13"/>
      <c r="FI1075" s="13"/>
      <c r="FJ1075" s="13"/>
      <c r="FK1075" s="13"/>
      <c r="FL1075" s="13"/>
      <c r="FM1075" s="13"/>
      <c r="FN1075" s="13"/>
      <c r="FO1075" s="13"/>
      <c r="FP1075" s="13"/>
      <c r="FQ1075" s="13"/>
      <c r="FR1075" s="13"/>
      <c r="FS1075" s="13"/>
      <c r="FT1075" s="13"/>
      <c r="FU1075" s="13"/>
      <c r="FV1075" s="13"/>
      <c r="FW1075" s="13"/>
      <c r="FX1075" s="13"/>
      <c r="FY1075" s="13"/>
      <c r="FZ1075" s="13"/>
      <c r="GA1075" s="13"/>
      <c r="GB1075" s="13"/>
      <c r="GC1075" s="13"/>
      <c r="GD1075" s="13"/>
      <c r="GE1075" s="13"/>
      <c r="GF1075" s="13"/>
      <c r="GG1075" s="13"/>
      <c r="GH1075" s="13"/>
      <c r="GI1075" s="13"/>
      <c r="GJ1075" s="13"/>
      <c r="GK1075" s="13"/>
      <c r="GL1075" s="13"/>
      <c r="GM1075" s="13"/>
      <c r="GN1075" s="13"/>
      <c r="GO1075" s="13"/>
      <c r="GP1075" s="13"/>
      <c r="GQ1075" s="13"/>
      <c r="GR1075" s="13"/>
      <c r="GS1075" s="13"/>
      <c r="GT1075" s="13"/>
      <c r="GU1075" s="13"/>
      <c r="GV1075" s="13"/>
      <c r="GW1075" s="13"/>
      <c r="GX1075" s="13"/>
      <c r="GY1075" s="13"/>
      <c r="GZ1075" s="13"/>
      <c r="HA1075" s="13"/>
      <c r="HB1075" s="13"/>
      <c r="HC1075" s="13"/>
      <c r="HD1075" s="13"/>
      <c r="HE1075" s="13"/>
      <c r="HF1075" s="13"/>
      <c r="HG1075" s="13"/>
      <c r="HH1075" s="13"/>
      <c r="HI1075" s="13"/>
      <c r="HJ1075" s="13"/>
      <c r="HK1075" s="13"/>
      <c r="HL1075" s="13"/>
      <c r="HM1075" s="13"/>
      <c r="HN1075" s="13"/>
      <c r="HO1075" s="13"/>
      <c r="HP1075" s="13"/>
      <c r="HQ1075" s="13"/>
      <c r="HR1075" s="13"/>
      <c r="HS1075" s="13"/>
      <c r="HT1075" s="13"/>
      <c r="HU1075" s="13"/>
      <c r="HV1075" s="13"/>
      <c r="HW1075" s="13"/>
      <c r="HX1075" s="13"/>
      <c r="HY1075" s="13"/>
      <c r="HZ1075" s="13"/>
      <c r="IA1075" s="13"/>
      <c r="IB1075" s="13"/>
      <c r="IC1075" s="13"/>
      <c r="ID1075" s="13"/>
      <c r="IE1075" s="13"/>
      <c r="IF1075" s="13"/>
      <c r="IG1075" s="13"/>
      <c r="IH1075" s="13"/>
      <c r="II1075" s="13"/>
      <c r="IJ1075" s="13"/>
      <c r="IK1075" s="13"/>
      <c r="IL1075" s="13"/>
      <c r="IM1075" s="13"/>
      <c r="IN1075" s="13"/>
      <c r="IO1075" s="13"/>
    </row>
    <row r="1076" spans="1:249">
      <c r="A1076" s="2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2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c r="BY1076" s="13"/>
      <c r="BZ1076" s="13"/>
      <c r="CA1076" s="13"/>
      <c r="CB1076" s="13"/>
      <c r="CC1076" s="13"/>
      <c r="CD1076" s="13"/>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3"/>
      <c r="EL1076" s="13"/>
      <c r="EM1076" s="13"/>
      <c r="EN1076" s="13"/>
      <c r="EO1076" s="13"/>
      <c r="EP1076" s="13"/>
      <c r="EQ1076" s="13"/>
      <c r="ER1076" s="13"/>
      <c r="ES1076" s="13"/>
      <c r="ET1076" s="13"/>
      <c r="EU1076" s="13"/>
      <c r="EV1076" s="13"/>
      <c r="EW1076" s="13"/>
      <c r="EX1076" s="13"/>
      <c r="EY1076" s="13"/>
      <c r="EZ1076" s="13"/>
      <c r="FA1076" s="13"/>
      <c r="FB1076" s="13"/>
      <c r="FC1076" s="13"/>
      <c r="FD1076" s="13"/>
      <c r="FE1076" s="13"/>
      <c r="FF1076" s="13"/>
      <c r="FG1076" s="13"/>
      <c r="FH1076" s="13"/>
      <c r="FI1076" s="13"/>
      <c r="FJ1076" s="13"/>
      <c r="FK1076" s="13"/>
      <c r="FL1076" s="13"/>
      <c r="FM1076" s="13"/>
      <c r="FN1076" s="13"/>
      <c r="FO1076" s="13"/>
      <c r="FP1076" s="13"/>
      <c r="FQ1076" s="13"/>
      <c r="FR1076" s="13"/>
      <c r="FS1076" s="13"/>
      <c r="FT1076" s="13"/>
      <c r="FU1076" s="13"/>
      <c r="FV1076" s="13"/>
      <c r="FW1076" s="13"/>
      <c r="FX1076" s="13"/>
      <c r="FY1076" s="13"/>
      <c r="FZ1076" s="13"/>
      <c r="GA1076" s="13"/>
      <c r="GB1076" s="13"/>
      <c r="GC1076" s="13"/>
      <c r="GD1076" s="13"/>
      <c r="GE1076" s="13"/>
      <c r="GF1076" s="13"/>
      <c r="GG1076" s="13"/>
      <c r="GH1076" s="13"/>
      <c r="GI1076" s="13"/>
      <c r="GJ1076" s="13"/>
      <c r="GK1076" s="13"/>
      <c r="GL1076" s="13"/>
      <c r="GM1076" s="13"/>
      <c r="GN1076" s="13"/>
      <c r="GO1076" s="13"/>
      <c r="GP1076" s="13"/>
      <c r="GQ1076" s="13"/>
      <c r="GR1076" s="13"/>
      <c r="GS1076" s="13"/>
      <c r="GT1076" s="13"/>
      <c r="GU1076" s="13"/>
      <c r="GV1076" s="13"/>
      <c r="GW1076" s="13"/>
      <c r="GX1076" s="13"/>
      <c r="GY1076" s="13"/>
      <c r="GZ1076" s="13"/>
      <c r="HA1076" s="13"/>
      <c r="HB1076" s="13"/>
      <c r="HC1076" s="13"/>
      <c r="HD1076" s="13"/>
      <c r="HE1076" s="13"/>
      <c r="HF1076" s="13"/>
      <c r="HG1076" s="13"/>
      <c r="HH1076" s="13"/>
      <c r="HI1076" s="13"/>
      <c r="HJ1076" s="13"/>
      <c r="HK1076" s="13"/>
      <c r="HL1076" s="13"/>
      <c r="HM1076" s="13"/>
      <c r="HN1076" s="13"/>
      <c r="HO1076" s="13"/>
      <c r="HP1076" s="13"/>
      <c r="HQ1076" s="13"/>
      <c r="HR1076" s="13"/>
      <c r="HS1076" s="13"/>
      <c r="HT1076" s="13"/>
      <c r="HU1076" s="13"/>
      <c r="HV1076" s="13"/>
      <c r="HW1076" s="13"/>
      <c r="HX1076" s="13"/>
      <c r="HY1076" s="13"/>
      <c r="HZ1076" s="13"/>
      <c r="IA1076" s="13"/>
      <c r="IB1076" s="13"/>
      <c r="IC1076" s="13"/>
      <c r="ID1076" s="13"/>
      <c r="IE1076" s="13"/>
      <c r="IF1076" s="13"/>
      <c r="IG1076" s="13"/>
      <c r="IH1076" s="13"/>
      <c r="II1076" s="13"/>
      <c r="IJ1076" s="13"/>
      <c r="IK1076" s="13"/>
      <c r="IL1076" s="13"/>
      <c r="IM1076" s="13"/>
      <c r="IN1076" s="13"/>
      <c r="IO1076" s="13"/>
    </row>
    <row r="1077" spans="1:249">
      <c r="A1077" s="2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2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c r="BY1077" s="13"/>
      <c r="BZ1077" s="13"/>
      <c r="CA1077" s="13"/>
      <c r="CB1077" s="13"/>
      <c r="CC1077" s="13"/>
      <c r="CD1077" s="13"/>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3"/>
      <c r="EL1077" s="13"/>
      <c r="EM1077" s="13"/>
      <c r="EN1077" s="13"/>
      <c r="EO1077" s="13"/>
      <c r="EP1077" s="13"/>
      <c r="EQ1077" s="13"/>
      <c r="ER1077" s="13"/>
      <c r="ES1077" s="13"/>
      <c r="ET1077" s="13"/>
      <c r="EU1077" s="13"/>
      <c r="EV1077" s="13"/>
      <c r="EW1077" s="13"/>
      <c r="EX1077" s="13"/>
      <c r="EY1077" s="13"/>
      <c r="EZ1077" s="13"/>
      <c r="FA1077" s="13"/>
      <c r="FB1077" s="13"/>
      <c r="FC1077" s="13"/>
      <c r="FD1077" s="13"/>
      <c r="FE1077" s="13"/>
      <c r="FF1077" s="13"/>
      <c r="FG1077" s="13"/>
      <c r="FH1077" s="13"/>
      <c r="FI1077" s="13"/>
      <c r="FJ1077" s="13"/>
      <c r="FK1077" s="13"/>
      <c r="FL1077" s="13"/>
      <c r="FM1077" s="13"/>
      <c r="FN1077" s="13"/>
      <c r="FO1077" s="13"/>
      <c r="FP1077" s="13"/>
      <c r="FQ1077" s="13"/>
      <c r="FR1077" s="13"/>
      <c r="FS1077" s="13"/>
      <c r="FT1077" s="13"/>
      <c r="FU1077" s="13"/>
      <c r="FV1077" s="13"/>
      <c r="FW1077" s="13"/>
      <c r="FX1077" s="13"/>
      <c r="FY1077" s="13"/>
      <c r="FZ1077" s="13"/>
      <c r="GA1077" s="13"/>
      <c r="GB1077" s="13"/>
      <c r="GC1077" s="13"/>
      <c r="GD1077" s="13"/>
      <c r="GE1077" s="13"/>
      <c r="GF1077" s="13"/>
      <c r="GG1077" s="13"/>
      <c r="GH1077" s="13"/>
      <c r="GI1077" s="13"/>
      <c r="GJ1077" s="13"/>
      <c r="GK1077" s="13"/>
      <c r="GL1077" s="13"/>
      <c r="GM1077" s="13"/>
      <c r="GN1077" s="13"/>
      <c r="GO1077" s="13"/>
      <c r="GP1077" s="13"/>
      <c r="GQ1077" s="13"/>
      <c r="GR1077" s="13"/>
      <c r="GS1077" s="13"/>
      <c r="GT1077" s="13"/>
      <c r="GU1077" s="13"/>
      <c r="GV1077" s="13"/>
      <c r="GW1077" s="13"/>
      <c r="GX1077" s="13"/>
      <c r="GY1077" s="13"/>
      <c r="GZ1077" s="13"/>
      <c r="HA1077" s="13"/>
      <c r="HB1077" s="13"/>
      <c r="HC1077" s="13"/>
      <c r="HD1077" s="13"/>
      <c r="HE1077" s="13"/>
      <c r="HF1077" s="13"/>
      <c r="HG1077" s="13"/>
      <c r="HH1077" s="13"/>
      <c r="HI1077" s="13"/>
      <c r="HJ1077" s="13"/>
      <c r="HK1077" s="13"/>
      <c r="HL1077" s="13"/>
      <c r="HM1077" s="13"/>
      <c r="HN1077" s="13"/>
      <c r="HO1077" s="13"/>
      <c r="HP1077" s="13"/>
      <c r="HQ1077" s="13"/>
      <c r="HR1077" s="13"/>
      <c r="HS1077" s="13"/>
      <c r="HT1077" s="13"/>
      <c r="HU1077" s="13"/>
      <c r="HV1077" s="13"/>
      <c r="HW1077" s="13"/>
      <c r="HX1077" s="13"/>
      <c r="HY1077" s="13"/>
      <c r="HZ1077" s="13"/>
      <c r="IA1077" s="13"/>
      <c r="IB1077" s="13"/>
      <c r="IC1077" s="13"/>
      <c r="ID1077" s="13"/>
      <c r="IE1077" s="13"/>
      <c r="IF1077" s="13"/>
      <c r="IG1077" s="13"/>
      <c r="IH1077" s="13"/>
      <c r="II1077" s="13"/>
      <c r="IJ1077" s="13"/>
      <c r="IK1077" s="13"/>
      <c r="IL1077" s="13"/>
      <c r="IM1077" s="13"/>
      <c r="IN1077" s="13"/>
      <c r="IO1077" s="13"/>
    </row>
    <row r="1078" spans="1:249">
      <c r="A1078" s="2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2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c r="BY1078" s="13"/>
      <c r="BZ1078" s="13"/>
      <c r="CA1078" s="13"/>
      <c r="CB1078" s="13"/>
      <c r="CC1078" s="13"/>
      <c r="CD1078" s="13"/>
      <c r="CE1078" s="13"/>
      <c r="CF1078" s="13"/>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L1078" s="13"/>
      <c r="EM1078" s="13"/>
      <c r="EN1078" s="13"/>
      <c r="EO1078" s="13"/>
      <c r="EP1078" s="13"/>
      <c r="EQ1078" s="13"/>
      <c r="ER1078" s="13"/>
      <c r="ES1078" s="13"/>
      <c r="ET1078" s="13"/>
      <c r="EU1078" s="13"/>
      <c r="EV1078" s="13"/>
      <c r="EW1078" s="13"/>
      <c r="EX1078" s="13"/>
      <c r="EY1078" s="13"/>
      <c r="EZ1078" s="13"/>
      <c r="FA1078" s="13"/>
      <c r="FB1078" s="13"/>
      <c r="FC1078" s="13"/>
      <c r="FD1078" s="13"/>
      <c r="FE1078" s="13"/>
      <c r="FF1078" s="13"/>
      <c r="FG1078" s="13"/>
      <c r="FH1078" s="13"/>
      <c r="FI1078" s="13"/>
      <c r="FJ1078" s="13"/>
      <c r="FK1078" s="13"/>
      <c r="FL1078" s="13"/>
      <c r="FM1078" s="13"/>
      <c r="FN1078" s="13"/>
      <c r="FO1078" s="13"/>
      <c r="FP1078" s="13"/>
      <c r="FQ1078" s="13"/>
      <c r="FR1078" s="13"/>
      <c r="FS1078" s="13"/>
      <c r="FT1078" s="13"/>
      <c r="FU1078" s="13"/>
      <c r="FV1078" s="13"/>
      <c r="FW1078" s="13"/>
      <c r="FX1078" s="13"/>
      <c r="FY1078" s="13"/>
      <c r="FZ1078" s="13"/>
      <c r="GA1078" s="13"/>
      <c r="GB1078" s="13"/>
      <c r="GC1078" s="13"/>
      <c r="GD1078" s="13"/>
      <c r="GE1078" s="13"/>
      <c r="GF1078" s="13"/>
      <c r="GG1078" s="13"/>
      <c r="GH1078" s="13"/>
      <c r="GI1078" s="13"/>
      <c r="GJ1078" s="13"/>
      <c r="GK1078" s="13"/>
      <c r="GL1078" s="13"/>
      <c r="GM1078" s="13"/>
      <c r="GN1078" s="13"/>
      <c r="GO1078" s="13"/>
      <c r="GP1078" s="13"/>
      <c r="GQ1078" s="13"/>
      <c r="GR1078" s="13"/>
      <c r="GS1078" s="13"/>
      <c r="GT1078" s="13"/>
      <c r="GU1078" s="13"/>
      <c r="GV1078" s="13"/>
      <c r="GW1078" s="13"/>
      <c r="GX1078" s="13"/>
      <c r="GY1078" s="13"/>
      <c r="GZ1078" s="13"/>
      <c r="HA1078" s="13"/>
      <c r="HB1078" s="13"/>
      <c r="HC1078" s="13"/>
      <c r="HD1078" s="13"/>
      <c r="HE1078" s="13"/>
      <c r="HF1078" s="13"/>
      <c r="HG1078" s="13"/>
      <c r="HH1078" s="13"/>
      <c r="HI1078" s="13"/>
      <c r="HJ1078" s="13"/>
      <c r="HK1078" s="13"/>
      <c r="HL1078" s="13"/>
      <c r="HM1078" s="13"/>
      <c r="HN1078" s="13"/>
      <c r="HO1078" s="13"/>
      <c r="HP1078" s="13"/>
      <c r="HQ1078" s="13"/>
      <c r="HR1078" s="13"/>
      <c r="HS1078" s="13"/>
      <c r="HT1078" s="13"/>
      <c r="HU1078" s="13"/>
      <c r="HV1078" s="13"/>
      <c r="HW1078" s="13"/>
      <c r="HX1078" s="13"/>
      <c r="HY1078" s="13"/>
      <c r="HZ1078" s="13"/>
      <c r="IA1078" s="13"/>
      <c r="IB1078" s="13"/>
      <c r="IC1078" s="13"/>
      <c r="ID1078" s="13"/>
      <c r="IE1078" s="13"/>
      <c r="IF1078" s="13"/>
      <c r="IG1078" s="13"/>
      <c r="IH1078" s="13"/>
      <c r="II1078" s="13"/>
      <c r="IJ1078" s="13"/>
      <c r="IK1078" s="13"/>
      <c r="IL1078" s="13"/>
      <c r="IM1078" s="13"/>
      <c r="IN1078" s="13"/>
      <c r="IO1078" s="13"/>
    </row>
    <row r="1079" spans="1:249">
      <c r="A1079" s="23"/>
      <c r="B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2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c r="DO1079" s="13"/>
      <c r="DP1079" s="13"/>
      <c r="DQ1079" s="13"/>
      <c r="DR1079" s="13"/>
      <c r="DS1079" s="13"/>
      <c r="DT1079" s="13"/>
      <c r="DU1079" s="13"/>
      <c r="DV1079" s="13"/>
      <c r="DW1079" s="13"/>
      <c r="DX1079" s="13"/>
      <c r="DY1079" s="13"/>
      <c r="DZ1079" s="13"/>
      <c r="EA1079" s="13"/>
      <c r="EB1079" s="13"/>
      <c r="EC1079" s="13"/>
      <c r="ED1079" s="13"/>
      <c r="EE1079" s="13"/>
      <c r="EF1079" s="13"/>
      <c r="EG1079" s="13"/>
      <c r="EH1079" s="13"/>
      <c r="EI1079" s="13"/>
      <c r="EJ1079" s="13"/>
      <c r="EK1079" s="13"/>
      <c r="EL1079" s="13"/>
      <c r="EM1079" s="13"/>
      <c r="EN1079" s="13"/>
      <c r="EO1079" s="13"/>
      <c r="EP1079" s="13"/>
      <c r="EQ1079" s="13"/>
      <c r="ER1079" s="13"/>
      <c r="ES1079" s="13"/>
      <c r="ET1079" s="13"/>
      <c r="EU1079" s="13"/>
      <c r="EV1079" s="13"/>
      <c r="EW1079" s="13"/>
      <c r="EX1079" s="13"/>
      <c r="EY1079" s="13"/>
      <c r="EZ1079" s="13"/>
      <c r="FA1079" s="13"/>
      <c r="FB1079" s="13"/>
      <c r="FC1079" s="13"/>
      <c r="FD1079" s="13"/>
      <c r="FE1079" s="13"/>
      <c r="FF1079" s="13"/>
      <c r="FG1079" s="13"/>
      <c r="FH1079" s="13"/>
      <c r="FI1079" s="13"/>
      <c r="FJ1079" s="13"/>
      <c r="FK1079" s="13"/>
      <c r="FL1079" s="13"/>
      <c r="FM1079" s="13"/>
      <c r="FN1079" s="13"/>
      <c r="FO1079" s="13"/>
      <c r="FP1079" s="13"/>
      <c r="FQ1079" s="13"/>
      <c r="FR1079" s="13"/>
      <c r="FS1079" s="13"/>
      <c r="FT1079" s="13"/>
      <c r="FU1079" s="13"/>
      <c r="FV1079" s="13"/>
      <c r="FW1079" s="13"/>
      <c r="FX1079" s="13"/>
      <c r="FY1079" s="13"/>
      <c r="FZ1079" s="13"/>
      <c r="GA1079" s="13"/>
      <c r="GB1079" s="13"/>
      <c r="GC1079" s="13"/>
      <c r="GD1079" s="13"/>
      <c r="GE1079" s="13"/>
      <c r="GF1079" s="13"/>
      <c r="GG1079" s="13"/>
      <c r="GH1079" s="13"/>
      <c r="GI1079" s="13"/>
      <c r="GJ1079" s="13"/>
      <c r="GK1079" s="13"/>
      <c r="GL1079" s="13"/>
      <c r="GM1079" s="13"/>
      <c r="GN1079" s="13"/>
      <c r="GO1079" s="13"/>
      <c r="GP1079" s="13"/>
      <c r="GQ1079" s="13"/>
      <c r="GR1079" s="13"/>
      <c r="GS1079" s="13"/>
      <c r="GT1079" s="13"/>
      <c r="GU1079" s="13"/>
      <c r="GV1079" s="13"/>
      <c r="GW1079" s="13"/>
      <c r="GX1079" s="13"/>
      <c r="GY1079" s="13"/>
      <c r="GZ1079" s="13"/>
      <c r="HA1079" s="13"/>
      <c r="HB1079" s="13"/>
      <c r="HC1079" s="13"/>
      <c r="HD1079" s="13"/>
      <c r="HE1079" s="13"/>
      <c r="HF1079" s="13"/>
      <c r="HG1079" s="13"/>
      <c r="HH1079" s="13"/>
      <c r="HI1079" s="13"/>
      <c r="HJ1079" s="13"/>
      <c r="HK1079" s="13"/>
      <c r="HL1079" s="13"/>
      <c r="HM1079" s="13"/>
      <c r="HN1079" s="13"/>
      <c r="HO1079" s="13"/>
      <c r="HP1079" s="13"/>
      <c r="HQ1079" s="13"/>
      <c r="HR1079" s="13"/>
      <c r="HS1079" s="13"/>
      <c r="HT1079" s="13"/>
      <c r="HU1079" s="13"/>
      <c r="HV1079" s="13"/>
      <c r="HW1079" s="13"/>
      <c r="HX1079" s="13"/>
      <c r="HY1079" s="13"/>
      <c r="HZ1079" s="13"/>
      <c r="IA1079" s="13"/>
      <c r="IB1079" s="13"/>
      <c r="IC1079" s="13"/>
      <c r="ID1079" s="13"/>
      <c r="IE1079" s="13"/>
      <c r="IF1079" s="13"/>
      <c r="IG1079" s="13"/>
      <c r="IH1079" s="13"/>
      <c r="II1079" s="13"/>
      <c r="IJ1079" s="13"/>
      <c r="IK1079" s="13"/>
      <c r="IL1079" s="13"/>
      <c r="IM1079" s="13"/>
      <c r="IN1079" s="13"/>
      <c r="IO1079" s="13"/>
    </row>
    <row r="1080" spans="1:249">
      <c r="A1080" s="23"/>
      <c r="B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2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c r="EU1080" s="13"/>
      <c r="EV1080" s="13"/>
      <c r="EW1080" s="13"/>
      <c r="EX1080" s="13"/>
      <c r="EY1080" s="13"/>
      <c r="EZ1080" s="13"/>
      <c r="FA1080" s="13"/>
      <c r="FB1080" s="13"/>
      <c r="FC1080" s="13"/>
      <c r="FD1080" s="13"/>
      <c r="FE1080" s="13"/>
      <c r="FF1080" s="13"/>
      <c r="FG1080" s="13"/>
      <c r="FH1080" s="13"/>
      <c r="FI1080" s="13"/>
      <c r="FJ1080" s="13"/>
      <c r="FK1080" s="13"/>
      <c r="FL1080" s="13"/>
      <c r="FM1080" s="13"/>
      <c r="FN1080" s="13"/>
      <c r="FO1080" s="13"/>
      <c r="FP1080" s="13"/>
      <c r="FQ1080" s="13"/>
      <c r="FR1080" s="13"/>
      <c r="FS1080" s="13"/>
      <c r="FT1080" s="13"/>
      <c r="FU1080" s="13"/>
      <c r="FV1080" s="13"/>
      <c r="FW1080" s="13"/>
      <c r="FX1080" s="13"/>
      <c r="FY1080" s="13"/>
      <c r="FZ1080" s="13"/>
      <c r="GA1080" s="13"/>
      <c r="GB1080" s="13"/>
      <c r="GC1080" s="13"/>
      <c r="GD1080" s="13"/>
      <c r="GE1080" s="13"/>
      <c r="GF1080" s="13"/>
      <c r="GG1080" s="13"/>
      <c r="GH1080" s="13"/>
      <c r="GI1080" s="13"/>
      <c r="GJ1080" s="13"/>
      <c r="GK1080" s="13"/>
      <c r="GL1080" s="13"/>
      <c r="GM1080" s="13"/>
      <c r="GN1080" s="13"/>
      <c r="GO1080" s="13"/>
      <c r="GP1080" s="13"/>
      <c r="GQ1080" s="13"/>
      <c r="GR1080" s="13"/>
      <c r="GS1080" s="13"/>
      <c r="GT1080" s="13"/>
      <c r="GU1080" s="13"/>
      <c r="GV1080" s="13"/>
      <c r="GW1080" s="13"/>
      <c r="GX1080" s="13"/>
      <c r="GY1080" s="13"/>
      <c r="GZ1080" s="13"/>
      <c r="HA1080" s="13"/>
      <c r="HB1080" s="13"/>
      <c r="HC1080" s="13"/>
      <c r="HD1080" s="13"/>
      <c r="HE1080" s="13"/>
      <c r="HF1080" s="13"/>
      <c r="HG1080" s="13"/>
      <c r="HH1080" s="13"/>
      <c r="HI1080" s="13"/>
      <c r="HJ1080" s="13"/>
      <c r="HK1080" s="13"/>
      <c r="HL1080" s="13"/>
      <c r="HM1080" s="13"/>
      <c r="HN1080" s="13"/>
      <c r="HO1080" s="13"/>
      <c r="HP1080" s="13"/>
      <c r="HQ1080" s="13"/>
      <c r="HR1080" s="13"/>
      <c r="HS1080" s="13"/>
      <c r="HT1080" s="13"/>
      <c r="HU1080" s="13"/>
      <c r="HV1080" s="13"/>
      <c r="HW1080" s="13"/>
      <c r="HX1080" s="13"/>
      <c r="HY1080" s="13"/>
      <c r="HZ1080" s="13"/>
      <c r="IA1080" s="13"/>
      <c r="IB1080" s="13"/>
      <c r="IC1080" s="13"/>
      <c r="ID1080" s="13"/>
      <c r="IE1080" s="13"/>
      <c r="IF1080" s="13"/>
      <c r="IG1080" s="13"/>
      <c r="IH1080" s="13"/>
      <c r="II1080" s="13"/>
      <c r="IJ1080" s="13"/>
      <c r="IK1080" s="13"/>
      <c r="IL1080" s="13"/>
      <c r="IM1080" s="13"/>
      <c r="IN1080" s="13"/>
      <c r="IO1080" s="13"/>
    </row>
    <row r="1081" spans="1:249">
      <c r="A1081" s="2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2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c r="EU1081" s="13"/>
      <c r="EV1081" s="13"/>
      <c r="EW1081" s="13"/>
      <c r="EX1081" s="13"/>
      <c r="EY1081" s="13"/>
      <c r="EZ1081" s="13"/>
      <c r="FA1081" s="13"/>
      <c r="FB1081" s="13"/>
      <c r="FC1081" s="13"/>
      <c r="FD1081" s="13"/>
      <c r="FE1081" s="13"/>
      <c r="FF1081" s="13"/>
      <c r="FG1081" s="13"/>
      <c r="FH1081" s="13"/>
      <c r="FI1081" s="13"/>
      <c r="FJ1081" s="13"/>
      <c r="FK1081" s="13"/>
      <c r="FL1081" s="13"/>
      <c r="FM1081" s="13"/>
      <c r="FN1081" s="13"/>
      <c r="FO1081" s="13"/>
      <c r="FP1081" s="13"/>
      <c r="FQ1081" s="13"/>
      <c r="FR1081" s="13"/>
      <c r="FS1081" s="13"/>
      <c r="FT1081" s="13"/>
      <c r="FU1081" s="13"/>
      <c r="FV1081" s="13"/>
      <c r="FW1081" s="13"/>
      <c r="FX1081" s="13"/>
      <c r="FY1081" s="13"/>
      <c r="FZ1081" s="13"/>
      <c r="GA1081" s="13"/>
      <c r="GB1081" s="13"/>
      <c r="GC1081" s="13"/>
      <c r="GD1081" s="13"/>
      <c r="GE1081" s="13"/>
      <c r="GF1081" s="13"/>
      <c r="GG1081" s="13"/>
      <c r="GH1081" s="13"/>
      <c r="GI1081" s="13"/>
      <c r="GJ1081" s="13"/>
      <c r="GK1081" s="13"/>
      <c r="GL1081" s="13"/>
      <c r="GM1081" s="13"/>
      <c r="GN1081" s="13"/>
      <c r="GO1081" s="13"/>
      <c r="GP1081" s="13"/>
      <c r="GQ1081" s="13"/>
      <c r="GR1081" s="13"/>
      <c r="GS1081" s="13"/>
      <c r="GT1081" s="13"/>
      <c r="GU1081" s="13"/>
      <c r="GV1081" s="13"/>
      <c r="GW1081" s="13"/>
      <c r="GX1081" s="13"/>
      <c r="GY1081" s="13"/>
      <c r="GZ1081" s="13"/>
      <c r="HA1081" s="13"/>
      <c r="HB1081" s="13"/>
      <c r="HC1081" s="13"/>
      <c r="HD1081" s="13"/>
      <c r="HE1081" s="13"/>
      <c r="HF1081" s="13"/>
      <c r="HG1081" s="13"/>
      <c r="HH1081" s="13"/>
      <c r="HI1081" s="13"/>
      <c r="HJ1081" s="13"/>
      <c r="HK1081" s="13"/>
      <c r="HL1081" s="13"/>
      <c r="HM1081" s="13"/>
      <c r="HN1081" s="13"/>
      <c r="HO1081" s="13"/>
      <c r="HP1081" s="13"/>
      <c r="HQ1081" s="13"/>
      <c r="HR1081" s="13"/>
      <c r="HS1081" s="13"/>
      <c r="HT1081" s="13"/>
      <c r="HU1081" s="13"/>
      <c r="HV1081" s="13"/>
      <c r="HW1081" s="13"/>
      <c r="HX1081" s="13"/>
      <c r="HY1081" s="13"/>
      <c r="HZ1081" s="13"/>
      <c r="IA1081" s="13"/>
      <c r="IB1081" s="13"/>
      <c r="IC1081" s="13"/>
      <c r="ID1081" s="13"/>
      <c r="IE1081" s="13"/>
      <c r="IF1081" s="13"/>
      <c r="IG1081" s="13"/>
      <c r="IH1081" s="13"/>
      <c r="II1081" s="13"/>
      <c r="IJ1081" s="13"/>
      <c r="IK1081" s="13"/>
      <c r="IL1081" s="13"/>
      <c r="IM1081" s="13"/>
      <c r="IN1081" s="13"/>
      <c r="IO1081" s="13"/>
    </row>
    <row r="1082" spans="1:249">
      <c r="A1082" s="2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2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EU1082" s="13"/>
      <c r="EV1082" s="13"/>
      <c r="EW1082" s="13"/>
      <c r="EX1082" s="13"/>
      <c r="EY1082" s="13"/>
      <c r="EZ1082" s="13"/>
      <c r="FA1082" s="13"/>
      <c r="FB1082" s="13"/>
      <c r="FC1082" s="13"/>
      <c r="FD1082" s="13"/>
      <c r="FE1082" s="13"/>
      <c r="FF1082" s="13"/>
      <c r="FG1082" s="13"/>
      <c r="FH1082" s="13"/>
      <c r="FI1082" s="13"/>
      <c r="FJ1082" s="13"/>
      <c r="FK1082" s="13"/>
      <c r="FL1082" s="13"/>
      <c r="FM1082" s="13"/>
      <c r="FN1082" s="13"/>
      <c r="FO1082" s="13"/>
      <c r="FP1082" s="13"/>
      <c r="FQ1082" s="13"/>
      <c r="FR1082" s="13"/>
      <c r="FS1082" s="13"/>
      <c r="FT1082" s="13"/>
      <c r="FU1082" s="13"/>
      <c r="FV1082" s="13"/>
      <c r="FW1082" s="13"/>
      <c r="FX1082" s="13"/>
      <c r="FY1082" s="13"/>
      <c r="FZ1082" s="13"/>
      <c r="GA1082" s="13"/>
      <c r="GB1082" s="13"/>
      <c r="GC1082" s="13"/>
      <c r="GD1082" s="13"/>
      <c r="GE1082" s="13"/>
      <c r="GF1082" s="13"/>
      <c r="GG1082" s="13"/>
      <c r="GH1082" s="13"/>
      <c r="GI1082" s="13"/>
      <c r="GJ1082" s="13"/>
      <c r="GK1082" s="13"/>
      <c r="GL1082" s="13"/>
      <c r="GM1082" s="13"/>
      <c r="GN1082" s="13"/>
      <c r="GO1082" s="13"/>
      <c r="GP1082" s="13"/>
      <c r="GQ1082" s="13"/>
      <c r="GR1082" s="13"/>
      <c r="GS1082" s="13"/>
      <c r="GT1082" s="13"/>
      <c r="GU1082" s="13"/>
      <c r="GV1082" s="13"/>
      <c r="GW1082" s="13"/>
      <c r="GX1082" s="13"/>
      <c r="GY1082" s="13"/>
      <c r="GZ1082" s="13"/>
      <c r="HA1082" s="13"/>
      <c r="HB1082" s="13"/>
      <c r="HC1082" s="13"/>
      <c r="HD1082" s="13"/>
      <c r="HE1082" s="13"/>
      <c r="HF1082" s="13"/>
      <c r="HG1082" s="13"/>
      <c r="HH1082" s="13"/>
      <c r="HI1082" s="13"/>
      <c r="HJ1082" s="13"/>
      <c r="HK1082" s="13"/>
      <c r="HL1082" s="13"/>
      <c r="HM1082" s="13"/>
      <c r="HN1082" s="13"/>
      <c r="HO1082" s="13"/>
      <c r="HP1082" s="13"/>
      <c r="HQ1082" s="13"/>
      <c r="HR1082" s="13"/>
      <c r="HS1082" s="13"/>
      <c r="HT1082" s="13"/>
      <c r="HU1082" s="13"/>
      <c r="HV1082" s="13"/>
      <c r="HW1082" s="13"/>
      <c r="HX1082" s="13"/>
      <c r="HY1082" s="13"/>
      <c r="HZ1082" s="13"/>
      <c r="IA1082" s="13"/>
      <c r="IB1082" s="13"/>
      <c r="IC1082" s="13"/>
      <c r="ID1082" s="13"/>
      <c r="IE1082" s="13"/>
      <c r="IF1082" s="13"/>
      <c r="IG1082" s="13"/>
      <c r="IH1082" s="13"/>
      <c r="II1082" s="13"/>
      <c r="IJ1082" s="13"/>
      <c r="IK1082" s="13"/>
      <c r="IL1082" s="13"/>
      <c r="IM1082" s="13"/>
      <c r="IN1082" s="13"/>
      <c r="IO1082" s="13"/>
    </row>
    <row r="1083" spans="1:249">
      <c r="A1083" s="2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2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EU1083" s="13"/>
      <c r="EV1083" s="13"/>
      <c r="EW1083" s="13"/>
      <c r="EX1083" s="13"/>
      <c r="EY1083" s="13"/>
      <c r="EZ1083" s="13"/>
      <c r="FA1083" s="13"/>
      <c r="FB1083" s="13"/>
      <c r="FC1083" s="13"/>
      <c r="FD1083" s="13"/>
      <c r="FE1083" s="13"/>
      <c r="FF1083" s="13"/>
      <c r="FG1083" s="13"/>
      <c r="FH1083" s="13"/>
      <c r="FI1083" s="13"/>
      <c r="FJ1083" s="13"/>
      <c r="FK1083" s="13"/>
      <c r="FL1083" s="13"/>
      <c r="FM1083" s="13"/>
      <c r="FN1083" s="13"/>
      <c r="FO1083" s="13"/>
      <c r="FP1083" s="13"/>
      <c r="FQ1083" s="13"/>
      <c r="FR1083" s="13"/>
      <c r="FS1083" s="13"/>
      <c r="FT1083" s="13"/>
      <c r="FU1083" s="13"/>
      <c r="FV1083" s="13"/>
      <c r="FW1083" s="13"/>
      <c r="FX1083" s="13"/>
      <c r="FY1083" s="13"/>
      <c r="FZ1083" s="13"/>
      <c r="GA1083" s="13"/>
      <c r="GB1083" s="13"/>
      <c r="GC1083" s="13"/>
      <c r="GD1083" s="13"/>
      <c r="GE1083" s="13"/>
      <c r="GF1083" s="13"/>
      <c r="GG1083" s="13"/>
      <c r="GH1083" s="13"/>
      <c r="GI1083" s="13"/>
      <c r="GJ1083" s="13"/>
      <c r="GK1083" s="13"/>
      <c r="GL1083" s="13"/>
      <c r="GM1083" s="13"/>
      <c r="GN1083" s="13"/>
      <c r="GO1083" s="13"/>
      <c r="GP1083" s="13"/>
      <c r="GQ1083" s="13"/>
      <c r="GR1083" s="13"/>
      <c r="GS1083" s="13"/>
      <c r="GT1083" s="13"/>
      <c r="GU1083" s="13"/>
      <c r="GV1083" s="13"/>
      <c r="GW1083" s="13"/>
      <c r="GX1083" s="13"/>
      <c r="GY1083" s="13"/>
      <c r="GZ1083" s="13"/>
      <c r="HA1083" s="13"/>
      <c r="HB1083" s="13"/>
      <c r="HC1083" s="13"/>
      <c r="HD1083" s="13"/>
      <c r="HE1083" s="13"/>
      <c r="HF1083" s="13"/>
      <c r="HG1083" s="13"/>
      <c r="HH1083" s="13"/>
      <c r="HI1083" s="13"/>
      <c r="HJ1083" s="13"/>
      <c r="HK1083" s="13"/>
      <c r="HL1083" s="13"/>
      <c r="HM1083" s="13"/>
      <c r="HN1083" s="13"/>
      <c r="HO1083" s="13"/>
      <c r="HP1083" s="13"/>
      <c r="HQ1083" s="13"/>
      <c r="HR1083" s="13"/>
      <c r="HS1083" s="13"/>
      <c r="HT1083" s="13"/>
      <c r="HU1083" s="13"/>
      <c r="HV1083" s="13"/>
      <c r="HW1083" s="13"/>
      <c r="HX1083" s="13"/>
      <c r="HY1083" s="13"/>
      <c r="HZ1083" s="13"/>
      <c r="IA1083" s="13"/>
      <c r="IB1083" s="13"/>
      <c r="IC1083" s="13"/>
      <c r="ID1083" s="13"/>
      <c r="IE1083" s="13"/>
      <c r="IF1083" s="13"/>
      <c r="IG1083" s="13"/>
      <c r="IH1083" s="13"/>
      <c r="II1083" s="13"/>
      <c r="IJ1083" s="13"/>
      <c r="IK1083" s="13"/>
      <c r="IL1083" s="13"/>
      <c r="IM1083" s="13"/>
      <c r="IN1083" s="13"/>
      <c r="IO1083" s="13"/>
    </row>
    <row r="1084" spans="1:249">
      <c r="A1084" s="2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2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EU1084" s="13"/>
      <c r="EV1084" s="13"/>
      <c r="EW1084" s="13"/>
      <c r="EX1084" s="13"/>
      <c r="EY1084" s="13"/>
      <c r="EZ1084" s="13"/>
      <c r="FA1084" s="13"/>
      <c r="FB1084" s="13"/>
      <c r="FC1084" s="13"/>
      <c r="FD1084" s="13"/>
      <c r="FE1084" s="13"/>
      <c r="FF1084" s="13"/>
      <c r="FG1084" s="13"/>
      <c r="FH1084" s="13"/>
      <c r="FI1084" s="13"/>
      <c r="FJ1084" s="13"/>
      <c r="FK1084" s="13"/>
      <c r="FL1084" s="13"/>
      <c r="FM1084" s="13"/>
      <c r="FN1084" s="13"/>
      <c r="FO1084" s="13"/>
      <c r="FP1084" s="13"/>
      <c r="FQ1084" s="13"/>
      <c r="FR1084" s="13"/>
      <c r="FS1084" s="13"/>
      <c r="FT1084" s="13"/>
      <c r="FU1084" s="13"/>
      <c r="FV1084" s="13"/>
      <c r="FW1084" s="13"/>
      <c r="FX1084" s="13"/>
      <c r="FY1084" s="13"/>
      <c r="FZ1084" s="13"/>
      <c r="GA1084" s="13"/>
      <c r="GB1084" s="13"/>
      <c r="GC1084" s="13"/>
      <c r="GD1084" s="13"/>
      <c r="GE1084" s="13"/>
      <c r="GF1084" s="13"/>
      <c r="GG1084" s="13"/>
      <c r="GH1084" s="13"/>
      <c r="GI1084" s="13"/>
      <c r="GJ1084" s="13"/>
      <c r="GK1084" s="13"/>
      <c r="GL1084" s="13"/>
      <c r="GM1084" s="13"/>
      <c r="GN1084" s="13"/>
      <c r="GO1084" s="13"/>
      <c r="GP1084" s="13"/>
      <c r="GQ1084" s="13"/>
      <c r="GR1084" s="13"/>
      <c r="GS1084" s="13"/>
      <c r="GT1084" s="13"/>
      <c r="GU1084" s="13"/>
      <c r="GV1084" s="13"/>
      <c r="GW1084" s="13"/>
      <c r="GX1084" s="13"/>
      <c r="GY1084" s="13"/>
      <c r="GZ1084" s="13"/>
      <c r="HA1084" s="13"/>
      <c r="HB1084" s="13"/>
      <c r="HC1084" s="13"/>
      <c r="HD1084" s="13"/>
      <c r="HE1084" s="13"/>
      <c r="HF1084" s="13"/>
      <c r="HG1084" s="13"/>
      <c r="HH1084" s="13"/>
      <c r="HI1084" s="13"/>
      <c r="HJ1084" s="13"/>
      <c r="HK1084" s="13"/>
      <c r="HL1084" s="13"/>
      <c r="HM1084" s="13"/>
      <c r="HN1084" s="13"/>
      <c r="HO1084" s="13"/>
      <c r="HP1084" s="13"/>
      <c r="HQ1084" s="13"/>
      <c r="HR1084" s="13"/>
      <c r="HS1084" s="13"/>
      <c r="HT1084" s="13"/>
      <c r="HU1084" s="13"/>
      <c r="HV1084" s="13"/>
      <c r="HW1084" s="13"/>
      <c r="HX1084" s="13"/>
      <c r="HY1084" s="13"/>
      <c r="HZ1084" s="13"/>
      <c r="IA1084" s="13"/>
      <c r="IB1084" s="13"/>
      <c r="IC1084" s="13"/>
      <c r="ID1084" s="13"/>
      <c r="IE1084" s="13"/>
      <c r="IF1084" s="13"/>
      <c r="IG1084" s="13"/>
      <c r="IH1084" s="13"/>
      <c r="II1084" s="13"/>
      <c r="IJ1084" s="13"/>
      <c r="IK1084" s="13"/>
      <c r="IL1084" s="13"/>
      <c r="IM1084" s="13"/>
      <c r="IN1084" s="13"/>
      <c r="IO1084" s="13"/>
    </row>
    <row r="1085" spans="1:249">
      <c r="A1085" s="2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2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Q1085" s="13"/>
      <c r="BR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c r="EU1085" s="13"/>
      <c r="EV1085" s="13"/>
      <c r="EW1085" s="13"/>
      <c r="EX1085" s="13"/>
      <c r="EY1085" s="13"/>
      <c r="EZ1085" s="13"/>
      <c r="FA1085" s="13"/>
      <c r="FB1085" s="13"/>
      <c r="FC1085" s="13"/>
      <c r="FD1085" s="13"/>
      <c r="FE1085" s="13"/>
      <c r="FF1085" s="13"/>
      <c r="FG1085" s="13"/>
      <c r="FH1085" s="13"/>
      <c r="FI1085" s="13"/>
      <c r="FJ1085" s="13"/>
      <c r="FK1085" s="13"/>
      <c r="FL1085" s="13"/>
      <c r="FM1085" s="13"/>
      <c r="FN1085" s="13"/>
      <c r="FO1085" s="13"/>
      <c r="FP1085" s="13"/>
      <c r="FQ1085" s="13"/>
      <c r="FR1085" s="13"/>
      <c r="FS1085" s="13"/>
      <c r="FT1085" s="13"/>
      <c r="FU1085" s="13"/>
      <c r="FV1085" s="13"/>
      <c r="FW1085" s="13"/>
      <c r="FX1085" s="13"/>
      <c r="FY1085" s="13"/>
      <c r="FZ1085" s="13"/>
      <c r="GA1085" s="13"/>
      <c r="GB1085" s="13"/>
      <c r="GC1085" s="13"/>
      <c r="GD1085" s="13"/>
      <c r="GE1085" s="13"/>
      <c r="GF1085" s="13"/>
      <c r="GG1085" s="13"/>
      <c r="GH1085" s="13"/>
      <c r="GI1085" s="13"/>
      <c r="GJ1085" s="13"/>
      <c r="GK1085" s="13"/>
      <c r="GL1085" s="13"/>
      <c r="GM1085" s="13"/>
      <c r="GN1085" s="13"/>
      <c r="GO1085" s="13"/>
      <c r="GP1085" s="13"/>
      <c r="GQ1085" s="13"/>
      <c r="GR1085" s="13"/>
      <c r="GS1085" s="13"/>
      <c r="GT1085" s="13"/>
      <c r="GU1085" s="13"/>
      <c r="GV1085" s="13"/>
      <c r="GW1085" s="13"/>
      <c r="GX1085" s="13"/>
      <c r="GY1085" s="13"/>
      <c r="GZ1085" s="13"/>
      <c r="HA1085" s="13"/>
      <c r="HB1085" s="13"/>
      <c r="HC1085" s="13"/>
      <c r="HD1085" s="13"/>
      <c r="HE1085" s="13"/>
      <c r="HF1085" s="13"/>
      <c r="HG1085" s="13"/>
      <c r="HH1085" s="13"/>
      <c r="HI1085" s="13"/>
      <c r="HJ1085" s="13"/>
      <c r="HK1085" s="13"/>
      <c r="HL1085" s="13"/>
      <c r="HM1085" s="13"/>
      <c r="HN1085" s="13"/>
      <c r="HO1085" s="13"/>
      <c r="HP1085" s="13"/>
      <c r="HQ1085" s="13"/>
      <c r="HR1085" s="13"/>
      <c r="HS1085" s="13"/>
      <c r="HT1085" s="13"/>
      <c r="HU1085" s="13"/>
      <c r="HV1085" s="13"/>
      <c r="HW1085" s="13"/>
      <c r="HX1085" s="13"/>
      <c r="HY1085" s="13"/>
      <c r="HZ1085" s="13"/>
      <c r="IA1085" s="13"/>
      <c r="IB1085" s="13"/>
      <c r="IC1085" s="13"/>
      <c r="ID1085" s="13"/>
      <c r="IE1085" s="13"/>
      <c r="IF1085" s="13"/>
      <c r="IG1085" s="13"/>
      <c r="IH1085" s="13"/>
      <c r="II1085" s="13"/>
      <c r="IJ1085" s="13"/>
      <c r="IK1085" s="13"/>
      <c r="IL1085" s="13"/>
      <c r="IM1085" s="13"/>
      <c r="IN1085" s="13"/>
      <c r="IO1085" s="13"/>
    </row>
    <row r="1086" spans="1:249">
      <c r="A1086" s="2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2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Q1086" s="13"/>
      <c r="BR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c r="EU1086" s="13"/>
      <c r="EV1086" s="13"/>
      <c r="EW1086" s="13"/>
      <c r="EX1086" s="13"/>
      <c r="EY1086" s="13"/>
      <c r="EZ1086" s="13"/>
      <c r="FA1086" s="13"/>
      <c r="FB1086" s="13"/>
      <c r="FC1086" s="13"/>
      <c r="FD1086" s="13"/>
      <c r="FE1086" s="13"/>
      <c r="FF1086" s="13"/>
      <c r="FG1086" s="13"/>
      <c r="FH1086" s="13"/>
      <c r="FI1086" s="13"/>
      <c r="FJ1086" s="13"/>
      <c r="FK1086" s="13"/>
      <c r="FL1086" s="13"/>
      <c r="FM1086" s="13"/>
      <c r="FN1086" s="13"/>
      <c r="FO1086" s="13"/>
      <c r="FP1086" s="13"/>
      <c r="FQ1086" s="13"/>
      <c r="FR1086" s="13"/>
      <c r="FS1086" s="13"/>
      <c r="FT1086" s="13"/>
      <c r="FU1086" s="13"/>
      <c r="FV1086" s="13"/>
      <c r="FW1086" s="13"/>
      <c r="FX1086" s="13"/>
      <c r="FY1086" s="13"/>
      <c r="FZ1086" s="13"/>
      <c r="GA1086" s="13"/>
      <c r="GB1086" s="13"/>
      <c r="GC1086" s="13"/>
      <c r="GD1086" s="13"/>
      <c r="GE1086" s="13"/>
      <c r="GF1086" s="13"/>
      <c r="GG1086" s="13"/>
      <c r="GH1086" s="13"/>
      <c r="GI1086" s="13"/>
      <c r="GJ1086" s="13"/>
      <c r="GK1086" s="13"/>
      <c r="GL1086" s="13"/>
      <c r="GM1086" s="13"/>
      <c r="GN1086" s="13"/>
      <c r="GO1086" s="13"/>
      <c r="GP1086" s="13"/>
      <c r="GQ1086" s="13"/>
      <c r="GR1086" s="13"/>
      <c r="GS1086" s="13"/>
      <c r="GT1086" s="13"/>
      <c r="GU1086" s="13"/>
      <c r="GV1086" s="13"/>
      <c r="GW1086" s="13"/>
      <c r="GX1086" s="13"/>
      <c r="GY1086" s="13"/>
      <c r="GZ1086" s="13"/>
      <c r="HA1086" s="13"/>
      <c r="HB1086" s="13"/>
      <c r="HC1086" s="13"/>
      <c r="HD1086" s="13"/>
      <c r="HE1086" s="13"/>
      <c r="HF1086" s="13"/>
      <c r="HG1086" s="13"/>
      <c r="HH1086" s="13"/>
      <c r="HI1086" s="13"/>
      <c r="HJ1086" s="13"/>
      <c r="HK1086" s="13"/>
      <c r="HL1086" s="13"/>
      <c r="HM1086" s="13"/>
      <c r="HN1086" s="13"/>
      <c r="HO1086" s="13"/>
      <c r="HP1086" s="13"/>
      <c r="HQ1086" s="13"/>
      <c r="HR1086" s="13"/>
      <c r="HS1086" s="13"/>
      <c r="HT1086" s="13"/>
      <c r="HU1086" s="13"/>
      <c r="HV1086" s="13"/>
      <c r="HW1086" s="13"/>
      <c r="HX1086" s="13"/>
      <c r="HY1086" s="13"/>
      <c r="HZ1086" s="13"/>
      <c r="IA1086" s="13"/>
      <c r="IB1086" s="13"/>
      <c r="IC1086" s="13"/>
      <c r="ID1086" s="13"/>
      <c r="IE1086" s="13"/>
      <c r="IF1086" s="13"/>
      <c r="IG1086" s="13"/>
      <c r="IH1086" s="13"/>
      <c r="II1086" s="13"/>
      <c r="IJ1086" s="13"/>
      <c r="IK1086" s="13"/>
      <c r="IL1086" s="13"/>
      <c r="IM1086" s="13"/>
      <c r="IN1086" s="13"/>
      <c r="IO1086" s="13"/>
    </row>
    <row r="1087" spans="1:249">
      <c r="A1087" s="2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2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Q1087" s="13"/>
      <c r="BR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c r="EU1087" s="13"/>
      <c r="EV1087" s="13"/>
      <c r="EW1087" s="13"/>
      <c r="EX1087" s="13"/>
      <c r="EY1087" s="13"/>
      <c r="EZ1087" s="13"/>
      <c r="FA1087" s="13"/>
      <c r="FB1087" s="13"/>
      <c r="FC1087" s="13"/>
      <c r="FD1087" s="13"/>
      <c r="FE1087" s="13"/>
      <c r="FF1087" s="13"/>
      <c r="FG1087" s="13"/>
      <c r="FH1087" s="13"/>
      <c r="FI1087" s="13"/>
      <c r="FJ1087" s="13"/>
      <c r="FK1087" s="13"/>
      <c r="FL1087" s="13"/>
      <c r="FM1087" s="13"/>
      <c r="FN1087" s="13"/>
      <c r="FO1087" s="13"/>
      <c r="FP1087" s="13"/>
      <c r="FQ1087" s="13"/>
      <c r="FR1087" s="13"/>
      <c r="FS1087" s="13"/>
      <c r="FT1087" s="13"/>
      <c r="FU1087" s="13"/>
      <c r="FV1087" s="13"/>
      <c r="FW1087" s="13"/>
      <c r="FX1087" s="13"/>
      <c r="FY1087" s="13"/>
      <c r="FZ1087" s="13"/>
      <c r="GA1087" s="13"/>
      <c r="GB1087" s="13"/>
      <c r="GC1087" s="13"/>
      <c r="GD1087" s="13"/>
      <c r="GE1087" s="13"/>
      <c r="GF1087" s="13"/>
      <c r="GG1087" s="13"/>
      <c r="GH1087" s="13"/>
      <c r="GI1087" s="13"/>
      <c r="GJ1087" s="13"/>
      <c r="GK1087" s="13"/>
      <c r="GL1087" s="13"/>
      <c r="GM1087" s="13"/>
      <c r="GN1087" s="13"/>
      <c r="GO1087" s="13"/>
      <c r="GP1087" s="13"/>
      <c r="GQ1087" s="13"/>
      <c r="GR1087" s="13"/>
      <c r="GS1087" s="13"/>
      <c r="GT1087" s="13"/>
      <c r="GU1087" s="13"/>
      <c r="GV1087" s="13"/>
      <c r="GW1087" s="13"/>
      <c r="GX1087" s="13"/>
      <c r="GY1087" s="13"/>
      <c r="GZ1087" s="13"/>
      <c r="HA1087" s="13"/>
      <c r="HB1087" s="13"/>
      <c r="HC1087" s="13"/>
      <c r="HD1087" s="13"/>
      <c r="HE1087" s="13"/>
      <c r="HF1087" s="13"/>
      <c r="HG1087" s="13"/>
      <c r="HH1087" s="13"/>
      <c r="HI1087" s="13"/>
      <c r="HJ1087" s="13"/>
      <c r="HK1087" s="13"/>
      <c r="HL1087" s="13"/>
      <c r="HM1087" s="13"/>
      <c r="HN1087" s="13"/>
      <c r="HO1087" s="13"/>
      <c r="HP1087" s="13"/>
      <c r="HQ1087" s="13"/>
      <c r="HR1087" s="13"/>
      <c r="HS1087" s="13"/>
      <c r="HT1087" s="13"/>
      <c r="HU1087" s="13"/>
      <c r="HV1087" s="13"/>
      <c r="HW1087" s="13"/>
      <c r="HX1087" s="13"/>
      <c r="HY1087" s="13"/>
      <c r="HZ1087" s="13"/>
      <c r="IA1087" s="13"/>
      <c r="IB1087" s="13"/>
      <c r="IC1087" s="13"/>
      <c r="ID1087" s="13"/>
      <c r="IE1087" s="13"/>
      <c r="IF1087" s="13"/>
      <c r="IG1087" s="13"/>
      <c r="IH1087" s="13"/>
      <c r="II1087" s="13"/>
      <c r="IJ1087" s="13"/>
      <c r="IK1087" s="13"/>
      <c r="IL1087" s="13"/>
      <c r="IM1087" s="13"/>
      <c r="IN1087" s="13"/>
      <c r="IO1087" s="13"/>
    </row>
    <row r="1088" spans="1:249">
      <c r="A1088" s="2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2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Q1088" s="13"/>
      <c r="BR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c r="EU1088" s="13"/>
      <c r="EV1088" s="13"/>
      <c r="EW1088" s="13"/>
      <c r="EX1088" s="13"/>
      <c r="EY1088" s="13"/>
      <c r="EZ1088" s="13"/>
      <c r="FA1088" s="13"/>
      <c r="FB1088" s="13"/>
      <c r="FC1088" s="13"/>
      <c r="FD1088" s="13"/>
      <c r="FE1088" s="13"/>
      <c r="FF1088" s="13"/>
      <c r="FG1088" s="13"/>
      <c r="FH1088" s="13"/>
      <c r="FI1088" s="13"/>
      <c r="FJ1088" s="13"/>
      <c r="FK1088" s="13"/>
      <c r="FL1088" s="13"/>
      <c r="FM1088" s="13"/>
      <c r="FN1088" s="13"/>
      <c r="FO1088" s="13"/>
      <c r="FP1088" s="13"/>
      <c r="FQ1088" s="13"/>
      <c r="FR1088" s="13"/>
      <c r="FS1088" s="13"/>
      <c r="FT1088" s="13"/>
      <c r="FU1088" s="13"/>
      <c r="FV1088" s="13"/>
      <c r="FW1088" s="13"/>
      <c r="FX1088" s="13"/>
      <c r="FY1088" s="13"/>
      <c r="FZ1088" s="13"/>
      <c r="GA1088" s="13"/>
      <c r="GB1088" s="13"/>
      <c r="GC1088" s="13"/>
      <c r="GD1088" s="13"/>
      <c r="GE1088" s="13"/>
      <c r="GF1088" s="13"/>
      <c r="GG1088" s="13"/>
      <c r="GH1088" s="13"/>
      <c r="GI1088" s="13"/>
      <c r="GJ1088" s="13"/>
      <c r="GK1088" s="13"/>
      <c r="GL1088" s="13"/>
      <c r="GM1088" s="13"/>
      <c r="GN1088" s="13"/>
      <c r="GO1088" s="13"/>
      <c r="GP1088" s="13"/>
      <c r="GQ1088" s="13"/>
      <c r="GR1088" s="13"/>
      <c r="GS1088" s="13"/>
      <c r="GT1088" s="13"/>
      <c r="GU1088" s="13"/>
      <c r="GV1088" s="13"/>
      <c r="GW1088" s="13"/>
      <c r="GX1088" s="13"/>
      <c r="GY1088" s="13"/>
      <c r="GZ1088" s="13"/>
      <c r="HA1088" s="13"/>
      <c r="HB1088" s="13"/>
      <c r="HC1088" s="13"/>
      <c r="HD1088" s="13"/>
      <c r="HE1088" s="13"/>
      <c r="HF1088" s="13"/>
      <c r="HG1088" s="13"/>
      <c r="HH1088" s="13"/>
      <c r="HI1088" s="13"/>
      <c r="HJ1088" s="13"/>
      <c r="HK1088" s="13"/>
      <c r="HL1088" s="13"/>
      <c r="HM1088" s="13"/>
      <c r="HN1088" s="13"/>
      <c r="HO1088" s="13"/>
      <c r="HP1088" s="13"/>
      <c r="HQ1088" s="13"/>
      <c r="HR1088" s="13"/>
      <c r="HS1088" s="13"/>
      <c r="HT1088" s="13"/>
      <c r="HU1088" s="13"/>
      <c r="HV1088" s="13"/>
      <c r="HW1088" s="13"/>
      <c r="HX1088" s="13"/>
      <c r="HY1088" s="13"/>
      <c r="HZ1088" s="13"/>
      <c r="IA1088" s="13"/>
      <c r="IB1088" s="13"/>
      <c r="IC1088" s="13"/>
      <c r="ID1088" s="13"/>
      <c r="IE1088" s="13"/>
      <c r="IF1088" s="13"/>
      <c r="IG1088" s="13"/>
      <c r="IH1088" s="13"/>
      <c r="II1088" s="13"/>
      <c r="IJ1088" s="13"/>
      <c r="IK1088" s="13"/>
      <c r="IL1088" s="13"/>
      <c r="IM1088" s="13"/>
      <c r="IN1088" s="13"/>
      <c r="IO1088" s="13"/>
    </row>
    <row r="1089" spans="1:249">
      <c r="A1089" s="2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2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Q1089" s="13"/>
      <c r="BR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c r="EU1089" s="13"/>
      <c r="EV1089" s="13"/>
      <c r="EW1089" s="13"/>
      <c r="EX1089" s="13"/>
      <c r="EY1089" s="13"/>
      <c r="EZ1089" s="13"/>
      <c r="FA1089" s="13"/>
      <c r="FB1089" s="13"/>
      <c r="FC1089" s="13"/>
      <c r="FD1089" s="13"/>
      <c r="FE1089" s="13"/>
      <c r="FF1089" s="13"/>
      <c r="FG1089" s="13"/>
      <c r="FH1089" s="13"/>
      <c r="FI1089" s="13"/>
      <c r="FJ1089" s="13"/>
      <c r="FK1089" s="13"/>
      <c r="FL1089" s="13"/>
      <c r="FM1089" s="13"/>
      <c r="FN1089" s="13"/>
      <c r="FO1089" s="13"/>
      <c r="FP1089" s="13"/>
      <c r="FQ1089" s="13"/>
      <c r="FR1089" s="13"/>
      <c r="FS1089" s="13"/>
      <c r="FT1089" s="13"/>
      <c r="FU1089" s="13"/>
      <c r="FV1089" s="13"/>
      <c r="FW1089" s="13"/>
      <c r="FX1089" s="13"/>
      <c r="FY1089" s="13"/>
      <c r="FZ1089" s="13"/>
      <c r="GA1089" s="13"/>
      <c r="GB1089" s="13"/>
      <c r="GC1089" s="13"/>
      <c r="GD1089" s="13"/>
      <c r="GE1089" s="13"/>
      <c r="GF1089" s="13"/>
      <c r="GG1089" s="13"/>
      <c r="GH1089" s="13"/>
      <c r="GI1089" s="13"/>
      <c r="GJ1089" s="13"/>
      <c r="GK1089" s="13"/>
      <c r="GL1089" s="13"/>
      <c r="GM1089" s="13"/>
      <c r="GN1089" s="13"/>
      <c r="GO1089" s="13"/>
      <c r="GP1089" s="13"/>
      <c r="GQ1089" s="13"/>
      <c r="GR1089" s="13"/>
      <c r="GS1089" s="13"/>
      <c r="GT1089" s="13"/>
      <c r="GU1089" s="13"/>
      <c r="GV1089" s="13"/>
      <c r="GW1089" s="13"/>
      <c r="GX1089" s="13"/>
      <c r="GY1089" s="13"/>
      <c r="GZ1089" s="13"/>
      <c r="HA1089" s="13"/>
      <c r="HB1089" s="13"/>
      <c r="HC1089" s="13"/>
      <c r="HD1089" s="13"/>
      <c r="HE1089" s="13"/>
      <c r="HF1089" s="13"/>
      <c r="HG1089" s="13"/>
      <c r="HH1089" s="13"/>
      <c r="HI1089" s="13"/>
      <c r="HJ1089" s="13"/>
      <c r="HK1089" s="13"/>
      <c r="HL1089" s="13"/>
      <c r="HM1089" s="13"/>
      <c r="HN1089" s="13"/>
      <c r="HO1089" s="13"/>
      <c r="HP1089" s="13"/>
      <c r="HQ1089" s="13"/>
      <c r="HR1089" s="13"/>
      <c r="HS1089" s="13"/>
      <c r="HT1089" s="13"/>
      <c r="HU1089" s="13"/>
      <c r="HV1089" s="13"/>
      <c r="HW1089" s="13"/>
      <c r="HX1089" s="13"/>
      <c r="HY1089" s="13"/>
      <c r="HZ1089" s="13"/>
      <c r="IA1089" s="13"/>
      <c r="IB1089" s="13"/>
      <c r="IC1089" s="13"/>
      <c r="ID1089" s="13"/>
      <c r="IE1089" s="13"/>
      <c r="IF1089" s="13"/>
      <c r="IG1089" s="13"/>
      <c r="IH1089" s="13"/>
      <c r="II1089" s="13"/>
      <c r="IJ1089" s="13"/>
      <c r="IK1089" s="13"/>
      <c r="IL1089" s="13"/>
      <c r="IM1089" s="13"/>
      <c r="IN1089" s="13"/>
      <c r="IO1089" s="13"/>
    </row>
    <row r="1090" spans="1:249">
      <c r="A1090" s="2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2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Q1090" s="13"/>
      <c r="BR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c r="EU1090" s="13"/>
      <c r="EV1090" s="13"/>
      <c r="EW1090" s="13"/>
      <c r="EX1090" s="13"/>
      <c r="EY1090" s="13"/>
      <c r="EZ1090" s="13"/>
      <c r="FA1090" s="13"/>
      <c r="FB1090" s="13"/>
      <c r="FC1090" s="13"/>
      <c r="FD1090" s="13"/>
      <c r="FE1090" s="13"/>
      <c r="FF1090" s="13"/>
      <c r="FG1090" s="13"/>
      <c r="FH1090" s="13"/>
      <c r="FI1090" s="13"/>
      <c r="FJ1090" s="13"/>
      <c r="FK1090" s="13"/>
      <c r="FL1090" s="13"/>
      <c r="FM1090" s="13"/>
      <c r="FN1090" s="13"/>
      <c r="FO1090" s="13"/>
      <c r="FP1090" s="13"/>
      <c r="FQ1090" s="13"/>
      <c r="FR1090" s="13"/>
      <c r="FS1090" s="13"/>
      <c r="FT1090" s="13"/>
      <c r="FU1090" s="13"/>
      <c r="FV1090" s="13"/>
      <c r="FW1090" s="13"/>
      <c r="FX1090" s="13"/>
      <c r="FY1090" s="13"/>
      <c r="FZ1090" s="13"/>
      <c r="GA1090" s="13"/>
      <c r="GB1090" s="13"/>
      <c r="GC1090" s="13"/>
      <c r="GD1090" s="13"/>
      <c r="GE1090" s="13"/>
      <c r="GF1090" s="13"/>
      <c r="GG1090" s="13"/>
      <c r="GH1090" s="13"/>
      <c r="GI1090" s="13"/>
      <c r="GJ1090" s="13"/>
      <c r="GK1090" s="13"/>
      <c r="GL1090" s="13"/>
      <c r="GM1090" s="13"/>
      <c r="GN1090" s="13"/>
      <c r="GO1090" s="13"/>
      <c r="GP1090" s="13"/>
      <c r="GQ1090" s="13"/>
      <c r="GR1090" s="13"/>
      <c r="GS1090" s="13"/>
      <c r="GT1090" s="13"/>
      <c r="GU1090" s="13"/>
      <c r="GV1090" s="13"/>
      <c r="GW1090" s="13"/>
      <c r="GX1090" s="13"/>
      <c r="GY1090" s="13"/>
      <c r="GZ1090" s="13"/>
      <c r="HA1090" s="13"/>
      <c r="HB1090" s="13"/>
      <c r="HC1090" s="13"/>
      <c r="HD1090" s="13"/>
      <c r="HE1090" s="13"/>
      <c r="HF1090" s="13"/>
      <c r="HG1090" s="13"/>
      <c r="HH1090" s="13"/>
      <c r="HI1090" s="13"/>
      <c r="HJ1090" s="13"/>
      <c r="HK1090" s="13"/>
      <c r="HL1090" s="13"/>
      <c r="HM1090" s="13"/>
      <c r="HN1090" s="13"/>
      <c r="HO1090" s="13"/>
      <c r="HP1090" s="13"/>
      <c r="HQ1090" s="13"/>
      <c r="HR1090" s="13"/>
      <c r="HS1090" s="13"/>
      <c r="HT1090" s="13"/>
      <c r="HU1090" s="13"/>
      <c r="HV1090" s="13"/>
      <c r="HW1090" s="13"/>
      <c r="HX1090" s="13"/>
      <c r="HY1090" s="13"/>
      <c r="HZ1090" s="13"/>
      <c r="IA1090" s="13"/>
      <c r="IB1090" s="13"/>
      <c r="IC1090" s="13"/>
      <c r="ID1090" s="13"/>
      <c r="IE1090" s="13"/>
      <c r="IF1090" s="13"/>
      <c r="IG1090" s="13"/>
      <c r="IH1090" s="13"/>
      <c r="II1090" s="13"/>
      <c r="IJ1090" s="13"/>
      <c r="IK1090" s="13"/>
      <c r="IL1090" s="13"/>
      <c r="IM1090" s="13"/>
      <c r="IN1090" s="13"/>
      <c r="IO1090" s="13"/>
    </row>
    <row r="1091" spans="1:249">
      <c r="A1091" s="2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2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Q1091" s="13"/>
      <c r="BR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c r="EU1091" s="13"/>
      <c r="EV1091" s="13"/>
      <c r="EW1091" s="13"/>
      <c r="EX1091" s="13"/>
      <c r="EY1091" s="13"/>
      <c r="EZ1091" s="13"/>
      <c r="FA1091" s="13"/>
      <c r="FB1091" s="13"/>
      <c r="FC1091" s="13"/>
      <c r="FD1091" s="13"/>
      <c r="FE1091" s="13"/>
      <c r="FF1091" s="13"/>
      <c r="FG1091" s="13"/>
      <c r="FH1091" s="13"/>
      <c r="FI1091" s="13"/>
      <c r="FJ1091" s="13"/>
      <c r="FK1091" s="13"/>
      <c r="FL1091" s="13"/>
      <c r="FM1091" s="13"/>
      <c r="FN1091" s="13"/>
      <c r="FO1091" s="13"/>
      <c r="FP1091" s="13"/>
      <c r="FQ1091" s="13"/>
      <c r="FR1091" s="13"/>
      <c r="FS1091" s="13"/>
      <c r="FT1091" s="13"/>
      <c r="FU1091" s="13"/>
      <c r="FV1091" s="13"/>
      <c r="FW1091" s="13"/>
      <c r="FX1091" s="13"/>
      <c r="FY1091" s="13"/>
      <c r="FZ1091" s="13"/>
      <c r="GA1091" s="13"/>
      <c r="GB1091" s="13"/>
      <c r="GC1091" s="13"/>
      <c r="GD1091" s="13"/>
      <c r="GE1091" s="13"/>
      <c r="GF1091" s="13"/>
      <c r="GG1091" s="13"/>
      <c r="GH1091" s="13"/>
      <c r="GI1091" s="13"/>
      <c r="GJ1091" s="13"/>
      <c r="GK1091" s="13"/>
      <c r="GL1091" s="13"/>
      <c r="GM1091" s="13"/>
      <c r="GN1091" s="13"/>
      <c r="GO1091" s="13"/>
      <c r="GP1091" s="13"/>
      <c r="GQ1091" s="13"/>
      <c r="GR1091" s="13"/>
      <c r="GS1091" s="13"/>
      <c r="GT1091" s="13"/>
      <c r="GU1091" s="13"/>
      <c r="GV1091" s="13"/>
      <c r="GW1091" s="13"/>
      <c r="GX1091" s="13"/>
      <c r="GY1091" s="13"/>
      <c r="GZ1091" s="13"/>
      <c r="HA1091" s="13"/>
      <c r="HB1091" s="13"/>
      <c r="HC1091" s="13"/>
      <c r="HD1091" s="13"/>
      <c r="HE1091" s="13"/>
      <c r="HF1091" s="13"/>
      <c r="HG1091" s="13"/>
      <c r="HH1091" s="13"/>
      <c r="HI1091" s="13"/>
      <c r="HJ1091" s="13"/>
      <c r="HK1091" s="13"/>
      <c r="HL1091" s="13"/>
      <c r="HM1091" s="13"/>
      <c r="HN1091" s="13"/>
      <c r="HO1091" s="13"/>
      <c r="HP1091" s="13"/>
      <c r="HQ1091" s="13"/>
      <c r="HR1091" s="13"/>
      <c r="HS1091" s="13"/>
      <c r="HT1091" s="13"/>
      <c r="HU1091" s="13"/>
      <c r="HV1091" s="13"/>
      <c r="HW1091" s="13"/>
      <c r="HX1091" s="13"/>
      <c r="HY1091" s="13"/>
      <c r="HZ1091" s="13"/>
      <c r="IA1091" s="13"/>
      <c r="IB1091" s="13"/>
      <c r="IC1091" s="13"/>
      <c r="ID1091" s="13"/>
      <c r="IE1091" s="13"/>
      <c r="IF1091" s="13"/>
      <c r="IG1091" s="13"/>
      <c r="IH1091" s="13"/>
      <c r="II1091" s="13"/>
      <c r="IJ1091" s="13"/>
      <c r="IK1091" s="13"/>
      <c r="IL1091" s="13"/>
      <c r="IM1091" s="13"/>
      <c r="IN1091" s="13"/>
      <c r="IO1091" s="13"/>
    </row>
    <row r="1092" spans="1:249">
      <c r="A1092" s="2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2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Q1092" s="13"/>
      <c r="BR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c r="EU1092" s="13"/>
      <c r="EV1092" s="13"/>
      <c r="EW1092" s="13"/>
      <c r="EX1092" s="13"/>
      <c r="EY1092" s="13"/>
      <c r="EZ1092" s="13"/>
      <c r="FA1092" s="13"/>
      <c r="FB1092" s="13"/>
      <c r="FC1092" s="13"/>
      <c r="FD1092" s="13"/>
      <c r="FE1092" s="13"/>
      <c r="FF1092" s="13"/>
      <c r="FG1092" s="13"/>
      <c r="FH1092" s="13"/>
      <c r="FI1092" s="13"/>
      <c r="FJ1092" s="13"/>
      <c r="FK1092" s="13"/>
      <c r="FL1092" s="13"/>
      <c r="FM1092" s="13"/>
      <c r="FN1092" s="13"/>
      <c r="FO1092" s="13"/>
      <c r="FP1092" s="13"/>
      <c r="FQ1092" s="13"/>
      <c r="FR1092" s="13"/>
      <c r="FS1092" s="13"/>
      <c r="FT1092" s="13"/>
      <c r="FU1092" s="13"/>
      <c r="FV1092" s="13"/>
      <c r="FW1092" s="13"/>
      <c r="FX1092" s="13"/>
      <c r="FY1092" s="13"/>
      <c r="FZ1092" s="13"/>
      <c r="GA1092" s="13"/>
      <c r="GB1092" s="13"/>
      <c r="GC1092" s="13"/>
      <c r="GD1092" s="13"/>
      <c r="GE1092" s="13"/>
      <c r="GF1092" s="13"/>
      <c r="GG1092" s="13"/>
      <c r="GH1092" s="13"/>
      <c r="GI1092" s="13"/>
      <c r="GJ1092" s="13"/>
      <c r="GK1092" s="13"/>
      <c r="GL1092" s="13"/>
      <c r="GM1092" s="13"/>
      <c r="GN1092" s="13"/>
      <c r="GO1092" s="13"/>
      <c r="GP1092" s="13"/>
      <c r="GQ1092" s="13"/>
      <c r="GR1092" s="13"/>
      <c r="GS1092" s="13"/>
      <c r="GT1092" s="13"/>
      <c r="GU1092" s="13"/>
      <c r="GV1092" s="13"/>
      <c r="GW1092" s="13"/>
      <c r="GX1092" s="13"/>
      <c r="GY1092" s="13"/>
      <c r="GZ1092" s="13"/>
      <c r="HA1092" s="13"/>
      <c r="HB1092" s="13"/>
      <c r="HC1092" s="13"/>
      <c r="HD1092" s="13"/>
      <c r="HE1092" s="13"/>
      <c r="HF1092" s="13"/>
      <c r="HG1092" s="13"/>
      <c r="HH1092" s="13"/>
      <c r="HI1092" s="13"/>
      <c r="HJ1092" s="13"/>
      <c r="HK1092" s="13"/>
      <c r="HL1092" s="13"/>
      <c r="HM1092" s="13"/>
      <c r="HN1092" s="13"/>
      <c r="HO1092" s="13"/>
      <c r="HP1092" s="13"/>
      <c r="HQ1092" s="13"/>
      <c r="HR1092" s="13"/>
      <c r="HS1092" s="13"/>
      <c r="HT1092" s="13"/>
      <c r="HU1092" s="13"/>
      <c r="HV1092" s="13"/>
      <c r="HW1092" s="13"/>
      <c r="HX1092" s="13"/>
      <c r="HY1092" s="13"/>
      <c r="HZ1092" s="13"/>
      <c r="IA1092" s="13"/>
      <c r="IB1092" s="13"/>
      <c r="IC1092" s="13"/>
      <c r="ID1092" s="13"/>
      <c r="IE1092" s="13"/>
      <c r="IF1092" s="13"/>
      <c r="IG1092" s="13"/>
      <c r="IH1092" s="13"/>
      <c r="II1092" s="13"/>
      <c r="IJ1092" s="13"/>
      <c r="IK1092" s="13"/>
      <c r="IL1092" s="13"/>
      <c r="IM1092" s="13"/>
      <c r="IN1092" s="13"/>
      <c r="IO1092" s="13"/>
    </row>
    <row r="1093" spans="1:249">
      <c r="A1093" s="2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2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Q1093" s="13"/>
      <c r="BR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c r="EU1093" s="13"/>
      <c r="EV1093" s="13"/>
      <c r="EW1093" s="13"/>
      <c r="EX1093" s="13"/>
      <c r="EY1093" s="13"/>
      <c r="EZ1093" s="13"/>
      <c r="FA1093" s="13"/>
      <c r="FB1093" s="13"/>
      <c r="FC1093" s="13"/>
      <c r="FD1093" s="13"/>
      <c r="FE1093" s="13"/>
      <c r="FF1093" s="13"/>
      <c r="FG1093" s="13"/>
      <c r="FH1093" s="13"/>
      <c r="FI1093" s="13"/>
      <c r="FJ1093" s="13"/>
      <c r="FK1093" s="13"/>
      <c r="FL1093" s="13"/>
      <c r="FM1093" s="13"/>
      <c r="FN1093" s="13"/>
      <c r="FO1093" s="13"/>
      <c r="FP1093" s="13"/>
      <c r="FQ1093" s="13"/>
      <c r="FR1093" s="13"/>
      <c r="FS1093" s="13"/>
      <c r="FT1093" s="13"/>
      <c r="FU1093" s="13"/>
      <c r="FV1093" s="13"/>
      <c r="FW1093" s="13"/>
      <c r="FX1093" s="13"/>
      <c r="FY1093" s="13"/>
      <c r="FZ1093" s="13"/>
      <c r="GA1093" s="13"/>
      <c r="GB1093" s="13"/>
      <c r="GC1093" s="13"/>
      <c r="GD1093" s="13"/>
      <c r="GE1093" s="13"/>
      <c r="GF1093" s="13"/>
      <c r="GG1093" s="13"/>
      <c r="GH1093" s="13"/>
      <c r="GI1093" s="13"/>
      <c r="GJ1093" s="13"/>
      <c r="GK1093" s="13"/>
      <c r="GL1093" s="13"/>
      <c r="GM1093" s="13"/>
      <c r="GN1093" s="13"/>
      <c r="GO1093" s="13"/>
      <c r="GP1093" s="13"/>
      <c r="GQ1093" s="13"/>
      <c r="GR1093" s="13"/>
      <c r="GS1093" s="13"/>
      <c r="GT1093" s="13"/>
      <c r="GU1093" s="13"/>
      <c r="GV1093" s="13"/>
      <c r="GW1093" s="13"/>
      <c r="GX1093" s="13"/>
      <c r="GY1093" s="13"/>
      <c r="GZ1093" s="13"/>
      <c r="HA1093" s="13"/>
      <c r="HB1093" s="13"/>
      <c r="HC1093" s="13"/>
      <c r="HD1093" s="13"/>
      <c r="HE1093" s="13"/>
      <c r="HF1093" s="13"/>
      <c r="HG1093" s="13"/>
      <c r="HH1093" s="13"/>
      <c r="HI1093" s="13"/>
      <c r="HJ1093" s="13"/>
      <c r="HK1093" s="13"/>
      <c r="HL1093" s="13"/>
      <c r="HM1093" s="13"/>
      <c r="HN1093" s="13"/>
      <c r="HO1093" s="13"/>
      <c r="HP1093" s="13"/>
      <c r="HQ1093" s="13"/>
      <c r="HR1093" s="13"/>
      <c r="HS1093" s="13"/>
      <c r="HT1093" s="13"/>
      <c r="HU1093" s="13"/>
      <c r="HV1093" s="13"/>
      <c r="HW1093" s="13"/>
      <c r="HX1093" s="13"/>
      <c r="HY1093" s="13"/>
      <c r="HZ1093" s="13"/>
      <c r="IA1093" s="13"/>
      <c r="IB1093" s="13"/>
      <c r="IC1093" s="13"/>
      <c r="ID1093" s="13"/>
      <c r="IE1093" s="13"/>
      <c r="IF1093" s="13"/>
      <c r="IG1093" s="13"/>
      <c r="IH1093" s="13"/>
      <c r="II1093" s="13"/>
      <c r="IJ1093" s="13"/>
      <c r="IK1093" s="13"/>
      <c r="IL1093" s="13"/>
      <c r="IM1093" s="13"/>
      <c r="IN1093" s="13"/>
      <c r="IO1093" s="13"/>
    </row>
    <row r="1094" spans="1:249">
      <c r="A1094" s="2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2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Q1094" s="13"/>
      <c r="BR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c r="EU1094" s="13"/>
      <c r="EV1094" s="13"/>
      <c r="EW1094" s="13"/>
      <c r="EX1094" s="13"/>
      <c r="EY1094" s="13"/>
      <c r="EZ1094" s="13"/>
      <c r="FA1094" s="13"/>
      <c r="FB1094" s="13"/>
      <c r="FC1094" s="13"/>
      <c r="FD1094" s="13"/>
      <c r="FE1094" s="13"/>
      <c r="FF1094" s="13"/>
      <c r="FG1094" s="13"/>
      <c r="FH1094" s="13"/>
      <c r="FI1094" s="13"/>
      <c r="FJ1094" s="13"/>
      <c r="FK1094" s="13"/>
      <c r="FL1094" s="13"/>
      <c r="FM1094" s="13"/>
      <c r="FN1094" s="13"/>
      <c r="FO1094" s="13"/>
      <c r="FP1094" s="13"/>
      <c r="FQ1094" s="13"/>
      <c r="FR1094" s="13"/>
      <c r="FS1094" s="13"/>
      <c r="FT1094" s="13"/>
      <c r="FU1094" s="13"/>
      <c r="FV1094" s="13"/>
      <c r="FW1094" s="13"/>
      <c r="FX1094" s="13"/>
      <c r="FY1094" s="13"/>
      <c r="FZ1094" s="13"/>
      <c r="GA1094" s="13"/>
      <c r="GB1094" s="13"/>
      <c r="GC1094" s="13"/>
      <c r="GD1094" s="13"/>
      <c r="GE1094" s="13"/>
      <c r="GF1094" s="13"/>
      <c r="GG1094" s="13"/>
      <c r="GH1094" s="13"/>
      <c r="GI1094" s="13"/>
      <c r="GJ1094" s="13"/>
      <c r="GK1094" s="13"/>
      <c r="GL1094" s="13"/>
      <c r="GM1094" s="13"/>
      <c r="GN1094" s="13"/>
      <c r="GO1094" s="13"/>
      <c r="GP1094" s="13"/>
      <c r="GQ1094" s="13"/>
      <c r="GR1094" s="13"/>
      <c r="GS1094" s="13"/>
      <c r="GT1094" s="13"/>
      <c r="GU1094" s="13"/>
      <c r="GV1094" s="13"/>
      <c r="GW1094" s="13"/>
      <c r="GX1094" s="13"/>
      <c r="GY1094" s="13"/>
      <c r="GZ1094" s="13"/>
      <c r="HA1094" s="13"/>
      <c r="HB1094" s="13"/>
      <c r="HC1094" s="13"/>
      <c r="HD1094" s="13"/>
      <c r="HE1094" s="13"/>
      <c r="HF1094" s="13"/>
      <c r="HG1094" s="13"/>
      <c r="HH1094" s="13"/>
      <c r="HI1094" s="13"/>
      <c r="HJ1094" s="13"/>
      <c r="HK1094" s="13"/>
      <c r="HL1094" s="13"/>
      <c r="HM1094" s="13"/>
      <c r="HN1094" s="13"/>
      <c r="HO1094" s="13"/>
      <c r="HP1094" s="13"/>
      <c r="HQ1094" s="13"/>
      <c r="HR1094" s="13"/>
      <c r="HS1094" s="13"/>
      <c r="HT1094" s="13"/>
      <c r="HU1094" s="13"/>
      <c r="HV1094" s="13"/>
      <c r="HW1094" s="13"/>
      <c r="HX1094" s="13"/>
      <c r="HY1094" s="13"/>
      <c r="HZ1094" s="13"/>
      <c r="IA1094" s="13"/>
      <c r="IB1094" s="13"/>
      <c r="IC1094" s="13"/>
      <c r="ID1094" s="13"/>
      <c r="IE1094" s="13"/>
      <c r="IF1094" s="13"/>
      <c r="IG1094" s="13"/>
      <c r="IH1094" s="13"/>
      <c r="II1094" s="13"/>
      <c r="IJ1094" s="13"/>
      <c r="IK1094" s="13"/>
      <c r="IL1094" s="13"/>
      <c r="IM1094" s="13"/>
      <c r="IN1094" s="13"/>
      <c r="IO1094" s="13"/>
    </row>
    <row r="1095" spans="1:249">
      <c r="A1095" s="2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2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Q1095" s="13"/>
      <c r="BR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c r="EU1095" s="13"/>
      <c r="EV1095" s="13"/>
      <c r="EW1095" s="13"/>
      <c r="EX1095" s="13"/>
      <c r="EY1095" s="13"/>
      <c r="EZ1095" s="13"/>
      <c r="FA1095" s="13"/>
      <c r="FB1095" s="13"/>
      <c r="FC1095" s="13"/>
      <c r="FD1095" s="13"/>
      <c r="FE1095" s="13"/>
      <c r="FF1095" s="13"/>
      <c r="FG1095" s="13"/>
      <c r="FH1095" s="13"/>
      <c r="FI1095" s="13"/>
      <c r="FJ1095" s="13"/>
      <c r="FK1095" s="13"/>
      <c r="FL1095" s="13"/>
      <c r="FM1095" s="13"/>
      <c r="FN1095" s="13"/>
      <c r="FO1095" s="13"/>
      <c r="FP1095" s="13"/>
      <c r="FQ1095" s="13"/>
      <c r="FR1095" s="13"/>
      <c r="FS1095" s="13"/>
      <c r="FT1095" s="13"/>
      <c r="FU1095" s="13"/>
      <c r="FV1095" s="13"/>
      <c r="FW1095" s="13"/>
      <c r="FX1095" s="13"/>
      <c r="FY1095" s="13"/>
      <c r="FZ1095" s="13"/>
      <c r="GA1095" s="13"/>
      <c r="GB1095" s="13"/>
      <c r="GC1095" s="13"/>
      <c r="GD1095" s="13"/>
      <c r="GE1095" s="13"/>
      <c r="GF1095" s="13"/>
      <c r="GG1095" s="13"/>
      <c r="GH1095" s="13"/>
      <c r="GI1095" s="13"/>
      <c r="GJ1095" s="13"/>
      <c r="GK1095" s="13"/>
      <c r="GL1095" s="13"/>
      <c r="GM1095" s="13"/>
      <c r="GN1095" s="13"/>
      <c r="GO1095" s="13"/>
      <c r="GP1095" s="13"/>
      <c r="GQ1095" s="13"/>
      <c r="GR1095" s="13"/>
      <c r="GS1095" s="13"/>
      <c r="GT1095" s="13"/>
      <c r="GU1095" s="13"/>
      <c r="GV1095" s="13"/>
      <c r="GW1095" s="13"/>
      <c r="GX1095" s="13"/>
      <c r="GY1095" s="13"/>
      <c r="GZ1095" s="13"/>
      <c r="HA1095" s="13"/>
      <c r="HB1095" s="13"/>
      <c r="HC1095" s="13"/>
      <c r="HD1095" s="13"/>
      <c r="HE1095" s="13"/>
      <c r="HF1095" s="13"/>
      <c r="HG1095" s="13"/>
      <c r="HH1095" s="13"/>
      <c r="HI1095" s="13"/>
      <c r="HJ1095" s="13"/>
      <c r="HK1095" s="13"/>
      <c r="HL1095" s="13"/>
      <c r="HM1095" s="13"/>
      <c r="HN1095" s="13"/>
      <c r="HO1095" s="13"/>
      <c r="HP1095" s="13"/>
      <c r="HQ1095" s="13"/>
      <c r="HR1095" s="13"/>
      <c r="HS1095" s="13"/>
      <c r="HT1095" s="13"/>
      <c r="HU1095" s="13"/>
      <c r="HV1095" s="13"/>
      <c r="HW1095" s="13"/>
      <c r="HX1095" s="13"/>
      <c r="HY1095" s="13"/>
      <c r="HZ1095" s="13"/>
      <c r="IA1095" s="13"/>
      <c r="IB1095" s="13"/>
      <c r="IC1095" s="13"/>
      <c r="ID1095" s="13"/>
      <c r="IE1095" s="13"/>
      <c r="IF1095" s="13"/>
      <c r="IG1095" s="13"/>
      <c r="IH1095" s="13"/>
      <c r="II1095" s="13"/>
      <c r="IJ1095" s="13"/>
      <c r="IK1095" s="13"/>
      <c r="IL1095" s="13"/>
      <c r="IM1095" s="13"/>
      <c r="IN1095" s="13"/>
      <c r="IO1095" s="13"/>
    </row>
    <row r="1096" spans="1:249">
      <c r="A1096" s="2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2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Q1096" s="13"/>
      <c r="BR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c r="EU1096" s="13"/>
      <c r="EV1096" s="13"/>
      <c r="EW1096" s="13"/>
      <c r="EX1096" s="13"/>
      <c r="EY1096" s="13"/>
      <c r="EZ1096" s="13"/>
      <c r="FA1096" s="13"/>
      <c r="FB1096" s="13"/>
      <c r="FC1096" s="13"/>
      <c r="FD1096" s="13"/>
      <c r="FE1096" s="13"/>
      <c r="FF1096" s="13"/>
      <c r="FG1096" s="13"/>
      <c r="FH1096" s="13"/>
      <c r="FI1096" s="13"/>
      <c r="FJ1096" s="13"/>
      <c r="FK1096" s="13"/>
      <c r="FL1096" s="13"/>
      <c r="FM1096" s="13"/>
      <c r="FN1096" s="13"/>
      <c r="FO1096" s="13"/>
      <c r="FP1096" s="13"/>
      <c r="FQ1096" s="13"/>
      <c r="FR1096" s="13"/>
      <c r="FS1096" s="13"/>
      <c r="FT1096" s="13"/>
      <c r="FU1096" s="13"/>
      <c r="FV1096" s="13"/>
      <c r="FW1096" s="13"/>
      <c r="FX1096" s="13"/>
      <c r="FY1096" s="13"/>
      <c r="FZ1096" s="13"/>
      <c r="GA1096" s="13"/>
      <c r="GB1096" s="13"/>
      <c r="GC1096" s="13"/>
      <c r="GD1096" s="13"/>
      <c r="GE1096" s="13"/>
      <c r="GF1096" s="13"/>
      <c r="GG1096" s="13"/>
      <c r="GH1096" s="13"/>
      <c r="GI1096" s="13"/>
      <c r="GJ1096" s="13"/>
      <c r="GK1096" s="13"/>
      <c r="GL1096" s="13"/>
      <c r="GM1096" s="13"/>
      <c r="GN1096" s="13"/>
      <c r="GO1096" s="13"/>
      <c r="GP1096" s="13"/>
      <c r="GQ1096" s="13"/>
      <c r="GR1096" s="13"/>
      <c r="GS1096" s="13"/>
      <c r="GT1096" s="13"/>
      <c r="GU1096" s="13"/>
      <c r="GV1096" s="13"/>
      <c r="GW1096" s="13"/>
      <c r="GX1096" s="13"/>
      <c r="GY1096" s="13"/>
      <c r="GZ1096" s="13"/>
      <c r="HA1096" s="13"/>
      <c r="HB1096" s="13"/>
      <c r="HC1096" s="13"/>
      <c r="HD1096" s="13"/>
      <c r="HE1096" s="13"/>
      <c r="HF1096" s="13"/>
      <c r="HG1096" s="13"/>
      <c r="HH1096" s="13"/>
      <c r="HI1096" s="13"/>
      <c r="HJ1096" s="13"/>
      <c r="HK1096" s="13"/>
      <c r="HL1096" s="13"/>
      <c r="HM1096" s="13"/>
      <c r="HN1096" s="13"/>
      <c r="HO1096" s="13"/>
      <c r="HP1096" s="13"/>
      <c r="HQ1096" s="13"/>
      <c r="HR1096" s="13"/>
      <c r="HS1096" s="13"/>
      <c r="HT1096" s="13"/>
      <c r="HU1096" s="13"/>
      <c r="HV1096" s="13"/>
      <c r="HW1096" s="13"/>
      <c r="HX1096" s="13"/>
      <c r="HY1096" s="13"/>
      <c r="HZ1096" s="13"/>
      <c r="IA1096" s="13"/>
      <c r="IB1096" s="13"/>
      <c r="IC1096" s="13"/>
      <c r="ID1096" s="13"/>
      <c r="IE1096" s="13"/>
      <c r="IF1096" s="13"/>
      <c r="IG1096" s="13"/>
      <c r="IH1096" s="13"/>
      <c r="II1096" s="13"/>
      <c r="IJ1096" s="13"/>
      <c r="IK1096" s="13"/>
      <c r="IL1096" s="13"/>
      <c r="IM1096" s="13"/>
      <c r="IN1096" s="13"/>
      <c r="IO1096" s="13"/>
    </row>
    <row r="1097" spans="1:249">
      <c r="A1097" s="2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2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Q1097" s="13"/>
      <c r="BR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c r="EU1097" s="13"/>
      <c r="EV1097" s="13"/>
      <c r="EW1097" s="13"/>
      <c r="EX1097" s="13"/>
      <c r="EY1097" s="13"/>
      <c r="EZ1097" s="13"/>
      <c r="FA1097" s="13"/>
      <c r="FB1097" s="13"/>
      <c r="FC1097" s="13"/>
      <c r="FD1097" s="13"/>
      <c r="FE1097" s="13"/>
      <c r="FF1097" s="13"/>
      <c r="FG1097" s="13"/>
      <c r="FH1097" s="13"/>
      <c r="FI1097" s="13"/>
      <c r="FJ1097" s="13"/>
      <c r="FK1097" s="13"/>
      <c r="FL1097" s="13"/>
      <c r="FM1097" s="13"/>
      <c r="FN1097" s="13"/>
      <c r="FO1097" s="13"/>
      <c r="FP1097" s="13"/>
      <c r="FQ1097" s="13"/>
      <c r="FR1097" s="13"/>
      <c r="FS1097" s="13"/>
      <c r="FT1097" s="13"/>
      <c r="FU1097" s="13"/>
      <c r="FV1097" s="13"/>
      <c r="FW1097" s="13"/>
      <c r="FX1097" s="13"/>
      <c r="FY1097" s="13"/>
      <c r="FZ1097" s="13"/>
      <c r="GA1097" s="13"/>
      <c r="GB1097" s="13"/>
      <c r="GC1097" s="13"/>
      <c r="GD1097" s="13"/>
      <c r="GE1097" s="13"/>
      <c r="GF1097" s="13"/>
      <c r="GG1097" s="13"/>
      <c r="GH1097" s="13"/>
      <c r="GI1097" s="13"/>
      <c r="GJ1097" s="13"/>
      <c r="GK1097" s="13"/>
      <c r="GL1097" s="13"/>
      <c r="GM1097" s="13"/>
      <c r="GN1097" s="13"/>
      <c r="GO1097" s="13"/>
      <c r="GP1097" s="13"/>
      <c r="GQ1097" s="13"/>
      <c r="GR1097" s="13"/>
      <c r="GS1097" s="13"/>
      <c r="GT1097" s="13"/>
      <c r="GU1097" s="13"/>
      <c r="GV1097" s="13"/>
      <c r="GW1097" s="13"/>
      <c r="GX1097" s="13"/>
      <c r="GY1097" s="13"/>
      <c r="GZ1097" s="13"/>
      <c r="HA1097" s="13"/>
      <c r="HB1097" s="13"/>
      <c r="HC1097" s="13"/>
      <c r="HD1097" s="13"/>
      <c r="HE1097" s="13"/>
      <c r="HF1097" s="13"/>
      <c r="HG1097" s="13"/>
      <c r="HH1097" s="13"/>
      <c r="HI1097" s="13"/>
      <c r="HJ1097" s="13"/>
      <c r="HK1097" s="13"/>
      <c r="HL1097" s="13"/>
      <c r="HM1097" s="13"/>
      <c r="HN1097" s="13"/>
      <c r="HO1097" s="13"/>
      <c r="HP1097" s="13"/>
      <c r="HQ1097" s="13"/>
      <c r="HR1097" s="13"/>
      <c r="HS1097" s="13"/>
      <c r="HT1097" s="13"/>
      <c r="HU1097" s="13"/>
      <c r="HV1097" s="13"/>
      <c r="HW1097" s="13"/>
      <c r="HX1097" s="13"/>
      <c r="HY1097" s="13"/>
      <c r="HZ1097" s="13"/>
      <c r="IA1097" s="13"/>
      <c r="IB1097" s="13"/>
      <c r="IC1097" s="13"/>
      <c r="ID1097" s="13"/>
      <c r="IE1097" s="13"/>
      <c r="IF1097" s="13"/>
      <c r="IG1097" s="13"/>
      <c r="IH1097" s="13"/>
      <c r="II1097" s="13"/>
      <c r="IJ1097" s="13"/>
      <c r="IK1097" s="13"/>
      <c r="IL1097" s="13"/>
      <c r="IM1097" s="13"/>
      <c r="IN1097" s="13"/>
      <c r="IO1097" s="13"/>
    </row>
    <row r="1098" spans="1:249">
      <c r="A1098" s="2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2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Q1098" s="13"/>
      <c r="BR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c r="EU1098" s="13"/>
      <c r="EV1098" s="13"/>
      <c r="EW1098" s="13"/>
      <c r="EX1098" s="13"/>
      <c r="EY1098" s="13"/>
      <c r="EZ1098" s="13"/>
      <c r="FA1098" s="13"/>
      <c r="FB1098" s="13"/>
      <c r="FC1098" s="13"/>
      <c r="FD1098" s="13"/>
      <c r="FE1098" s="13"/>
      <c r="FF1098" s="13"/>
      <c r="FG1098" s="13"/>
      <c r="FH1098" s="13"/>
      <c r="FI1098" s="13"/>
      <c r="FJ1098" s="13"/>
      <c r="FK1098" s="13"/>
      <c r="FL1098" s="13"/>
      <c r="FM1098" s="13"/>
      <c r="FN1098" s="13"/>
      <c r="FO1098" s="13"/>
      <c r="FP1098" s="13"/>
      <c r="FQ1098" s="13"/>
      <c r="FR1098" s="13"/>
      <c r="FS1098" s="13"/>
      <c r="FT1098" s="13"/>
      <c r="FU1098" s="13"/>
      <c r="FV1098" s="13"/>
      <c r="FW1098" s="13"/>
      <c r="FX1098" s="13"/>
      <c r="FY1098" s="13"/>
      <c r="FZ1098" s="13"/>
      <c r="GA1098" s="13"/>
      <c r="GB1098" s="13"/>
      <c r="GC1098" s="13"/>
      <c r="GD1098" s="13"/>
      <c r="GE1098" s="13"/>
      <c r="GF1098" s="13"/>
      <c r="GG1098" s="13"/>
      <c r="GH1098" s="13"/>
      <c r="GI1098" s="13"/>
      <c r="GJ1098" s="13"/>
      <c r="GK1098" s="13"/>
      <c r="GL1098" s="13"/>
      <c r="GM1098" s="13"/>
      <c r="GN1098" s="13"/>
      <c r="GO1098" s="13"/>
      <c r="GP1098" s="13"/>
      <c r="GQ1098" s="13"/>
      <c r="GR1098" s="13"/>
      <c r="GS1098" s="13"/>
      <c r="GT1098" s="13"/>
      <c r="GU1098" s="13"/>
      <c r="GV1098" s="13"/>
      <c r="GW1098" s="13"/>
      <c r="GX1098" s="13"/>
      <c r="GY1098" s="13"/>
      <c r="GZ1098" s="13"/>
      <c r="HA1098" s="13"/>
      <c r="HB1098" s="13"/>
      <c r="HC1098" s="13"/>
      <c r="HD1098" s="13"/>
      <c r="HE1098" s="13"/>
      <c r="HF1098" s="13"/>
      <c r="HG1098" s="13"/>
      <c r="HH1098" s="13"/>
      <c r="HI1098" s="13"/>
      <c r="HJ1098" s="13"/>
      <c r="HK1098" s="13"/>
      <c r="HL1098" s="13"/>
      <c r="HM1098" s="13"/>
      <c r="HN1098" s="13"/>
      <c r="HO1098" s="13"/>
      <c r="HP1098" s="13"/>
      <c r="HQ1098" s="13"/>
      <c r="HR1098" s="13"/>
      <c r="HS1098" s="13"/>
      <c r="HT1098" s="13"/>
      <c r="HU1098" s="13"/>
      <c r="HV1098" s="13"/>
      <c r="HW1098" s="13"/>
      <c r="HX1098" s="13"/>
      <c r="HY1098" s="13"/>
      <c r="HZ1098" s="13"/>
      <c r="IA1098" s="13"/>
      <c r="IB1098" s="13"/>
      <c r="IC1098" s="13"/>
      <c r="ID1098" s="13"/>
      <c r="IE1098" s="13"/>
      <c r="IF1098" s="13"/>
      <c r="IG1098" s="13"/>
      <c r="IH1098" s="13"/>
      <c r="II1098" s="13"/>
      <c r="IJ1098" s="13"/>
      <c r="IK1098" s="13"/>
      <c r="IL1098" s="13"/>
      <c r="IM1098" s="13"/>
      <c r="IN1098" s="13"/>
      <c r="IO1098" s="13"/>
    </row>
    <row r="1099" spans="1:249">
      <c r="A1099" s="2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2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Q1099" s="13"/>
      <c r="BR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c r="EU1099" s="13"/>
      <c r="EV1099" s="13"/>
      <c r="EW1099" s="13"/>
      <c r="EX1099" s="13"/>
      <c r="EY1099" s="13"/>
      <c r="EZ1099" s="13"/>
      <c r="FA1099" s="13"/>
      <c r="FB1099" s="13"/>
      <c r="FC1099" s="13"/>
      <c r="FD1099" s="13"/>
      <c r="FE1099" s="13"/>
      <c r="FF1099" s="13"/>
      <c r="FG1099" s="13"/>
      <c r="FH1099" s="13"/>
      <c r="FI1099" s="13"/>
      <c r="FJ1099" s="13"/>
      <c r="FK1099" s="13"/>
      <c r="FL1099" s="13"/>
      <c r="FM1099" s="13"/>
      <c r="FN1099" s="13"/>
      <c r="FO1099" s="13"/>
      <c r="FP1099" s="13"/>
      <c r="FQ1099" s="13"/>
      <c r="FR1099" s="13"/>
      <c r="FS1099" s="13"/>
      <c r="FT1099" s="13"/>
      <c r="FU1099" s="13"/>
      <c r="FV1099" s="13"/>
      <c r="FW1099" s="13"/>
      <c r="FX1099" s="13"/>
      <c r="FY1099" s="13"/>
      <c r="FZ1099" s="13"/>
      <c r="GA1099" s="13"/>
      <c r="GB1099" s="13"/>
      <c r="GC1099" s="13"/>
      <c r="GD1099" s="13"/>
      <c r="GE1099" s="13"/>
      <c r="GF1099" s="13"/>
      <c r="GG1099" s="13"/>
      <c r="GH1099" s="13"/>
      <c r="GI1099" s="13"/>
      <c r="GJ1099" s="13"/>
      <c r="GK1099" s="13"/>
      <c r="GL1099" s="13"/>
      <c r="GM1099" s="13"/>
      <c r="GN1099" s="13"/>
      <c r="GO1099" s="13"/>
      <c r="GP1099" s="13"/>
      <c r="GQ1099" s="13"/>
      <c r="GR1099" s="13"/>
      <c r="GS1099" s="13"/>
      <c r="GT1099" s="13"/>
      <c r="GU1099" s="13"/>
      <c r="GV1099" s="13"/>
      <c r="GW1099" s="13"/>
      <c r="GX1099" s="13"/>
      <c r="GY1099" s="13"/>
      <c r="GZ1099" s="13"/>
      <c r="HA1099" s="13"/>
      <c r="HB1099" s="13"/>
      <c r="HC1099" s="13"/>
      <c r="HD1099" s="13"/>
      <c r="HE1099" s="13"/>
      <c r="HF1099" s="13"/>
      <c r="HG1099" s="13"/>
      <c r="HH1099" s="13"/>
      <c r="HI1099" s="13"/>
      <c r="HJ1099" s="13"/>
      <c r="HK1099" s="13"/>
      <c r="HL1099" s="13"/>
      <c r="HM1099" s="13"/>
      <c r="HN1099" s="13"/>
      <c r="HO1099" s="13"/>
      <c r="HP1099" s="13"/>
      <c r="HQ1099" s="13"/>
      <c r="HR1099" s="13"/>
      <c r="HS1099" s="13"/>
      <c r="HT1099" s="13"/>
      <c r="HU1099" s="13"/>
      <c r="HV1099" s="13"/>
      <c r="HW1099" s="13"/>
      <c r="HX1099" s="13"/>
      <c r="HY1099" s="13"/>
      <c r="HZ1099" s="13"/>
      <c r="IA1099" s="13"/>
      <c r="IB1099" s="13"/>
      <c r="IC1099" s="13"/>
      <c r="ID1099" s="13"/>
      <c r="IE1099" s="13"/>
      <c r="IF1099" s="13"/>
      <c r="IG1099" s="13"/>
      <c r="IH1099" s="13"/>
      <c r="II1099" s="13"/>
      <c r="IJ1099" s="13"/>
      <c r="IK1099" s="13"/>
      <c r="IL1099" s="13"/>
      <c r="IM1099" s="13"/>
      <c r="IN1099" s="13"/>
      <c r="IO1099" s="13"/>
    </row>
    <row r="1100" spans="1:249">
      <c r="A1100" s="2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2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Q1100" s="13"/>
      <c r="BR1100" s="13"/>
      <c r="BS1100" s="13"/>
      <c r="BT1100" s="13"/>
      <c r="BU1100" s="13"/>
      <c r="BV1100" s="13"/>
      <c r="BW1100" s="13"/>
      <c r="BX1100" s="13"/>
      <c r="BY1100" s="13"/>
      <c r="BZ1100" s="13"/>
      <c r="CA1100" s="13"/>
      <c r="CB1100" s="13"/>
      <c r="CC1100" s="13"/>
      <c r="CD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c r="EU1100" s="13"/>
      <c r="EV1100" s="13"/>
      <c r="EW1100" s="13"/>
      <c r="EX1100" s="13"/>
      <c r="EY1100" s="13"/>
      <c r="EZ1100" s="13"/>
      <c r="FA1100" s="13"/>
      <c r="FB1100" s="13"/>
      <c r="FC1100" s="13"/>
      <c r="FD1100" s="13"/>
      <c r="FE1100" s="13"/>
      <c r="FF1100" s="13"/>
      <c r="FG1100" s="13"/>
      <c r="FH1100" s="13"/>
      <c r="FI1100" s="13"/>
      <c r="FJ1100" s="13"/>
      <c r="FK1100" s="13"/>
      <c r="FL1100" s="13"/>
      <c r="FM1100" s="13"/>
      <c r="FN1100" s="13"/>
      <c r="FO1100" s="13"/>
      <c r="FP1100" s="13"/>
      <c r="FQ1100" s="13"/>
      <c r="FR1100" s="13"/>
      <c r="FS1100" s="13"/>
      <c r="FT1100" s="13"/>
      <c r="FU1100" s="13"/>
      <c r="FV1100" s="13"/>
      <c r="FW1100" s="13"/>
      <c r="FX1100" s="13"/>
      <c r="FY1100" s="13"/>
      <c r="FZ1100" s="13"/>
      <c r="GA1100" s="13"/>
      <c r="GB1100" s="13"/>
      <c r="GC1100" s="13"/>
      <c r="GD1100" s="13"/>
      <c r="GE1100" s="13"/>
      <c r="GF1100" s="13"/>
      <c r="GG1100" s="13"/>
      <c r="GH1100" s="13"/>
      <c r="GI1100" s="13"/>
      <c r="GJ1100" s="13"/>
      <c r="GK1100" s="13"/>
      <c r="GL1100" s="13"/>
      <c r="GM1100" s="13"/>
      <c r="GN1100" s="13"/>
      <c r="GO1100" s="13"/>
      <c r="GP1100" s="13"/>
      <c r="GQ1100" s="13"/>
      <c r="GR1100" s="13"/>
      <c r="GS1100" s="13"/>
      <c r="GT1100" s="13"/>
      <c r="GU1100" s="13"/>
      <c r="GV1100" s="13"/>
      <c r="GW1100" s="13"/>
      <c r="GX1100" s="13"/>
      <c r="GY1100" s="13"/>
      <c r="GZ1100" s="13"/>
      <c r="HA1100" s="13"/>
      <c r="HB1100" s="13"/>
      <c r="HC1100" s="13"/>
      <c r="HD1100" s="13"/>
      <c r="HE1100" s="13"/>
      <c r="HF1100" s="13"/>
      <c r="HG1100" s="13"/>
      <c r="HH1100" s="13"/>
      <c r="HI1100" s="13"/>
      <c r="HJ1100" s="13"/>
      <c r="HK1100" s="13"/>
      <c r="HL1100" s="13"/>
      <c r="HM1100" s="13"/>
      <c r="HN1100" s="13"/>
      <c r="HO1100" s="13"/>
      <c r="HP1100" s="13"/>
      <c r="HQ1100" s="13"/>
      <c r="HR1100" s="13"/>
      <c r="HS1100" s="13"/>
      <c r="HT1100" s="13"/>
      <c r="HU1100" s="13"/>
      <c r="HV1100" s="13"/>
      <c r="HW1100" s="13"/>
      <c r="HX1100" s="13"/>
      <c r="HY1100" s="13"/>
      <c r="HZ1100" s="13"/>
      <c r="IA1100" s="13"/>
      <c r="IB1100" s="13"/>
      <c r="IC1100" s="13"/>
      <c r="ID1100" s="13"/>
      <c r="IE1100" s="13"/>
      <c r="IF1100" s="13"/>
      <c r="IG1100" s="13"/>
      <c r="IH1100" s="13"/>
      <c r="II1100" s="13"/>
      <c r="IJ1100" s="13"/>
      <c r="IK1100" s="13"/>
      <c r="IL1100" s="13"/>
      <c r="IM1100" s="13"/>
      <c r="IN1100" s="13"/>
      <c r="IO1100" s="13"/>
    </row>
    <row r="1101" spans="1:249">
      <c r="A1101" s="2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2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Q1101" s="13"/>
      <c r="BR1101" s="13"/>
      <c r="BS1101" s="13"/>
      <c r="BT1101" s="13"/>
      <c r="BU1101" s="13"/>
      <c r="BV1101" s="13"/>
      <c r="BW1101" s="13"/>
      <c r="BX1101" s="13"/>
      <c r="BY1101" s="13"/>
      <c r="BZ1101" s="13"/>
      <c r="CA1101" s="13"/>
      <c r="CB1101" s="13"/>
      <c r="CC1101" s="13"/>
      <c r="CD1101" s="1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L1101" s="13"/>
      <c r="EM1101" s="13"/>
      <c r="EN1101" s="13"/>
      <c r="EO1101" s="13"/>
      <c r="EP1101" s="13"/>
      <c r="EQ1101" s="13"/>
      <c r="ER1101" s="13"/>
      <c r="ES1101" s="13"/>
      <c r="ET1101" s="13"/>
      <c r="EU1101" s="13"/>
      <c r="EV1101" s="13"/>
      <c r="EW1101" s="13"/>
      <c r="EX1101" s="13"/>
      <c r="EY1101" s="13"/>
      <c r="EZ1101" s="13"/>
      <c r="FA1101" s="13"/>
      <c r="FB1101" s="13"/>
      <c r="FC1101" s="13"/>
      <c r="FD1101" s="13"/>
      <c r="FE1101" s="13"/>
      <c r="FF1101" s="13"/>
      <c r="FG1101" s="13"/>
      <c r="FH1101" s="13"/>
      <c r="FI1101" s="13"/>
      <c r="FJ1101" s="13"/>
      <c r="FK1101" s="13"/>
      <c r="FL1101" s="13"/>
      <c r="FM1101" s="13"/>
      <c r="FN1101" s="13"/>
      <c r="FO1101" s="13"/>
      <c r="FP1101" s="13"/>
      <c r="FQ1101" s="13"/>
      <c r="FR1101" s="13"/>
      <c r="FS1101" s="13"/>
      <c r="FT1101" s="13"/>
      <c r="FU1101" s="13"/>
      <c r="FV1101" s="13"/>
      <c r="FW1101" s="13"/>
      <c r="FX1101" s="13"/>
      <c r="FY1101" s="13"/>
      <c r="FZ1101" s="13"/>
      <c r="GA1101" s="13"/>
      <c r="GB1101" s="13"/>
      <c r="GC1101" s="13"/>
      <c r="GD1101" s="13"/>
      <c r="GE1101" s="13"/>
      <c r="GF1101" s="13"/>
      <c r="GG1101" s="13"/>
      <c r="GH1101" s="13"/>
      <c r="GI1101" s="13"/>
      <c r="GJ1101" s="13"/>
      <c r="GK1101" s="13"/>
      <c r="GL1101" s="13"/>
      <c r="GM1101" s="13"/>
      <c r="GN1101" s="13"/>
      <c r="GO1101" s="13"/>
      <c r="GP1101" s="13"/>
      <c r="GQ1101" s="13"/>
      <c r="GR1101" s="13"/>
      <c r="GS1101" s="13"/>
      <c r="GT1101" s="13"/>
      <c r="GU1101" s="13"/>
      <c r="GV1101" s="13"/>
      <c r="GW1101" s="13"/>
      <c r="GX1101" s="13"/>
      <c r="GY1101" s="13"/>
      <c r="GZ1101" s="13"/>
      <c r="HA1101" s="13"/>
      <c r="HB1101" s="13"/>
      <c r="HC1101" s="13"/>
      <c r="HD1101" s="13"/>
      <c r="HE1101" s="13"/>
      <c r="HF1101" s="13"/>
      <c r="HG1101" s="13"/>
      <c r="HH1101" s="13"/>
      <c r="HI1101" s="13"/>
      <c r="HJ1101" s="13"/>
      <c r="HK1101" s="13"/>
      <c r="HL1101" s="13"/>
      <c r="HM1101" s="13"/>
      <c r="HN1101" s="13"/>
      <c r="HO1101" s="13"/>
      <c r="HP1101" s="13"/>
      <c r="HQ1101" s="13"/>
      <c r="HR1101" s="13"/>
      <c r="HS1101" s="13"/>
      <c r="HT1101" s="13"/>
      <c r="HU1101" s="13"/>
      <c r="HV1101" s="13"/>
      <c r="HW1101" s="13"/>
      <c r="HX1101" s="13"/>
      <c r="HY1101" s="13"/>
      <c r="HZ1101" s="13"/>
      <c r="IA1101" s="13"/>
      <c r="IB1101" s="13"/>
      <c r="IC1101" s="13"/>
      <c r="ID1101" s="13"/>
      <c r="IE1101" s="13"/>
      <c r="IF1101" s="13"/>
      <c r="IG1101" s="13"/>
      <c r="IH1101" s="13"/>
      <c r="II1101" s="13"/>
      <c r="IJ1101" s="13"/>
      <c r="IK1101" s="13"/>
      <c r="IL1101" s="13"/>
      <c r="IM1101" s="13"/>
      <c r="IN1101" s="13"/>
      <c r="IO1101" s="13"/>
    </row>
    <row r="1102" spans="1:249">
      <c r="A1102" s="2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2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Q1102" s="13"/>
      <c r="BR1102" s="13"/>
      <c r="BS1102" s="13"/>
      <c r="BT1102" s="13"/>
      <c r="BU1102" s="13"/>
      <c r="BV1102" s="13"/>
      <c r="BW1102" s="13"/>
      <c r="BX1102" s="13"/>
      <c r="BY1102" s="13"/>
      <c r="BZ1102" s="13"/>
      <c r="CA1102" s="13"/>
      <c r="CB1102" s="13"/>
      <c r="CC1102" s="13"/>
      <c r="CD1102" s="1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3"/>
      <c r="EL1102" s="13"/>
      <c r="EM1102" s="13"/>
      <c r="EN1102" s="13"/>
      <c r="EO1102" s="13"/>
      <c r="EP1102" s="13"/>
      <c r="EQ1102" s="13"/>
      <c r="ER1102" s="13"/>
      <c r="ES1102" s="13"/>
      <c r="ET1102" s="13"/>
      <c r="EU1102" s="13"/>
      <c r="EV1102" s="13"/>
      <c r="EW1102" s="13"/>
      <c r="EX1102" s="13"/>
      <c r="EY1102" s="13"/>
      <c r="EZ1102" s="13"/>
      <c r="FA1102" s="13"/>
      <c r="FB1102" s="13"/>
      <c r="FC1102" s="13"/>
      <c r="FD1102" s="13"/>
      <c r="FE1102" s="13"/>
      <c r="FF1102" s="13"/>
      <c r="FG1102" s="13"/>
      <c r="FH1102" s="13"/>
      <c r="FI1102" s="13"/>
      <c r="FJ1102" s="13"/>
      <c r="FK1102" s="13"/>
      <c r="FL1102" s="13"/>
      <c r="FM1102" s="13"/>
      <c r="FN1102" s="13"/>
      <c r="FO1102" s="13"/>
      <c r="FP1102" s="13"/>
      <c r="FQ1102" s="13"/>
      <c r="FR1102" s="13"/>
      <c r="FS1102" s="13"/>
      <c r="FT1102" s="13"/>
      <c r="FU1102" s="13"/>
      <c r="FV1102" s="13"/>
      <c r="FW1102" s="13"/>
      <c r="FX1102" s="13"/>
      <c r="FY1102" s="13"/>
      <c r="FZ1102" s="13"/>
      <c r="GA1102" s="13"/>
      <c r="GB1102" s="13"/>
      <c r="GC1102" s="13"/>
      <c r="GD1102" s="13"/>
      <c r="GE1102" s="13"/>
      <c r="GF1102" s="13"/>
      <c r="GG1102" s="13"/>
      <c r="GH1102" s="13"/>
      <c r="GI1102" s="13"/>
      <c r="GJ1102" s="13"/>
      <c r="GK1102" s="13"/>
      <c r="GL1102" s="13"/>
      <c r="GM1102" s="13"/>
      <c r="GN1102" s="13"/>
      <c r="GO1102" s="13"/>
      <c r="GP1102" s="13"/>
      <c r="GQ1102" s="13"/>
      <c r="GR1102" s="13"/>
      <c r="GS1102" s="13"/>
      <c r="GT1102" s="13"/>
      <c r="GU1102" s="13"/>
      <c r="GV1102" s="13"/>
      <c r="GW1102" s="13"/>
      <c r="GX1102" s="13"/>
      <c r="GY1102" s="13"/>
      <c r="GZ1102" s="13"/>
      <c r="HA1102" s="13"/>
      <c r="HB1102" s="13"/>
      <c r="HC1102" s="13"/>
      <c r="HD1102" s="13"/>
      <c r="HE1102" s="13"/>
      <c r="HF1102" s="13"/>
      <c r="HG1102" s="13"/>
      <c r="HH1102" s="13"/>
      <c r="HI1102" s="13"/>
      <c r="HJ1102" s="13"/>
      <c r="HK1102" s="13"/>
      <c r="HL1102" s="13"/>
      <c r="HM1102" s="13"/>
      <c r="HN1102" s="13"/>
      <c r="HO1102" s="13"/>
      <c r="HP1102" s="13"/>
      <c r="HQ1102" s="13"/>
      <c r="HR1102" s="13"/>
      <c r="HS1102" s="13"/>
      <c r="HT1102" s="13"/>
      <c r="HU1102" s="13"/>
      <c r="HV1102" s="13"/>
      <c r="HW1102" s="13"/>
      <c r="HX1102" s="13"/>
      <c r="HY1102" s="13"/>
      <c r="HZ1102" s="13"/>
      <c r="IA1102" s="13"/>
      <c r="IB1102" s="13"/>
      <c r="IC1102" s="13"/>
      <c r="ID1102" s="13"/>
      <c r="IE1102" s="13"/>
      <c r="IF1102" s="13"/>
      <c r="IG1102" s="13"/>
      <c r="IH1102" s="13"/>
      <c r="II1102" s="13"/>
      <c r="IJ1102" s="13"/>
      <c r="IK1102" s="13"/>
      <c r="IL1102" s="13"/>
      <c r="IM1102" s="13"/>
      <c r="IN1102" s="13"/>
      <c r="IO1102" s="13"/>
    </row>
    <row r="1103" spans="1:249">
      <c r="A1103" s="2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2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Q1103" s="13"/>
      <c r="BR1103" s="13"/>
      <c r="BS1103" s="13"/>
      <c r="BT1103" s="13"/>
      <c r="BU1103" s="13"/>
      <c r="BV1103" s="13"/>
      <c r="BW1103" s="13"/>
      <c r="BX1103" s="13"/>
      <c r="BY1103" s="13"/>
      <c r="BZ1103" s="13"/>
      <c r="CA1103" s="13"/>
      <c r="CB1103" s="13"/>
      <c r="CC1103" s="13"/>
      <c r="CD1103" s="13"/>
      <c r="CE1103" s="13"/>
      <c r="CF1103" s="13"/>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L1103" s="13"/>
      <c r="EM1103" s="13"/>
      <c r="EN1103" s="13"/>
      <c r="EO1103" s="13"/>
      <c r="EP1103" s="13"/>
      <c r="EQ1103" s="13"/>
      <c r="ER1103" s="13"/>
      <c r="ES1103" s="13"/>
      <c r="ET1103" s="13"/>
      <c r="EU1103" s="13"/>
      <c r="EV1103" s="13"/>
      <c r="EW1103" s="13"/>
      <c r="EX1103" s="13"/>
      <c r="EY1103" s="13"/>
      <c r="EZ1103" s="13"/>
      <c r="FA1103" s="13"/>
      <c r="FB1103" s="13"/>
      <c r="FC1103" s="13"/>
      <c r="FD1103" s="13"/>
      <c r="FE1103" s="13"/>
      <c r="FF1103" s="13"/>
      <c r="FG1103" s="13"/>
      <c r="FH1103" s="13"/>
      <c r="FI1103" s="13"/>
      <c r="FJ1103" s="13"/>
      <c r="FK1103" s="13"/>
      <c r="FL1103" s="13"/>
      <c r="FM1103" s="13"/>
      <c r="FN1103" s="13"/>
      <c r="FO1103" s="13"/>
      <c r="FP1103" s="13"/>
      <c r="FQ1103" s="13"/>
      <c r="FR1103" s="13"/>
      <c r="FS1103" s="13"/>
      <c r="FT1103" s="13"/>
      <c r="FU1103" s="13"/>
      <c r="FV1103" s="13"/>
      <c r="FW1103" s="13"/>
      <c r="FX1103" s="13"/>
      <c r="FY1103" s="13"/>
      <c r="FZ1103" s="13"/>
      <c r="GA1103" s="13"/>
      <c r="GB1103" s="13"/>
      <c r="GC1103" s="13"/>
      <c r="GD1103" s="13"/>
      <c r="GE1103" s="13"/>
      <c r="GF1103" s="13"/>
      <c r="GG1103" s="13"/>
      <c r="GH1103" s="13"/>
      <c r="GI1103" s="13"/>
      <c r="GJ1103" s="13"/>
      <c r="GK1103" s="13"/>
      <c r="GL1103" s="13"/>
      <c r="GM1103" s="13"/>
      <c r="GN1103" s="13"/>
      <c r="GO1103" s="13"/>
      <c r="GP1103" s="13"/>
      <c r="GQ1103" s="13"/>
      <c r="GR1103" s="13"/>
      <c r="GS1103" s="13"/>
      <c r="GT1103" s="13"/>
      <c r="GU1103" s="13"/>
      <c r="GV1103" s="13"/>
      <c r="GW1103" s="13"/>
      <c r="GX1103" s="13"/>
      <c r="GY1103" s="13"/>
      <c r="GZ1103" s="13"/>
      <c r="HA1103" s="13"/>
      <c r="HB1103" s="13"/>
      <c r="HC1103" s="13"/>
      <c r="HD1103" s="13"/>
      <c r="HE1103" s="13"/>
      <c r="HF1103" s="13"/>
      <c r="HG1103" s="13"/>
      <c r="HH1103" s="13"/>
      <c r="HI1103" s="13"/>
      <c r="HJ1103" s="13"/>
      <c r="HK1103" s="13"/>
      <c r="HL1103" s="13"/>
      <c r="HM1103" s="13"/>
      <c r="HN1103" s="13"/>
      <c r="HO1103" s="13"/>
      <c r="HP1103" s="13"/>
      <c r="HQ1103" s="13"/>
      <c r="HR1103" s="13"/>
      <c r="HS1103" s="13"/>
      <c r="HT1103" s="13"/>
      <c r="HU1103" s="13"/>
      <c r="HV1103" s="13"/>
      <c r="HW1103" s="13"/>
      <c r="HX1103" s="13"/>
      <c r="HY1103" s="13"/>
      <c r="HZ1103" s="13"/>
      <c r="IA1103" s="13"/>
      <c r="IB1103" s="13"/>
      <c r="IC1103" s="13"/>
      <c r="ID1103" s="13"/>
      <c r="IE1103" s="13"/>
      <c r="IF1103" s="13"/>
      <c r="IG1103" s="13"/>
      <c r="IH1103" s="13"/>
      <c r="II1103" s="13"/>
      <c r="IJ1103" s="13"/>
      <c r="IK1103" s="13"/>
      <c r="IL1103" s="13"/>
      <c r="IM1103" s="13"/>
      <c r="IN1103" s="13"/>
      <c r="IO1103" s="13"/>
    </row>
    <row r="1104" spans="1:249">
      <c r="A1104" s="2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2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Q1104" s="13"/>
      <c r="BR1104" s="13"/>
      <c r="BS1104" s="13"/>
      <c r="BT1104" s="13"/>
      <c r="BU1104" s="13"/>
      <c r="BV1104" s="13"/>
      <c r="BW1104" s="13"/>
      <c r="BX1104" s="13"/>
      <c r="BY1104" s="13"/>
      <c r="BZ1104" s="13"/>
      <c r="CA1104" s="13"/>
      <c r="CB1104" s="13"/>
      <c r="CC1104" s="13"/>
      <c r="CD1104" s="13"/>
      <c r="CE1104" s="13"/>
      <c r="CF1104" s="13"/>
      <c r="CG1104" s="13"/>
      <c r="CH1104" s="13"/>
      <c r="CI1104" s="13"/>
      <c r="CJ1104" s="13"/>
      <c r="CK1104" s="13"/>
      <c r="CL1104" s="13"/>
      <c r="CM1104" s="13"/>
      <c r="CN1104" s="13"/>
      <c r="CO1104" s="13"/>
      <c r="CP1104" s="13"/>
      <c r="CQ1104" s="13"/>
      <c r="CR1104" s="13"/>
      <c r="CS1104" s="13"/>
      <c r="CT1104" s="13"/>
      <c r="CU1104" s="13"/>
      <c r="CV1104" s="13"/>
      <c r="CW1104" s="13"/>
      <c r="CX1104" s="13"/>
      <c r="CY1104" s="13"/>
      <c r="CZ1104" s="13"/>
      <c r="DA1104" s="13"/>
      <c r="DB1104" s="13"/>
      <c r="DC1104" s="13"/>
      <c r="DD1104" s="13"/>
      <c r="DE1104" s="13"/>
      <c r="DF1104" s="13"/>
      <c r="DG1104" s="13"/>
      <c r="DH1104" s="13"/>
      <c r="DI1104" s="13"/>
      <c r="DJ1104" s="13"/>
      <c r="DK1104" s="13"/>
      <c r="DL1104" s="13"/>
      <c r="DM1104" s="13"/>
      <c r="DN1104" s="13"/>
      <c r="DO1104" s="13"/>
      <c r="DP1104" s="13"/>
      <c r="DQ1104" s="13"/>
      <c r="DR1104" s="13"/>
      <c r="DS1104" s="13"/>
      <c r="DT1104" s="13"/>
      <c r="DU1104" s="13"/>
      <c r="DV1104" s="13"/>
      <c r="DW1104" s="13"/>
      <c r="DX1104" s="13"/>
      <c r="DY1104" s="13"/>
      <c r="DZ1104" s="13"/>
      <c r="EA1104" s="13"/>
      <c r="EB1104" s="13"/>
      <c r="EC1104" s="13"/>
      <c r="ED1104" s="13"/>
      <c r="EE1104" s="13"/>
      <c r="EF1104" s="13"/>
      <c r="EG1104" s="13"/>
      <c r="EH1104" s="13"/>
      <c r="EI1104" s="13"/>
      <c r="EJ1104" s="13"/>
      <c r="EK1104" s="13"/>
      <c r="EL1104" s="13"/>
      <c r="EM1104" s="13"/>
      <c r="EN1104" s="13"/>
      <c r="EO1104" s="13"/>
      <c r="EP1104" s="13"/>
      <c r="EQ1104" s="13"/>
      <c r="ER1104" s="13"/>
      <c r="ES1104" s="13"/>
      <c r="ET1104" s="13"/>
      <c r="EU1104" s="13"/>
      <c r="EV1104" s="13"/>
      <c r="EW1104" s="13"/>
      <c r="EX1104" s="13"/>
      <c r="EY1104" s="13"/>
      <c r="EZ1104" s="13"/>
      <c r="FA1104" s="13"/>
      <c r="FB1104" s="13"/>
      <c r="FC1104" s="13"/>
      <c r="FD1104" s="13"/>
      <c r="FE1104" s="13"/>
      <c r="FF1104" s="13"/>
      <c r="FG1104" s="13"/>
      <c r="FH1104" s="13"/>
      <c r="FI1104" s="13"/>
      <c r="FJ1104" s="13"/>
      <c r="FK1104" s="13"/>
      <c r="FL1104" s="13"/>
      <c r="FM1104" s="13"/>
      <c r="FN1104" s="13"/>
      <c r="FO1104" s="13"/>
      <c r="FP1104" s="13"/>
      <c r="FQ1104" s="13"/>
      <c r="FR1104" s="13"/>
      <c r="FS1104" s="13"/>
      <c r="FT1104" s="13"/>
      <c r="FU1104" s="13"/>
      <c r="FV1104" s="13"/>
      <c r="FW1104" s="13"/>
      <c r="FX1104" s="13"/>
      <c r="FY1104" s="13"/>
      <c r="FZ1104" s="13"/>
      <c r="GA1104" s="13"/>
      <c r="GB1104" s="13"/>
      <c r="GC1104" s="13"/>
      <c r="GD1104" s="13"/>
      <c r="GE1104" s="13"/>
      <c r="GF1104" s="13"/>
      <c r="GG1104" s="13"/>
      <c r="GH1104" s="13"/>
      <c r="GI1104" s="13"/>
      <c r="GJ1104" s="13"/>
      <c r="GK1104" s="13"/>
      <c r="GL1104" s="13"/>
      <c r="GM1104" s="13"/>
      <c r="GN1104" s="13"/>
      <c r="GO1104" s="13"/>
      <c r="GP1104" s="13"/>
      <c r="GQ1104" s="13"/>
      <c r="GR1104" s="13"/>
      <c r="GS1104" s="13"/>
      <c r="GT1104" s="13"/>
      <c r="GU1104" s="13"/>
      <c r="GV1104" s="13"/>
      <c r="GW1104" s="13"/>
      <c r="GX1104" s="13"/>
      <c r="GY1104" s="13"/>
      <c r="GZ1104" s="13"/>
      <c r="HA1104" s="13"/>
      <c r="HB1104" s="13"/>
      <c r="HC1104" s="13"/>
      <c r="HD1104" s="13"/>
      <c r="HE1104" s="13"/>
      <c r="HF1104" s="13"/>
      <c r="HG1104" s="13"/>
      <c r="HH1104" s="13"/>
      <c r="HI1104" s="13"/>
      <c r="HJ1104" s="13"/>
      <c r="HK1104" s="13"/>
      <c r="HL1104" s="13"/>
      <c r="HM1104" s="13"/>
      <c r="HN1104" s="13"/>
      <c r="HO1104" s="13"/>
      <c r="HP1104" s="13"/>
      <c r="HQ1104" s="13"/>
      <c r="HR1104" s="13"/>
      <c r="HS1104" s="13"/>
      <c r="HT1104" s="13"/>
      <c r="HU1104" s="13"/>
      <c r="HV1104" s="13"/>
      <c r="HW1104" s="13"/>
      <c r="HX1104" s="13"/>
      <c r="HY1104" s="13"/>
      <c r="HZ1104" s="13"/>
      <c r="IA1104" s="13"/>
      <c r="IB1104" s="13"/>
      <c r="IC1104" s="13"/>
      <c r="ID1104" s="13"/>
      <c r="IE1104" s="13"/>
      <c r="IF1104" s="13"/>
      <c r="IG1104" s="13"/>
      <c r="IH1104" s="13"/>
      <c r="II1104" s="13"/>
      <c r="IJ1104" s="13"/>
      <c r="IK1104" s="13"/>
      <c r="IL1104" s="13"/>
      <c r="IM1104" s="13"/>
      <c r="IN1104" s="13"/>
      <c r="IO1104" s="13"/>
    </row>
    <row r="1105" spans="1:249">
      <c r="A1105" s="23"/>
      <c r="B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2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Q1105" s="13"/>
      <c r="BR1105" s="13"/>
      <c r="BS1105" s="13"/>
      <c r="BT1105" s="13"/>
      <c r="BU1105" s="13"/>
      <c r="BV1105" s="13"/>
      <c r="BW1105" s="13"/>
      <c r="BX1105" s="13"/>
      <c r="BY1105" s="13"/>
      <c r="BZ1105" s="13"/>
      <c r="CA1105" s="13"/>
      <c r="CB1105" s="13"/>
      <c r="CC1105" s="13"/>
      <c r="CD1105" s="13"/>
      <c r="CE1105" s="13"/>
      <c r="CF1105" s="13"/>
      <c r="CG1105" s="13"/>
      <c r="CH1105" s="13"/>
      <c r="CI1105" s="13"/>
      <c r="CJ1105" s="13"/>
      <c r="CK1105" s="13"/>
      <c r="CL1105" s="13"/>
      <c r="CM1105" s="13"/>
      <c r="CN1105" s="13"/>
      <c r="CO1105" s="13"/>
      <c r="CP1105" s="13"/>
      <c r="CQ1105" s="13"/>
      <c r="CR1105" s="13"/>
      <c r="CS1105" s="13"/>
      <c r="CT1105" s="13"/>
      <c r="CU1105" s="13"/>
      <c r="CV1105" s="13"/>
      <c r="CW1105" s="13"/>
      <c r="CX1105" s="13"/>
      <c r="CY1105" s="13"/>
      <c r="CZ1105" s="13"/>
      <c r="DA1105" s="13"/>
      <c r="DB1105" s="13"/>
      <c r="DC1105" s="13"/>
      <c r="DD1105" s="13"/>
      <c r="DE1105" s="13"/>
      <c r="DF1105" s="13"/>
      <c r="DG1105" s="13"/>
      <c r="DH1105" s="13"/>
      <c r="DI1105" s="13"/>
      <c r="DJ1105" s="13"/>
      <c r="DK1105" s="13"/>
      <c r="DL1105" s="13"/>
      <c r="DM1105" s="13"/>
      <c r="DN1105" s="13"/>
      <c r="DO1105" s="13"/>
      <c r="DP1105" s="13"/>
      <c r="DQ1105" s="13"/>
      <c r="DR1105" s="13"/>
      <c r="DS1105" s="13"/>
      <c r="DT1105" s="13"/>
      <c r="DU1105" s="13"/>
      <c r="DV1105" s="13"/>
      <c r="DW1105" s="13"/>
      <c r="DX1105" s="13"/>
      <c r="DY1105" s="13"/>
      <c r="DZ1105" s="13"/>
      <c r="EA1105" s="13"/>
      <c r="EB1105" s="13"/>
      <c r="EC1105" s="13"/>
      <c r="ED1105" s="13"/>
      <c r="EE1105" s="13"/>
      <c r="EF1105" s="13"/>
      <c r="EG1105" s="13"/>
      <c r="EH1105" s="13"/>
      <c r="EI1105" s="13"/>
      <c r="EJ1105" s="13"/>
      <c r="EK1105" s="13"/>
      <c r="EL1105" s="13"/>
      <c r="EM1105" s="13"/>
      <c r="EN1105" s="13"/>
      <c r="EO1105" s="13"/>
      <c r="EP1105" s="13"/>
      <c r="EQ1105" s="13"/>
      <c r="ER1105" s="13"/>
      <c r="ES1105" s="13"/>
      <c r="ET1105" s="13"/>
      <c r="EU1105" s="13"/>
      <c r="EV1105" s="13"/>
      <c r="EW1105" s="13"/>
      <c r="EX1105" s="13"/>
      <c r="EY1105" s="13"/>
      <c r="EZ1105" s="13"/>
      <c r="FA1105" s="13"/>
      <c r="FB1105" s="13"/>
      <c r="FC1105" s="13"/>
      <c r="FD1105" s="13"/>
      <c r="FE1105" s="13"/>
      <c r="FF1105" s="13"/>
      <c r="FG1105" s="13"/>
      <c r="FH1105" s="13"/>
      <c r="FI1105" s="13"/>
      <c r="FJ1105" s="13"/>
      <c r="FK1105" s="13"/>
      <c r="FL1105" s="13"/>
      <c r="FM1105" s="13"/>
      <c r="FN1105" s="13"/>
      <c r="FO1105" s="13"/>
      <c r="FP1105" s="13"/>
      <c r="FQ1105" s="13"/>
      <c r="FR1105" s="13"/>
      <c r="FS1105" s="13"/>
      <c r="FT1105" s="13"/>
      <c r="FU1105" s="13"/>
      <c r="FV1105" s="13"/>
      <c r="FW1105" s="13"/>
      <c r="FX1105" s="13"/>
      <c r="FY1105" s="13"/>
      <c r="FZ1105" s="13"/>
      <c r="GA1105" s="13"/>
      <c r="GB1105" s="13"/>
      <c r="GC1105" s="13"/>
      <c r="GD1105" s="13"/>
      <c r="GE1105" s="13"/>
      <c r="GF1105" s="13"/>
      <c r="GG1105" s="13"/>
      <c r="GH1105" s="13"/>
      <c r="GI1105" s="13"/>
      <c r="GJ1105" s="13"/>
      <c r="GK1105" s="13"/>
      <c r="GL1105" s="13"/>
      <c r="GM1105" s="13"/>
      <c r="GN1105" s="13"/>
      <c r="GO1105" s="13"/>
      <c r="GP1105" s="13"/>
      <c r="GQ1105" s="13"/>
      <c r="GR1105" s="13"/>
      <c r="GS1105" s="13"/>
      <c r="GT1105" s="13"/>
      <c r="GU1105" s="13"/>
      <c r="GV1105" s="13"/>
      <c r="GW1105" s="13"/>
      <c r="GX1105" s="13"/>
      <c r="GY1105" s="13"/>
      <c r="GZ1105" s="13"/>
      <c r="HA1105" s="13"/>
      <c r="HB1105" s="13"/>
      <c r="HC1105" s="13"/>
      <c r="HD1105" s="13"/>
      <c r="HE1105" s="13"/>
      <c r="HF1105" s="13"/>
      <c r="HG1105" s="13"/>
      <c r="HH1105" s="13"/>
      <c r="HI1105" s="13"/>
      <c r="HJ1105" s="13"/>
      <c r="HK1105" s="13"/>
      <c r="HL1105" s="13"/>
      <c r="HM1105" s="13"/>
      <c r="HN1105" s="13"/>
      <c r="HO1105" s="13"/>
      <c r="HP1105" s="13"/>
      <c r="HQ1105" s="13"/>
      <c r="HR1105" s="13"/>
      <c r="HS1105" s="13"/>
      <c r="HT1105" s="13"/>
      <c r="HU1105" s="13"/>
      <c r="HV1105" s="13"/>
      <c r="HW1105" s="13"/>
      <c r="HX1105" s="13"/>
      <c r="HY1105" s="13"/>
      <c r="HZ1105" s="13"/>
      <c r="IA1105" s="13"/>
      <c r="IB1105" s="13"/>
      <c r="IC1105" s="13"/>
      <c r="ID1105" s="13"/>
      <c r="IE1105" s="13"/>
      <c r="IF1105" s="13"/>
      <c r="IG1105" s="13"/>
      <c r="IH1105" s="13"/>
      <c r="II1105" s="13"/>
      <c r="IJ1105" s="13"/>
      <c r="IK1105" s="13"/>
      <c r="IL1105" s="13"/>
      <c r="IM1105" s="13"/>
      <c r="IN1105" s="13"/>
      <c r="IO1105" s="13"/>
    </row>
    <row r="1106" spans="1:249">
      <c r="A1106" s="23"/>
      <c r="B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2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Q1106" s="13"/>
      <c r="BR1106" s="13"/>
      <c r="BS1106" s="13"/>
      <c r="BT1106" s="13"/>
      <c r="BU1106" s="13"/>
      <c r="BV1106" s="13"/>
      <c r="BW1106" s="13"/>
      <c r="BX1106" s="13"/>
      <c r="BY1106" s="13"/>
      <c r="BZ1106" s="13"/>
      <c r="CA1106" s="13"/>
      <c r="CB1106" s="13"/>
      <c r="CC1106" s="13"/>
      <c r="CD1106" s="13"/>
      <c r="CE1106" s="13"/>
      <c r="CF1106" s="13"/>
      <c r="CG1106" s="13"/>
      <c r="CH1106" s="13"/>
      <c r="CI1106" s="13"/>
      <c r="CJ1106" s="13"/>
      <c r="CK1106" s="13"/>
      <c r="CL1106" s="13"/>
      <c r="CM1106" s="13"/>
      <c r="CN1106" s="13"/>
      <c r="CO1106" s="13"/>
      <c r="CP1106" s="13"/>
      <c r="CQ1106" s="13"/>
      <c r="CR1106" s="13"/>
      <c r="CS1106" s="13"/>
      <c r="CT1106" s="13"/>
      <c r="CU1106" s="13"/>
      <c r="CV1106" s="13"/>
      <c r="CW1106" s="13"/>
      <c r="CX1106" s="13"/>
      <c r="CY1106" s="13"/>
      <c r="CZ1106" s="13"/>
      <c r="DA1106" s="13"/>
      <c r="DB1106" s="13"/>
      <c r="DC1106" s="13"/>
      <c r="DD1106" s="13"/>
      <c r="DE1106" s="13"/>
      <c r="DF1106" s="13"/>
      <c r="DG1106" s="13"/>
      <c r="DH1106" s="13"/>
      <c r="DI1106" s="13"/>
      <c r="DJ1106" s="13"/>
      <c r="DK1106" s="13"/>
      <c r="DL1106" s="13"/>
      <c r="DM1106" s="13"/>
      <c r="DN1106" s="13"/>
      <c r="DO1106" s="13"/>
      <c r="DP1106" s="13"/>
      <c r="DQ1106" s="13"/>
      <c r="DR1106" s="13"/>
      <c r="DS1106" s="13"/>
      <c r="DT1106" s="13"/>
      <c r="DU1106" s="13"/>
      <c r="DV1106" s="13"/>
      <c r="DW1106" s="13"/>
      <c r="DX1106" s="13"/>
      <c r="DY1106" s="13"/>
      <c r="DZ1106" s="13"/>
      <c r="EA1106" s="13"/>
      <c r="EB1106" s="13"/>
      <c r="EC1106" s="13"/>
      <c r="ED1106" s="13"/>
      <c r="EE1106" s="13"/>
      <c r="EF1106" s="13"/>
      <c r="EG1106" s="13"/>
      <c r="EH1106" s="13"/>
      <c r="EI1106" s="13"/>
      <c r="EJ1106" s="13"/>
      <c r="EK1106" s="13"/>
      <c r="EL1106" s="13"/>
      <c r="EM1106" s="13"/>
      <c r="EN1106" s="13"/>
      <c r="EO1106" s="13"/>
      <c r="EP1106" s="13"/>
      <c r="EQ1106" s="13"/>
      <c r="ER1106" s="13"/>
      <c r="ES1106" s="13"/>
      <c r="ET1106" s="13"/>
      <c r="EU1106" s="13"/>
      <c r="EV1106" s="13"/>
      <c r="EW1106" s="13"/>
      <c r="EX1106" s="13"/>
      <c r="EY1106" s="13"/>
      <c r="EZ1106" s="13"/>
      <c r="FA1106" s="13"/>
      <c r="FB1106" s="13"/>
      <c r="FC1106" s="13"/>
      <c r="FD1106" s="13"/>
      <c r="FE1106" s="13"/>
      <c r="FF1106" s="13"/>
      <c r="FG1106" s="13"/>
      <c r="FH1106" s="13"/>
      <c r="FI1106" s="13"/>
      <c r="FJ1106" s="13"/>
      <c r="FK1106" s="13"/>
      <c r="FL1106" s="13"/>
      <c r="FM1106" s="13"/>
      <c r="FN1106" s="13"/>
      <c r="FO1106" s="13"/>
      <c r="FP1106" s="13"/>
      <c r="FQ1106" s="13"/>
      <c r="FR1106" s="13"/>
      <c r="FS1106" s="13"/>
      <c r="FT1106" s="13"/>
      <c r="FU1106" s="13"/>
      <c r="FV1106" s="13"/>
      <c r="FW1106" s="13"/>
      <c r="FX1106" s="13"/>
      <c r="FY1106" s="13"/>
      <c r="FZ1106" s="13"/>
      <c r="GA1106" s="13"/>
      <c r="GB1106" s="13"/>
      <c r="GC1106" s="13"/>
      <c r="GD1106" s="13"/>
      <c r="GE1106" s="13"/>
      <c r="GF1106" s="13"/>
      <c r="GG1106" s="13"/>
      <c r="GH1106" s="13"/>
      <c r="GI1106" s="13"/>
      <c r="GJ1106" s="13"/>
      <c r="GK1106" s="13"/>
      <c r="GL1106" s="13"/>
      <c r="GM1106" s="13"/>
      <c r="GN1106" s="13"/>
      <c r="GO1106" s="13"/>
      <c r="GP1106" s="13"/>
      <c r="GQ1106" s="13"/>
      <c r="GR1106" s="13"/>
      <c r="GS1106" s="13"/>
      <c r="GT1106" s="13"/>
      <c r="GU1106" s="13"/>
      <c r="GV1106" s="13"/>
      <c r="GW1106" s="13"/>
      <c r="GX1106" s="13"/>
      <c r="GY1106" s="13"/>
      <c r="GZ1106" s="13"/>
      <c r="HA1106" s="13"/>
      <c r="HB1106" s="13"/>
      <c r="HC1106" s="13"/>
      <c r="HD1106" s="13"/>
      <c r="HE1106" s="13"/>
      <c r="HF1106" s="13"/>
      <c r="HG1106" s="13"/>
      <c r="HH1106" s="13"/>
      <c r="HI1106" s="13"/>
      <c r="HJ1106" s="13"/>
      <c r="HK1106" s="13"/>
      <c r="HL1106" s="13"/>
      <c r="HM1106" s="13"/>
      <c r="HN1106" s="13"/>
      <c r="HO1106" s="13"/>
      <c r="HP1106" s="13"/>
      <c r="HQ1106" s="13"/>
      <c r="HR1106" s="13"/>
      <c r="HS1106" s="13"/>
      <c r="HT1106" s="13"/>
      <c r="HU1106" s="13"/>
      <c r="HV1106" s="13"/>
      <c r="HW1106" s="13"/>
      <c r="HX1106" s="13"/>
      <c r="HY1106" s="13"/>
      <c r="HZ1106" s="13"/>
      <c r="IA1106" s="13"/>
      <c r="IB1106" s="13"/>
      <c r="IC1106" s="13"/>
      <c r="ID1106" s="13"/>
      <c r="IE1106" s="13"/>
      <c r="IF1106" s="13"/>
      <c r="IG1106" s="13"/>
      <c r="IH1106" s="13"/>
      <c r="II1106" s="13"/>
      <c r="IJ1106" s="13"/>
      <c r="IK1106" s="13"/>
      <c r="IL1106" s="13"/>
      <c r="IM1106" s="13"/>
      <c r="IN1106" s="13"/>
      <c r="IO1106" s="13"/>
    </row>
    <row r="1107" spans="1:249">
      <c r="A1107" s="23"/>
      <c r="B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2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Q1107" s="13"/>
      <c r="BR1107" s="13"/>
      <c r="BS1107" s="13"/>
      <c r="BT1107" s="13"/>
      <c r="BU1107" s="13"/>
      <c r="BV1107" s="13"/>
      <c r="BW1107" s="13"/>
      <c r="BX1107" s="13"/>
      <c r="BY1107" s="13"/>
      <c r="BZ1107" s="13"/>
      <c r="CA1107" s="13"/>
      <c r="CB1107" s="13"/>
      <c r="CC1107" s="13"/>
      <c r="CD1107" s="13"/>
      <c r="CE1107" s="13"/>
      <c r="CF1107" s="13"/>
      <c r="CG1107" s="13"/>
      <c r="CH1107" s="13"/>
      <c r="CI1107" s="13"/>
      <c r="CJ1107" s="13"/>
      <c r="CK1107" s="13"/>
      <c r="CL1107" s="13"/>
      <c r="CM1107" s="13"/>
      <c r="CN1107" s="13"/>
      <c r="CO1107" s="13"/>
      <c r="CP1107" s="13"/>
      <c r="CQ1107" s="13"/>
      <c r="CR1107" s="13"/>
      <c r="CS1107" s="13"/>
      <c r="CT1107" s="13"/>
      <c r="CU1107" s="13"/>
      <c r="CV1107" s="13"/>
      <c r="CW1107" s="13"/>
      <c r="CX1107" s="13"/>
      <c r="CY1107" s="13"/>
      <c r="CZ1107" s="13"/>
      <c r="DA1107" s="13"/>
      <c r="DB1107" s="13"/>
      <c r="DC1107" s="13"/>
      <c r="DD1107" s="13"/>
      <c r="DE1107" s="13"/>
      <c r="DF1107" s="13"/>
      <c r="DG1107" s="13"/>
      <c r="DH1107" s="13"/>
      <c r="DI1107" s="13"/>
      <c r="DJ1107" s="13"/>
      <c r="DK1107" s="13"/>
      <c r="DL1107" s="13"/>
      <c r="DM1107" s="13"/>
      <c r="DN1107" s="13"/>
      <c r="DO1107" s="13"/>
      <c r="DP1107" s="13"/>
      <c r="DQ1107" s="13"/>
      <c r="DR1107" s="13"/>
      <c r="DS1107" s="13"/>
      <c r="DT1107" s="13"/>
      <c r="DU1107" s="13"/>
      <c r="DV1107" s="13"/>
      <c r="DW1107" s="13"/>
      <c r="DX1107" s="13"/>
      <c r="DY1107" s="13"/>
      <c r="DZ1107" s="13"/>
      <c r="EA1107" s="13"/>
      <c r="EB1107" s="13"/>
      <c r="EC1107" s="13"/>
      <c r="ED1107" s="13"/>
      <c r="EE1107" s="13"/>
      <c r="EF1107" s="13"/>
      <c r="EG1107" s="13"/>
      <c r="EH1107" s="13"/>
      <c r="EI1107" s="13"/>
      <c r="EJ1107" s="13"/>
      <c r="EK1107" s="13"/>
      <c r="EL1107" s="13"/>
      <c r="EM1107" s="13"/>
      <c r="EN1107" s="13"/>
      <c r="EO1107" s="13"/>
      <c r="EP1107" s="13"/>
      <c r="EQ1107" s="13"/>
      <c r="ER1107" s="13"/>
      <c r="ES1107" s="13"/>
      <c r="ET1107" s="13"/>
      <c r="EU1107" s="13"/>
      <c r="EV1107" s="13"/>
      <c r="EW1107" s="13"/>
      <c r="EX1107" s="13"/>
      <c r="EY1107" s="13"/>
      <c r="EZ1107" s="13"/>
      <c r="FA1107" s="13"/>
      <c r="FB1107" s="13"/>
      <c r="FC1107" s="13"/>
      <c r="FD1107" s="13"/>
      <c r="FE1107" s="13"/>
      <c r="FF1107" s="13"/>
      <c r="FG1107" s="13"/>
      <c r="FH1107" s="13"/>
      <c r="FI1107" s="13"/>
      <c r="FJ1107" s="13"/>
      <c r="FK1107" s="13"/>
      <c r="FL1107" s="13"/>
      <c r="FM1107" s="13"/>
      <c r="FN1107" s="13"/>
      <c r="FO1107" s="13"/>
      <c r="FP1107" s="13"/>
      <c r="FQ1107" s="13"/>
      <c r="FR1107" s="13"/>
      <c r="FS1107" s="13"/>
      <c r="FT1107" s="13"/>
      <c r="FU1107" s="13"/>
      <c r="FV1107" s="13"/>
      <c r="FW1107" s="13"/>
      <c r="FX1107" s="13"/>
      <c r="FY1107" s="13"/>
      <c r="FZ1107" s="13"/>
      <c r="GA1107" s="13"/>
      <c r="GB1107" s="13"/>
      <c r="GC1107" s="13"/>
      <c r="GD1107" s="13"/>
      <c r="GE1107" s="13"/>
      <c r="GF1107" s="13"/>
      <c r="GG1107" s="13"/>
      <c r="GH1107" s="13"/>
      <c r="GI1107" s="13"/>
      <c r="GJ1107" s="13"/>
      <c r="GK1107" s="13"/>
      <c r="GL1107" s="13"/>
      <c r="GM1107" s="13"/>
      <c r="GN1107" s="13"/>
      <c r="GO1107" s="13"/>
      <c r="GP1107" s="13"/>
      <c r="GQ1107" s="13"/>
      <c r="GR1107" s="13"/>
      <c r="GS1107" s="13"/>
      <c r="GT1107" s="13"/>
      <c r="GU1107" s="13"/>
      <c r="GV1107" s="13"/>
      <c r="GW1107" s="13"/>
      <c r="GX1107" s="13"/>
      <c r="GY1107" s="13"/>
      <c r="GZ1107" s="13"/>
      <c r="HA1107" s="13"/>
      <c r="HB1107" s="13"/>
      <c r="HC1107" s="13"/>
      <c r="HD1107" s="13"/>
      <c r="HE1107" s="13"/>
      <c r="HF1107" s="13"/>
      <c r="HG1107" s="13"/>
      <c r="HH1107" s="13"/>
      <c r="HI1107" s="13"/>
      <c r="HJ1107" s="13"/>
      <c r="HK1107" s="13"/>
      <c r="HL1107" s="13"/>
      <c r="HM1107" s="13"/>
      <c r="HN1107" s="13"/>
      <c r="HO1107" s="13"/>
      <c r="HP1107" s="13"/>
      <c r="HQ1107" s="13"/>
      <c r="HR1107" s="13"/>
      <c r="HS1107" s="13"/>
      <c r="HT1107" s="13"/>
      <c r="HU1107" s="13"/>
      <c r="HV1107" s="13"/>
      <c r="HW1107" s="13"/>
      <c r="HX1107" s="13"/>
      <c r="HY1107" s="13"/>
      <c r="HZ1107" s="13"/>
      <c r="IA1107" s="13"/>
      <c r="IB1107" s="13"/>
      <c r="IC1107" s="13"/>
      <c r="ID1107" s="13"/>
      <c r="IE1107" s="13"/>
      <c r="IF1107" s="13"/>
      <c r="IG1107" s="13"/>
      <c r="IH1107" s="13"/>
      <c r="II1107" s="13"/>
      <c r="IJ1107" s="13"/>
      <c r="IK1107" s="13"/>
      <c r="IL1107" s="13"/>
      <c r="IM1107" s="13"/>
      <c r="IN1107" s="13"/>
      <c r="IO1107" s="13"/>
    </row>
    <row r="1108" spans="1:249">
      <c r="A1108" s="2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2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c r="DO1108" s="13"/>
      <c r="DP1108" s="13"/>
      <c r="DQ1108" s="13"/>
      <c r="DR1108" s="13"/>
      <c r="DS1108" s="13"/>
      <c r="DT1108" s="13"/>
      <c r="DU1108" s="13"/>
      <c r="DV1108" s="13"/>
      <c r="DW1108" s="13"/>
      <c r="DX1108" s="13"/>
      <c r="DY1108" s="13"/>
      <c r="DZ1108" s="13"/>
      <c r="EA1108" s="13"/>
      <c r="EB1108" s="13"/>
      <c r="EC1108" s="13"/>
      <c r="ED1108" s="13"/>
      <c r="EE1108" s="13"/>
      <c r="EF1108" s="13"/>
      <c r="EG1108" s="13"/>
      <c r="EH1108" s="13"/>
      <c r="EI1108" s="13"/>
      <c r="EJ1108" s="13"/>
      <c r="EK1108" s="13"/>
      <c r="EL1108" s="13"/>
      <c r="EM1108" s="13"/>
      <c r="EN1108" s="13"/>
      <c r="EO1108" s="13"/>
      <c r="EP1108" s="13"/>
      <c r="EQ1108" s="13"/>
      <c r="ER1108" s="13"/>
      <c r="ES1108" s="13"/>
      <c r="ET1108" s="13"/>
      <c r="EU1108" s="13"/>
      <c r="EV1108" s="13"/>
      <c r="EW1108" s="13"/>
      <c r="EX1108" s="13"/>
      <c r="EY1108" s="13"/>
      <c r="EZ1108" s="13"/>
      <c r="FA1108" s="13"/>
      <c r="FB1108" s="13"/>
      <c r="FC1108" s="13"/>
      <c r="FD1108" s="13"/>
      <c r="FE1108" s="13"/>
      <c r="FF1108" s="13"/>
      <c r="FG1108" s="13"/>
      <c r="FH1108" s="13"/>
      <c r="FI1108" s="13"/>
      <c r="FJ1108" s="13"/>
      <c r="FK1108" s="13"/>
      <c r="FL1108" s="13"/>
      <c r="FM1108" s="13"/>
      <c r="FN1108" s="13"/>
      <c r="FO1108" s="13"/>
      <c r="FP1108" s="13"/>
      <c r="FQ1108" s="13"/>
      <c r="FR1108" s="13"/>
      <c r="FS1108" s="13"/>
      <c r="FT1108" s="13"/>
      <c r="FU1108" s="13"/>
      <c r="FV1108" s="13"/>
      <c r="FW1108" s="13"/>
      <c r="FX1108" s="13"/>
      <c r="FY1108" s="13"/>
      <c r="FZ1108" s="13"/>
      <c r="GA1108" s="13"/>
      <c r="GB1108" s="13"/>
      <c r="GC1108" s="13"/>
      <c r="GD1108" s="13"/>
      <c r="GE1108" s="13"/>
      <c r="GF1108" s="13"/>
      <c r="GG1108" s="13"/>
      <c r="GH1108" s="13"/>
      <c r="GI1108" s="13"/>
      <c r="GJ1108" s="13"/>
      <c r="GK1108" s="13"/>
      <c r="GL1108" s="13"/>
      <c r="GM1108" s="13"/>
      <c r="GN1108" s="13"/>
      <c r="GO1108" s="13"/>
      <c r="GP1108" s="13"/>
      <c r="GQ1108" s="13"/>
      <c r="GR1108" s="13"/>
      <c r="GS1108" s="13"/>
      <c r="GT1108" s="13"/>
      <c r="GU1108" s="13"/>
      <c r="GV1108" s="13"/>
      <c r="GW1108" s="13"/>
      <c r="GX1108" s="13"/>
      <c r="GY1108" s="13"/>
      <c r="GZ1108" s="13"/>
      <c r="HA1108" s="13"/>
      <c r="HB1108" s="13"/>
      <c r="HC1108" s="13"/>
      <c r="HD1108" s="13"/>
      <c r="HE1108" s="13"/>
      <c r="HF1108" s="13"/>
      <c r="HG1108" s="13"/>
      <c r="HH1108" s="13"/>
      <c r="HI1108" s="13"/>
      <c r="HJ1108" s="13"/>
      <c r="HK1108" s="13"/>
      <c r="HL1108" s="13"/>
      <c r="HM1108" s="13"/>
      <c r="HN1108" s="13"/>
      <c r="HO1108" s="13"/>
      <c r="HP1108" s="13"/>
      <c r="HQ1108" s="13"/>
      <c r="HR1108" s="13"/>
      <c r="HS1108" s="13"/>
      <c r="HT1108" s="13"/>
      <c r="HU1108" s="13"/>
      <c r="HV1108" s="13"/>
      <c r="HW1108" s="13"/>
      <c r="HX1108" s="13"/>
      <c r="HY1108" s="13"/>
      <c r="HZ1108" s="13"/>
      <c r="IA1108" s="13"/>
      <c r="IB1108" s="13"/>
      <c r="IC1108" s="13"/>
      <c r="ID1108" s="13"/>
      <c r="IE1108" s="13"/>
      <c r="IF1108" s="13"/>
      <c r="IG1108" s="13"/>
      <c r="IH1108" s="13"/>
      <c r="II1108" s="13"/>
      <c r="IJ1108" s="13"/>
      <c r="IK1108" s="13"/>
      <c r="IL1108" s="13"/>
      <c r="IM1108" s="13"/>
      <c r="IN1108" s="13"/>
      <c r="IO1108" s="13"/>
    </row>
    <row r="1109" spans="1:249">
      <c r="A1109" s="2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2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Q1109" s="13"/>
      <c r="BR1109" s="13"/>
      <c r="BS1109" s="13"/>
      <c r="BT1109" s="13"/>
      <c r="BU1109" s="13"/>
      <c r="BV1109" s="13"/>
      <c r="BW1109" s="13"/>
      <c r="BX1109" s="13"/>
      <c r="BY1109" s="13"/>
      <c r="BZ1109" s="13"/>
      <c r="CA1109" s="13"/>
      <c r="CB1109" s="13"/>
      <c r="CC1109" s="13"/>
      <c r="CD1109" s="13"/>
      <c r="CE1109" s="13"/>
      <c r="CF1109" s="13"/>
      <c r="CG1109" s="13"/>
      <c r="CH1109" s="13"/>
      <c r="CI1109" s="13"/>
      <c r="CJ1109" s="13"/>
      <c r="CK1109" s="13"/>
      <c r="CL1109" s="13"/>
      <c r="CM1109" s="13"/>
      <c r="CN1109" s="13"/>
      <c r="CO1109" s="13"/>
      <c r="CP1109" s="13"/>
      <c r="CQ1109" s="13"/>
      <c r="CR1109" s="13"/>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c r="DO1109" s="13"/>
      <c r="DP1109" s="13"/>
      <c r="DQ1109" s="13"/>
      <c r="DR1109" s="13"/>
      <c r="DS1109" s="13"/>
      <c r="DT1109" s="13"/>
      <c r="DU1109" s="13"/>
      <c r="DV1109" s="13"/>
      <c r="DW1109" s="13"/>
      <c r="DX1109" s="13"/>
      <c r="DY1109" s="13"/>
      <c r="DZ1109" s="13"/>
      <c r="EA1109" s="13"/>
      <c r="EB1109" s="13"/>
      <c r="EC1109" s="13"/>
      <c r="ED1109" s="13"/>
      <c r="EE1109" s="13"/>
      <c r="EF1109" s="13"/>
      <c r="EG1109" s="13"/>
      <c r="EH1109" s="13"/>
      <c r="EI1109" s="13"/>
      <c r="EJ1109" s="13"/>
      <c r="EK1109" s="13"/>
      <c r="EL1109" s="13"/>
      <c r="EM1109" s="13"/>
      <c r="EN1109" s="13"/>
      <c r="EO1109" s="13"/>
      <c r="EP1109" s="13"/>
      <c r="EQ1109" s="13"/>
      <c r="ER1109" s="13"/>
      <c r="ES1109" s="13"/>
      <c r="ET1109" s="13"/>
      <c r="EU1109" s="13"/>
      <c r="EV1109" s="13"/>
      <c r="EW1109" s="13"/>
      <c r="EX1109" s="13"/>
      <c r="EY1109" s="13"/>
      <c r="EZ1109" s="13"/>
      <c r="FA1109" s="13"/>
      <c r="FB1109" s="13"/>
      <c r="FC1109" s="13"/>
      <c r="FD1109" s="13"/>
      <c r="FE1109" s="13"/>
      <c r="FF1109" s="13"/>
      <c r="FG1109" s="13"/>
      <c r="FH1109" s="13"/>
      <c r="FI1109" s="13"/>
      <c r="FJ1109" s="13"/>
      <c r="FK1109" s="13"/>
      <c r="FL1109" s="13"/>
      <c r="FM1109" s="13"/>
      <c r="FN1109" s="13"/>
      <c r="FO1109" s="13"/>
      <c r="FP1109" s="13"/>
      <c r="FQ1109" s="13"/>
      <c r="FR1109" s="13"/>
      <c r="FS1109" s="13"/>
      <c r="FT1109" s="13"/>
      <c r="FU1109" s="13"/>
      <c r="FV1109" s="13"/>
      <c r="FW1109" s="13"/>
      <c r="FX1109" s="13"/>
      <c r="FY1109" s="13"/>
      <c r="FZ1109" s="13"/>
      <c r="GA1109" s="13"/>
      <c r="GB1109" s="13"/>
      <c r="GC1109" s="13"/>
      <c r="GD1109" s="13"/>
      <c r="GE1109" s="13"/>
      <c r="GF1109" s="13"/>
      <c r="GG1109" s="13"/>
      <c r="GH1109" s="13"/>
      <c r="GI1109" s="13"/>
      <c r="GJ1109" s="13"/>
      <c r="GK1109" s="13"/>
      <c r="GL1109" s="13"/>
      <c r="GM1109" s="13"/>
      <c r="GN1109" s="13"/>
      <c r="GO1109" s="13"/>
      <c r="GP1109" s="13"/>
      <c r="GQ1109" s="13"/>
      <c r="GR1109" s="13"/>
      <c r="GS1109" s="13"/>
      <c r="GT1109" s="13"/>
      <c r="GU1109" s="13"/>
      <c r="GV1109" s="13"/>
      <c r="GW1109" s="13"/>
      <c r="GX1109" s="13"/>
      <c r="GY1109" s="13"/>
      <c r="GZ1109" s="13"/>
      <c r="HA1109" s="13"/>
      <c r="HB1109" s="13"/>
      <c r="HC1109" s="13"/>
      <c r="HD1109" s="13"/>
      <c r="HE1109" s="13"/>
      <c r="HF1109" s="13"/>
      <c r="HG1109" s="13"/>
      <c r="HH1109" s="13"/>
      <c r="HI1109" s="13"/>
      <c r="HJ1109" s="13"/>
      <c r="HK1109" s="13"/>
      <c r="HL1109" s="13"/>
      <c r="HM1109" s="13"/>
      <c r="HN1109" s="13"/>
      <c r="HO1109" s="13"/>
      <c r="HP1109" s="13"/>
      <c r="HQ1109" s="13"/>
      <c r="HR1109" s="13"/>
      <c r="HS1109" s="13"/>
      <c r="HT1109" s="13"/>
      <c r="HU1109" s="13"/>
      <c r="HV1109" s="13"/>
      <c r="HW1109" s="13"/>
      <c r="HX1109" s="13"/>
      <c r="HY1109" s="13"/>
      <c r="HZ1109" s="13"/>
      <c r="IA1109" s="13"/>
      <c r="IB1109" s="13"/>
      <c r="IC1109" s="13"/>
      <c r="ID1109" s="13"/>
      <c r="IE1109" s="13"/>
      <c r="IF1109" s="13"/>
      <c r="IG1109" s="13"/>
      <c r="IH1109" s="13"/>
      <c r="II1109" s="13"/>
      <c r="IJ1109" s="13"/>
      <c r="IK1109" s="13"/>
      <c r="IL1109" s="13"/>
      <c r="IM1109" s="13"/>
      <c r="IN1109" s="13"/>
      <c r="IO1109" s="13"/>
    </row>
    <row r="1110" spans="1:249">
      <c r="A1110" s="23"/>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2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Q1110" s="13"/>
      <c r="BR1110" s="13"/>
      <c r="BS1110" s="13"/>
      <c r="BT1110" s="13"/>
      <c r="BU1110" s="13"/>
      <c r="BV1110" s="13"/>
      <c r="BW1110" s="13"/>
      <c r="BX1110" s="13"/>
      <c r="BY1110" s="13"/>
      <c r="BZ1110" s="13"/>
      <c r="CA1110" s="13"/>
      <c r="CB1110" s="13"/>
      <c r="CC1110" s="13"/>
      <c r="CD1110" s="13"/>
      <c r="CE1110" s="13"/>
      <c r="CF1110" s="13"/>
      <c r="CG1110" s="13"/>
      <c r="CH1110" s="13"/>
      <c r="CI1110" s="13"/>
      <c r="CJ1110" s="13"/>
      <c r="CK1110" s="13"/>
      <c r="CL1110" s="13"/>
      <c r="CM1110" s="13"/>
      <c r="CN1110" s="13"/>
      <c r="CO1110" s="13"/>
      <c r="CP1110" s="13"/>
      <c r="CQ1110" s="13"/>
      <c r="CR1110" s="13"/>
      <c r="CS1110" s="13"/>
      <c r="CT1110" s="13"/>
      <c r="CU1110" s="13"/>
      <c r="CV1110" s="13"/>
      <c r="CW1110" s="13"/>
      <c r="CX1110" s="13"/>
      <c r="CY1110" s="13"/>
      <c r="CZ1110" s="13"/>
      <c r="DA1110" s="13"/>
      <c r="DB1110" s="13"/>
      <c r="DC1110" s="13"/>
      <c r="DD1110" s="13"/>
      <c r="DE1110" s="13"/>
      <c r="DF1110" s="13"/>
      <c r="DG1110" s="13"/>
      <c r="DH1110" s="13"/>
      <c r="DI1110" s="13"/>
      <c r="DJ1110" s="13"/>
      <c r="DK1110" s="13"/>
      <c r="DL1110" s="13"/>
      <c r="DM1110" s="13"/>
      <c r="DN1110" s="13"/>
      <c r="DO1110" s="13"/>
      <c r="DP1110" s="13"/>
      <c r="DQ1110" s="13"/>
      <c r="DR1110" s="13"/>
      <c r="DS1110" s="13"/>
      <c r="DT1110" s="13"/>
      <c r="DU1110" s="13"/>
      <c r="DV1110" s="13"/>
      <c r="DW1110" s="13"/>
      <c r="DX1110" s="13"/>
      <c r="DY1110" s="13"/>
      <c r="DZ1110" s="13"/>
      <c r="EA1110" s="13"/>
      <c r="EB1110" s="13"/>
      <c r="EC1110" s="13"/>
      <c r="ED1110" s="13"/>
      <c r="EE1110" s="13"/>
      <c r="EF1110" s="13"/>
      <c r="EG1110" s="13"/>
      <c r="EH1110" s="13"/>
      <c r="EI1110" s="13"/>
      <c r="EJ1110" s="13"/>
      <c r="EK1110" s="13"/>
      <c r="EL1110" s="13"/>
      <c r="EM1110" s="13"/>
      <c r="EN1110" s="13"/>
      <c r="EO1110" s="13"/>
      <c r="EP1110" s="13"/>
      <c r="EQ1110" s="13"/>
      <c r="ER1110" s="13"/>
      <c r="ES1110" s="13"/>
      <c r="ET1110" s="13"/>
      <c r="EU1110" s="13"/>
      <c r="EV1110" s="13"/>
      <c r="EW1110" s="13"/>
      <c r="EX1110" s="13"/>
      <c r="EY1110" s="13"/>
      <c r="EZ1110" s="13"/>
      <c r="FA1110" s="13"/>
      <c r="FB1110" s="13"/>
      <c r="FC1110" s="13"/>
      <c r="FD1110" s="13"/>
      <c r="FE1110" s="13"/>
      <c r="FF1110" s="13"/>
      <c r="FG1110" s="13"/>
      <c r="FH1110" s="13"/>
      <c r="FI1110" s="13"/>
      <c r="FJ1110" s="13"/>
      <c r="FK1110" s="13"/>
      <c r="FL1110" s="13"/>
      <c r="FM1110" s="13"/>
      <c r="FN1110" s="13"/>
      <c r="FO1110" s="13"/>
      <c r="FP1110" s="13"/>
      <c r="FQ1110" s="13"/>
      <c r="FR1110" s="13"/>
      <c r="FS1110" s="13"/>
      <c r="FT1110" s="13"/>
      <c r="FU1110" s="13"/>
      <c r="FV1110" s="13"/>
      <c r="FW1110" s="13"/>
      <c r="FX1110" s="13"/>
      <c r="FY1110" s="13"/>
      <c r="FZ1110" s="13"/>
      <c r="GA1110" s="13"/>
      <c r="GB1110" s="13"/>
      <c r="GC1110" s="13"/>
      <c r="GD1110" s="13"/>
      <c r="GE1110" s="13"/>
      <c r="GF1110" s="13"/>
      <c r="GG1110" s="13"/>
      <c r="GH1110" s="13"/>
      <c r="GI1110" s="13"/>
      <c r="GJ1110" s="13"/>
      <c r="GK1110" s="13"/>
      <c r="GL1110" s="13"/>
      <c r="GM1110" s="13"/>
      <c r="GN1110" s="13"/>
      <c r="GO1110" s="13"/>
      <c r="GP1110" s="13"/>
      <c r="GQ1110" s="13"/>
      <c r="GR1110" s="13"/>
      <c r="GS1110" s="13"/>
      <c r="GT1110" s="13"/>
      <c r="GU1110" s="13"/>
      <c r="GV1110" s="13"/>
      <c r="GW1110" s="13"/>
      <c r="GX1110" s="13"/>
      <c r="GY1110" s="13"/>
      <c r="GZ1110" s="13"/>
      <c r="HA1110" s="13"/>
      <c r="HB1110" s="13"/>
      <c r="HC1110" s="13"/>
      <c r="HD1110" s="13"/>
      <c r="HE1110" s="13"/>
      <c r="HF1110" s="13"/>
      <c r="HG1110" s="13"/>
      <c r="HH1110" s="13"/>
      <c r="HI1110" s="13"/>
      <c r="HJ1110" s="13"/>
      <c r="HK1110" s="13"/>
      <c r="HL1110" s="13"/>
      <c r="HM1110" s="13"/>
      <c r="HN1110" s="13"/>
      <c r="HO1110" s="13"/>
      <c r="HP1110" s="13"/>
      <c r="HQ1110" s="13"/>
      <c r="HR1110" s="13"/>
      <c r="HS1110" s="13"/>
      <c r="HT1110" s="13"/>
      <c r="HU1110" s="13"/>
      <c r="HV1110" s="13"/>
      <c r="HW1110" s="13"/>
      <c r="HX1110" s="13"/>
      <c r="HY1110" s="13"/>
      <c r="HZ1110" s="13"/>
      <c r="IA1110" s="13"/>
      <c r="IB1110" s="13"/>
      <c r="IC1110" s="13"/>
      <c r="ID1110" s="13"/>
      <c r="IE1110" s="13"/>
      <c r="IF1110" s="13"/>
      <c r="IG1110" s="13"/>
      <c r="IH1110" s="13"/>
      <c r="II1110" s="13"/>
      <c r="IJ1110" s="13"/>
      <c r="IK1110" s="13"/>
      <c r="IL1110" s="13"/>
      <c r="IM1110" s="13"/>
      <c r="IN1110" s="13"/>
      <c r="IO1110" s="13"/>
    </row>
    <row r="1111" spans="1:249">
      <c r="A1111" s="23"/>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2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Q1111" s="13"/>
      <c r="BR1111" s="13"/>
      <c r="BS1111" s="13"/>
      <c r="BT1111" s="13"/>
      <c r="BU1111" s="13"/>
      <c r="BV1111" s="13"/>
      <c r="BW1111" s="13"/>
      <c r="BX1111" s="13"/>
      <c r="BY1111" s="13"/>
      <c r="BZ1111" s="13"/>
      <c r="CA1111" s="13"/>
      <c r="CB1111" s="13"/>
      <c r="CC1111" s="13"/>
      <c r="CD1111" s="13"/>
      <c r="CE1111" s="13"/>
      <c r="CF1111" s="13"/>
      <c r="CG1111" s="13"/>
      <c r="CH1111" s="13"/>
      <c r="CI1111" s="13"/>
      <c r="CJ1111" s="13"/>
      <c r="CK1111" s="13"/>
      <c r="CL1111" s="13"/>
      <c r="CM1111" s="13"/>
      <c r="CN1111" s="13"/>
      <c r="CO1111" s="13"/>
      <c r="CP1111" s="13"/>
      <c r="CQ1111" s="13"/>
      <c r="CR1111" s="13"/>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c r="DO1111" s="13"/>
      <c r="DP1111" s="13"/>
      <c r="DQ1111" s="13"/>
      <c r="DR1111" s="13"/>
      <c r="DS1111" s="13"/>
      <c r="DT1111" s="13"/>
      <c r="DU1111" s="13"/>
      <c r="DV1111" s="13"/>
      <c r="DW1111" s="13"/>
      <c r="DX1111" s="13"/>
      <c r="DY1111" s="13"/>
      <c r="DZ1111" s="13"/>
      <c r="EA1111" s="13"/>
      <c r="EB1111" s="13"/>
      <c r="EC1111" s="13"/>
      <c r="ED1111" s="13"/>
      <c r="EE1111" s="13"/>
      <c r="EF1111" s="13"/>
      <c r="EG1111" s="13"/>
      <c r="EH1111" s="13"/>
      <c r="EI1111" s="13"/>
      <c r="EJ1111" s="13"/>
      <c r="EK1111" s="13"/>
      <c r="EL1111" s="13"/>
      <c r="EM1111" s="13"/>
      <c r="EN1111" s="13"/>
      <c r="EO1111" s="13"/>
      <c r="EP1111" s="13"/>
      <c r="EQ1111" s="13"/>
      <c r="ER1111" s="13"/>
      <c r="ES1111" s="13"/>
      <c r="ET1111" s="13"/>
      <c r="EU1111" s="13"/>
      <c r="EV1111" s="13"/>
      <c r="EW1111" s="13"/>
      <c r="EX1111" s="13"/>
      <c r="EY1111" s="13"/>
      <c r="EZ1111" s="13"/>
      <c r="FA1111" s="13"/>
      <c r="FB1111" s="13"/>
      <c r="FC1111" s="13"/>
      <c r="FD1111" s="13"/>
      <c r="FE1111" s="13"/>
      <c r="FF1111" s="13"/>
      <c r="FG1111" s="13"/>
      <c r="FH1111" s="13"/>
      <c r="FI1111" s="13"/>
      <c r="FJ1111" s="13"/>
      <c r="FK1111" s="13"/>
      <c r="FL1111" s="13"/>
      <c r="FM1111" s="13"/>
      <c r="FN1111" s="13"/>
      <c r="FO1111" s="13"/>
      <c r="FP1111" s="13"/>
      <c r="FQ1111" s="13"/>
      <c r="FR1111" s="13"/>
      <c r="FS1111" s="13"/>
      <c r="FT1111" s="13"/>
      <c r="FU1111" s="13"/>
      <c r="FV1111" s="13"/>
      <c r="FW1111" s="13"/>
      <c r="FX1111" s="13"/>
      <c r="FY1111" s="13"/>
      <c r="FZ1111" s="13"/>
      <c r="GA1111" s="13"/>
      <c r="GB1111" s="13"/>
      <c r="GC1111" s="13"/>
      <c r="GD1111" s="13"/>
      <c r="GE1111" s="13"/>
      <c r="GF1111" s="13"/>
      <c r="GG1111" s="13"/>
      <c r="GH1111" s="13"/>
      <c r="GI1111" s="13"/>
      <c r="GJ1111" s="13"/>
      <c r="GK1111" s="13"/>
      <c r="GL1111" s="13"/>
      <c r="GM1111" s="13"/>
      <c r="GN1111" s="13"/>
      <c r="GO1111" s="13"/>
      <c r="GP1111" s="13"/>
      <c r="GQ1111" s="13"/>
      <c r="GR1111" s="13"/>
      <c r="GS1111" s="13"/>
      <c r="GT1111" s="13"/>
      <c r="GU1111" s="13"/>
      <c r="GV1111" s="13"/>
      <c r="GW1111" s="13"/>
      <c r="GX1111" s="13"/>
      <c r="GY1111" s="13"/>
      <c r="GZ1111" s="13"/>
      <c r="HA1111" s="13"/>
      <c r="HB1111" s="13"/>
      <c r="HC1111" s="13"/>
      <c r="HD1111" s="13"/>
      <c r="HE1111" s="13"/>
      <c r="HF1111" s="13"/>
      <c r="HG1111" s="13"/>
      <c r="HH1111" s="13"/>
      <c r="HI1111" s="13"/>
      <c r="HJ1111" s="13"/>
      <c r="HK1111" s="13"/>
      <c r="HL1111" s="13"/>
      <c r="HM1111" s="13"/>
      <c r="HN1111" s="13"/>
      <c r="HO1111" s="13"/>
      <c r="HP1111" s="13"/>
      <c r="HQ1111" s="13"/>
      <c r="HR1111" s="13"/>
      <c r="HS1111" s="13"/>
      <c r="HT1111" s="13"/>
      <c r="HU1111" s="13"/>
      <c r="HV1111" s="13"/>
      <c r="HW1111" s="13"/>
      <c r="HX1111" s="13"/>
      <c r="HY1111" s="13"/>
      <c r="HZ1111" s="13"/>
      <c r="IA1111" s="13"/>
      <c r="IB1111" s="13"/>
      <c r="IC1111" s="13"/>
      <c r="ID1111" s="13"/>
      <c r="IE1111" s="13"/>
      <c r="IF1111" s="13"/>
      <c r="IG1111" s="13"/>
      <c r="IH1111" s="13"/>
      <c r="II1111" s="13"/>
      <c r="IJ1111" s="13"/>
      <c r="IK1111" s="13"/>
      <c r="IL1111" s="13"/>
      <c r="IM1111" s="13"/>
      <c r="IN1111" s="13"/>
      <c r="IO1111" s="13"/>
    </row>
    <row r="1112" spans="1:249">
      <c r="A1112" s="23"/>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2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Q1112" s="13"/>
      <c r="BR1112" s="13"/>
      <c r="BS1112" s="13"/>
      <c r="BT1112" s="13"/>
      <c r="BU1112" s="13"/>
      <c r="BV1112" s="13"/>
      <c r="BW1112" s="13"/>
      <c r="BX1112" s="13"/>
      <c r="BY1112" s="13"/>
      <c r="BZ1112" s="13"/>
      <c r="CA1112" s="13"/>
      <c r="CB1112" s="13"/>
      <c r="CC1112" s="13"/>
      <c r="CD1112" s="13"/>
      <c r="CE1112" s="13"/>
      <c r="CF1112" s="13"/>
      <c r="CG1112" s="13"/>
      <c r="CH1112" s="13"/>
      <c r="CI1112" s="13"/>
      <c r="CJ1112" s="13"/>
      <c r="CK1112" s="13"/>
      <c r="CL1112" s="13"/>
      <c r="CM1112" s="13"/>
      <c r="CN1112" s="13"/>
      <c r="CO1112" s="13"/>
      <c r="CP1112" s="13"/>
      <c r="CQ1112" s="13"/>
      <c r="CR1112" s="13"/>
      <c r="CS1112" s="13"/>
      <c r="CT1112" s="13"/>
      <c r="CU1112" s="13"/>
      <c r="CV1112" s="13"/>
      <c r="CW1112" s="13"/>
      <c r="CX1112" s="13"/>
      <c r="CY1112" s="13"/>
      <c r="CZ1112" s="13"/>
      <c r="DA1112" s="13"/>
      <c r="DB1112" s="13"/>
      <c r="DC1112" s="13"/>
      <c r="DD1112" s="13"/>
      <c r="DE1112" s="13"/>
      <c r="DF1112" s="13"/>
      <c r="DG1112" s="13"/>
      <c r="DH1112" s="13"/>
      <c r="DI1112" s="13"/>
      <c r="DJ1112" s="13"/>
      <c r="DK1112" s="13"/>
      <c r="DL1112" s="13"/>
      <c r="DM1112" s="13"/>
      <c r="DN1112" s="13"/>
      <c r="DO1112" s="13"/>
      <c r="DP1112" s="13"/>
      <c r="DQ1112" s="13"/>
      <c r="DR1112" s="13"/>
      <c r="DS1112" s="13"/>
      <c r="DT1112" s="13"/>
      <c r="DU1112" s="13"/>
      <c r="DV1112" s="13"/>
      <c r="DW1112" s="13"/>
      <c r="DX1112" s="13"/>
      <c r="DY1112" s="13"/>
      <c r="DZ1112" s="13"/>
      <c r="EA1112" s="13"/>
      <c r="EB1112" s="13"/>
      <c r="EC1112" s="13"/>
      <c r="ED1112" s="13"/>
      <c r="EE1112" s="13"/>
      <c r="EF1112" s="13"/>
      <c r="EG1112" s="13"/>
      <c r="EH1112" s="13"/>
      <c r="EI1112" s="13"/>
      <c r="EJ1112" s="13"/>
      <c r="EK1112" s="13"/>
      <c r="EL1112" s="13"/>
      <c r="EM1112" s="13"/>
      <c r="EN1112" s="13"/>
      <c r="EO1112" s="13"/>
      <c r="EP1112" s="13"/>
      <c r="EQ1112" s="13"/>
      <c r="ER1112" s="13"/>
      <c r="ES1112" s="13"/>
      <c r="ET1112" s="13"/>
      <c r="EU1112" s="13"/>
      <c r="EV1112" s="13"/>
      <c r="EW1112" s="13"/>
      <c r="EX1112" s="13"/>
      <c r="EY1112" s="13"/>
      <c r="EZ1112" s="13"/>
      <c r="FA1112" s="13"/>
      <c r="FB1112" s="13"/>
      <c r="FC1112" s="13"/>
      <c r="FD1112" s="13"/>
      <c r="FE1112" s="13"/>
      <c r="FF1112" s="13"/>
      <c r="FG1112" s="13"/>
      <c r="FH1112" s="13"/>
      <c r="FI1112" s="13"/>
      <c r="FJ1112" s="13"/>
      <c r="FK1112" s="13"/>
      <c r="FL1112" s="13"/>
      <c r="FM1112" s="13"/>
      <c r="FN1112" s="13"/>
      <c r="FO1112" s="13"/>
      <c r="FP1112" s="13"/>
      <c r="FQ1112" s="13"/>
      <c r="FR1112" s="13"/>
      <c r="FS1112" s="13"/>
      <c r="FT1112" s="13"/>
      <c r="FU1112" s="13"/>
      <c r="FV1112" s="13"/>
      <c r="FW1112" s="13"/>
      <c r="FX1112" s="13"/>
      <c r="FY1112" s="13"/>
      <c r="FZ1112" s="13"/>
      <c r="GA1112" s="13"/>
      <c r="GB1112" s="13"/>
      <c r="GC1112" s="13"/>
      <c r="GD1112" s="13"/>
      <c r="GE1112" s="13"/>
      <c r="GF1112" s="13"/>
      <c r="GG1112" s="13"/>
      <c r="GH1112" s="13"/>
      <c r="GI1112" s="13"/>
      <c r="GJ1112" s="13"/>
      <c r="GK1112" s="13"/>
      <c r="GL1112" s="13"/>
      <c r="GM1112" s="13"/>
      <c r="GN1112" s="13"/>
      <c r="GO1112" s="13"/>
      <c r="GP1112" s="13"/>
      <c r="GQ1112" s="13"/>
      <c r="GR1112" s="13"/>
      <c r="GS1112" s="13"/>
      <c r="GT1112" s="13"/>
      <c r="GU1112" s="13"/>
      <c r="GV1112" s="13"/>
      <c r="GW1112" s="13"/>
      <c r="GX1112" s="13"/>
      <c r="GY1112" s="13"/>
      <c r="GZ1112" s="13"/>
      <c r="HA1112" s="13"/>
      <c r="HB1112" s="13"/>
      <c r="HC1112" s="13"/>
      <c r="HD1112" s="13"/>
      <c r="HE1112" s="13"/>
      <c r="HF1112" s="13"/>
      <c r="HG1112" s="13"/>
      <c r="HH1112" s="13"/>
      <c r="HI1112" s="13"/>
      <c r="HJ1112" s="13"/>
      <c r="HK1112" s="13"/>
      <c r="HL1112" s="13"/>
      <c r="HM1112" s="13"/>
      <c r="HN1112" s="13"/>
      <c r="HO1112" s="13"/>
      <c r="HP1112" s="13"/>
      <c r="HQ1112" s="13"/>
      <c r="HR1112" s="13"/>
      <c r="HS1112" s="13"/>
      <c r="HT1112" s="13"/>
      <c r="HU1112" s="13"/>
      <c r="HV1112" s="13"/>
      <c r="HW1112" s="13"/>
      <c r="HX1112" s="13"/>
      <c r="HY1112" s="13"/>
      <c r="HZ1112" s="13"/>
      <c r="IA1112" s="13"/>
      <c r="IB1112" s="13"/>
      <c r="IC1112" s="13"/>
      <c r="ID1112" s="13"/>
      <c r="IE1112" s="13"/>
      <c r="IF1112" s="13"/>
      <c r="IG1112" s="13"/>
      <c r="IH1112" s="13"/>
      <c r="II1112" s="13"/>
      <c r="IJ1112" s="13"/>
      <c r="IK1112" s="13"/>
      <c r="IL1112" s="13"/>
      <c r="IM1112" s="13"/>
      <c r="IN1112" s="13"/>
      <c r="IO1112" s="13"/>
    </row>
    <row r="1113" spans="1:249">
      <c r="A1113" s="2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2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BQ1113" s="13"/>
      <c r="BR1113" s="13"/>
      <c r="BS1113" s="13"/>
      <c r="BT1113" s="13"/>
      <c r="BU1113" s="13"/>
      <c r="BV1113" s="13"/>
      <c r="BW1113" s="13"/>
      <c r="BX1113" s="13"/>
      <c r="BY1113" s="13"/>
      <c r="BZ1113" s="13"/>
      <c r="CA1113" s="13"/>
      <c r="CB1113" s="13"/>
      <c r="CC1113" s="13"/>
      <c r="CD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c r="EU1113" s="13"/>
      <c r="EV1113" s="13"/>
      <c r="EW1113" s="13"/>
      <c r="EX1113" s="13"/>
      <c r="EY1113" s="13"/>
      <c r="EZ1113" s="13"/>
      <c r="FA1113" s="13"/>
      <c r="FB1113" s="13"/>
      <c r="FC1113" s="13"/>
      <c r="FD1113" s="13"/>
      <c r="FE1113" s="13"/>
      <c r="FF1113" s="13"/>
      <c r="FG1113" s="13"/>
      <c r="FH1113" s="13"/>
      <c r="FI1113" s="13"/>
      <c r="FJ1113" s="13"/>
      <c r="FK1113" s="13"/>
      <c r="FL1113" s="13"/>
      <c r="FM1113" s="13"/>
      <c r="FN1113" s="13"/>
      <c r="FO1113" s="13"/>
      <c r="FP1113" s="13"/>
      <c r="FQ1113" s="13"/>
      <c r="FR1113" s="13"/>
      <c r="FS1113" s="13"/>
      <c r="FT1113" s="13"/>
      <c r="FU1113" s="13"/>
      <c r="FV1113" s="13"/>
      <c r="FW1113" s="13"/>
      <c r="FX1113" s="13"/>
      <c r="FY1113" s="13"/>
      <c r="FZ1113" s="13"/>
      <c r="GA1113" s="13"/>
      <c r="GB1113" s="13"/>
      <c r="GC1113" s="13"/>
      <c r="GD1113" s="13"/>
      <c r="GE1113" s="13"/>
      <c r="GF1113" s="13"/>
      <c r="GG1113" s="13"/>
      <c r="GH1113" s="13"/>
      <c r="GI1113" s="13"/>
      <c r="GJ1113" s="13"/>
      <c r="GK1113" s="13"/>
      <c r="GL1113" s="13"/>
      <c r="GM1113" s="13"/>
      <c r="GN1113" s="13"/>
      <c r="GO1113" s="13"/>
      <c r="GP1113" s="13"/>
      <c r="GQ1113" s="13"/>
      <c r="GR1113" s="13"/>
      <c r="GS1113" s="13"/>
      <c r="GT1113" s="13"/>
      <c r="GU1113" s="13"/>
      <c r="GV1113" s="13"/>
      <c r="GW1113" s="13"/>
      <c r="GX1113" s="13"/>
      <c r="GY1113" s="13"/>
      <c r="GZ1113" s="13"/>
      <c r="HA1113" s="13"/>
      <c r="HB1113" s="13"/>
      <c r="HC1113" s="13"/>
      <c r="HD1113" s="13"/>
      <c r="HE1113" s="13"/>
      <c r="HF1113" s="13"/>
      <c r="HG1113" s="13"/>
      <c r="HH1113" s="13"/>
      <c r="HI1113" s="13"/>
      <c r="HJ1113" s="13"/>
      <c r="HK1113" s="13"/>
      <c r="HL1113" s="13"/>
      <c r="HM1113" s="13"/>
      <c r="HN1113" s="13"/>
      <c r="HO1113" s="13"/>
      <c r="HP1113" s="13"/>
      <c r="HQ1113" s="13"/>
      <c r="HR1113" s="13"/>
      <c r="HS1113" s="13"/>
      <c r="HT1113" s="13"/>
      <c r="HU1113" s="13"/>
      <c r="HV1113" s="13"/>
      <c r="HW1113" s="13"/>
      <c r="HX1113" s="13"/>
      <c r="HY1113" s="13"/>
      <c r="HZ1113" s="13"/>
      <c r="IA1113" s="13"/>
      <c r="IB1113" s="13"/>
      <c r="IC1113" s="13"/>
      <c r="ID1113" s="13"/>
      <c r="IE1113" s="13"/>
      <c r="IF1113" s="13"/>
      <c r="IG1113" s="13"/>
      <c r="IH1113" s="13"/>
      <c r="II1113" s="13"/>
      <c r="IJ1113" s="13"/>
      <c r="IK1113" s="13"/>
      <c r="IL1113" s="13"/>
      <c r="IM1113" s="13"/>
      <c r="IN1113" s="13"/>
      <c r="IO1113" s="13"/>
    </row>
    <row r="1114" spans="1:249">
      <c r="A1114" s="2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2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BQ1114" s="13"/>
      <c r="BR1114" s="13"/>
      <c r="BS1114" s="13"/>
      <c r="BT1114" s="13"/>
      <c r="BU1114" s="13"/>
      <c r="BV1114" s="13"/>
      <c r="BW1114" s="13"/>
      <c r="BX1114" s="13"/>
      <c r="BY1114" s="13"/>
      <c r="BZ1114" s="13"/>
      <c r="CA1114" s="13"/>
      <c r="CB1114" s="13"/>
      <c r="CC1114" s="13"/>
      <c r="CD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c r="EU1114" s="13"/>
      <c r="EV1114" s="13"/>
      <c r="EW1114" s="13"/>
      <c r="EX1114" s="13"/>
      <c r="EY1114" s="13"/>
      <c r="EZ1114" s="13"/>
      <c r="FA1114" s="13"/>
      <c r="FB1114" s="13"/>
      <c r="FC1114" s="13"/>
      <c r="FD1114" s="13"/>
      <c r="FE1114" s="13"/>
      <c r="FF1114" s="13"/>
      <c r="FG1114" s="13"/>
      <c r="FH1114" s="13"/>
      <c r="FI1114" s="13"/>
      <c r="FJ1114" s="13"/>
      <c r="FK1114" s="13"/>
      <c r="FL1114" s="13"/>
      <c r="FM1114" s="13"/>
      <c r="FN1114" s="13"/>
      <c r="FO1114" s="13"/>
      <c r="FP1114" s="13"/>
      <c r="FQ1114" s="13"/>
      <c r="FR1114" s="13"/>
      <c r="FS1114" s="13"/>
      <c r="FT1114" s="13"/>
      <c r="FU1114" s="13"/>
      <c r="FV1114" s="13"/>
      <c r="FW1114" s="13"/>
      <c r="FX1114" s="13"/>
      <c r="FY1114" s="13"/>
      <c r="FZ1114" s="13"/>
      <c r="GA1114" s="13"/>
      <c r="GB1114" s="13"/>
      <c r="GC1114" s="13"/>
      <c r="GD1114" s="13"/>
      <c r="GE1114" s="13"/>
      <c r="GF1114" s="13"/>
      <c r="GG1114" s="13"/>
      <c r="GH1114" s="13"/>
      <c r="GI1114" s="13"/>
      <c r="GJ1114" s="13"/>
      <c r="GK1114" s="13"/>
      <c r="GL1114" s="13"/>
      <c r="GM1114" s="13"/>
      <c r="GN1114" s="13"/>
      <c r="GO1114" s="13"/>
      <c r="GP1114" s="13"/>
      <c r="GQ1114" s="13"/>
      <c r="GR1114" s="13"/>
      <c r="GS1114" s="13"/>
      <c r="GT1114" s="13"/>
      <c r="GU1114" s="13"/>
      <c r="GV1114" s="13"/>
      <c r="GW1114" s="13"/>
      <c r="GX1114" s="13"/>
      <c r="GY1114" s="13"/>
      <c r="GZ1114" s="13"/>
      <c r="HA1114" s="13"/>
      <c r="HB1114" s="13"/>
      <c r="HC1114" s="13"/>
      <c r="HD1114" s="13"/>
      <c r="HE1114" s="13"/>
      <c r="HF1114" s="13"/>
      <c r="HG1114" s="13"/>
      <c r="HH1114" s="13"/>
      <c r="HI1114" s="13"/>
      <c r="HJ1114" s="13"/>
      <c r="HK1114" s="13"/>
      <c r="HL1114" s="13"/>
      <c r="HM1114" s="13"/>
      <c r="HN1114" s="13"/>
      <c r="HO1114" s="13"/>
      <c r="HP1114" s="13"/>
      <c r="HQ1114" s="13"/>
      <c r="HR1114" s="13"/>
      <c r="HS1114" s="13"/>
      <c r="HT1114" s="13"/>
      <c r="HU1114" s="13"/>
      <c r="HV1114" s="13"/>
      <c r="HW1114" s="13"/>
      <c r="HX1114" s="13"/>
      <c r="HY1114" s="13"/>
      <c r="HZ1114" s="13"/>
      <c r="IA1114" s="13"/>
      <c r="IB1114" s="13"/>
      <c r="IC1114" s="13"/>
      <c r="ID1114" s="13"/>
      <c r="IE1114" s="13"/>
      <c r="IF1114" s="13"/>
      <c r="IG1114" s="13"/>
      <c r="IH1114" s="13"/>
      <c r="II1114" s="13"/>
      <c r="IJ1114" s="13"/>
      <c r="IK1114" s="13"/>
      <c r="IL1114" s="13"/>
      <c r="IM1114" s="13"/>
      <c r="IN1114" s="13"/>
      <c r="IO1114" s="13"/>
    </row>
    <row r="1115" spans="1:249">
      <c r="A1115" s="23"/>
      <c r="B1115" s="13"/>
      <c r="C1115" s="13"/>
      <c r="D1115" s="13"/>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c r="AD1115" s="2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3"/>
      <c r="BH1115" s="13"/>
      <c r="BI1115" s="13"/>
      <c r="BJ1115" s="13"/>
      <c r="BK1115" s="13"/>
      <c r="BL1115" s="13"/>
      <c r="BM1115" s="13"/>
      <c r="BN1115" s="13"/>
      <c r="BO1115" s="13"/>
      <c r="BP1115" s="13"/>
      <c r="BQ1115" s="13"/>
      <c r="BR1115" s="13"/>
      <c r="BS1115" s="13"/>
      <c r="BT1115" s="13"/>
      <c r="BU1115" s="13"/>
      <c r="BV1115" s="13"/>
      <c r="BW1115" s="13"/>
      <c r="BX1115" s="13"/>
      <c r="BY1115" s="13"/>
      <c r="BZ1115" s="13"/>
      <c r="CA1115" s="13"/>
      <c r="CB1115" s="13"/>
      <c r="CC1115" s="13"/>
      <c r="CD1115" s="13"/>
      <c r="CE1115" s="13"/>
      <c r="CF1115" s="13"/>
      <c r="CG1115" s="13"/>
      <c r="CH1115" s="13"/>
      <c r="CI1115" s="13"/>
      <c r="CJ1115" s="13"/>
      <c r="CK1115" s="13"/>
      <c r="CL1115" s="13"/>
      <c r="CM1115" s="13"/>
      <c r="CN1115" s="13"/>
      <c r="CO1115" s="13"/>
      <c r="CP1115" s="13"/>
      <c r="CQ1115" s="13"/>
      <c r="CR1115" s="13"/>
      <c r="CS1115" s="13"/>
      <c r="CT1115" s="13"/>
      <c r="CU1115" s="13"/>
      <c r="CV1115" s="13"/>
      <c r="CW1115" s="13"/>
      <c r="CX1115" s="13"/>
      <c r="CY1115" s="13"/>
      <c r="CZ1115" s="13"/>
      <c r="DA1115" s="13"/>
      <c r="DB1115" s="13"/>
      <c r="DC1115" s="13"/>
      <c r="DD1115" s="13"/>
      <c r="DE1115" s="13"/>
      <c r="DF1115" s="13"/>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3"/>
      <c r="EL1115" s="13"/>
      <c r="EM1115" s="13"/>
      <c r="EN1115" s="13"/>
      <c r="EO1115" s="13"/>
      <c r="EP1115" s="13"/>
      <c r="EQ1115" s="13"/>
      <c r="ER1115" s="13"/>
      <c r="ES1115" s="13"/>
      <c r="ET1115" s="13"/>
      <c r="EU1115" s="13"/>
      <c r="EV1115" s="13"/>
      <c r="EW1115" s="13"/>
      <c r="EX1115" s="13"/>
      <c r="EY1115" s="13"/>
      <c r="EZ1115" s="13"/>
      <c r="FA1115" s="13"/>
      <c r="FB1115" s="13"/>
      <c r="FC1115" s="13"/>
      <c r="FD1115" s="13"/>
      <c r="FE1115" s="13"/>
      <c r="FF1115" s="13"/>
      <c r="FG1115" s="13"/>
      <c r="FH1115" s="13"/>
      <c r="FI1115" s="13"/>
      <c r="FJ1115" s="13"/>
      <c r="FK1115" s="13"/>
      <c r="FL1115" s="13"/>
      <c r="FM1115" s="13"/>
      <c r="FN1115" s="13"/>
      <c r="FO1115" s="13"/>
      <c r="FP1115" s="13"/>
      <c r="FQ1115" s="13"/>
      <c r="FR1115" s="13"/>
      <c r="FS1115" s="13"/>
      <c r="FT1115" s="13"/>
      <c r="FU1115" s="13"/>
      <c r="FV1115" s="13"/>
      <c r="FW1115" s="13"/>
      <c r="FX1115" s="13"/>
      <c r="FY1115" s="13"/>
      <c r="FZ1115" s="13"/>
      <c r="GA1115" s="13"/>
      <c r="GB1115" s="13"/>
      <c r="GC1115" s="13"/>
      <c r="GD1115" s="13"/>
      <c r="GE1115" s="13"/>
      <c r="GF1115" s="13"/>
      <c r="GG1115" s="13"/>
      <c r="GH1115" s="13"/>
      <c r="GI1115" s="13"/>
      <c r="GJ1115" s="13"/>
      <c r="GK1115" s="13"/>
      <c r="GL1115" s="13"/>
      <c r="GM1115" s="13"/>
      <c r="GN1115" s="13"/>
      <c r="GO1115" s="13"/>
      <c r="GP1115" s="13"/>
      <c r="GQ1115" s="13"/>
      <c r="GR1115" s="13"/>
      <c r="GS1115" s="13"/>
      <c r="GT1115" s="13"/>
      <c r="GU1115" s="13"/>
      <c r="GV1115" s="13"/>
      <c r="GW1115" s="13"/>
      <c r="GX1115" s="13"/>
      <c r="GY1115" s="13"/>
      <c r="GZ1115" s="13"/>
      <c r="HA1115" s="13"/>
      <c r="HB1115" s="13"/>
      <c r="HC1115" s="13"/>
      <c r="HD1115" s="13"/>
      <c r="HE1115" s="13"/>
      <c r="HF1115" s="13"/>
      <c r="HG1115" s="13"/>
      <c r="HH1115" s="13"/>
      <c r="HI1115" s="13"/>
      <c r="HJ1115" s="13"/>
      <c r="HK1115" s="13"/>
      <c r="HL1115" s="13"/>
      <c r="HM1115" s="13"/>
      <c r="HN1115" s="13"/>
      <c r="HO1115" s="13"/>
      <c r="HP1115" s="13"/>
      <c r="HQ1115" s="13"/>
      <c r="HR1115" s="13"/>
      <c r="HS1115" s="13"/>
      <c r="HT1115" s="13"/>
      <c r="HU1115" s="13"/>
      <c r="HV1115" s="13"/>
      <c r="HW1115" s="13"/>
      <c r="HX1115" s="13"/>
      <c r="HY1115" s="13"/>
      <c r="HZ1115" s="13"/>
      <c r="IA1115" s="13"/>
      <c r="IB1115" s="13"/>
      <c r="IC1115" s="13"/>
      <c r="ID1115" s="13"/>
      <c r="IE1115" s="13"/>
      <c r="IF1115" s="13"/>
      <c r="IG1115" s="13"/>
      <c r="IH1115" s="13"/>
      <c r="II1115" s="13"/>
      <c r="IJ1115" s="13"/>
      <c r="IK1115" s="13"/>
      <c r="IL1115" s="13"/>
      <c r="IM1115" s="13"/>
      <c r="IN1115" s="13"/>
      <c r="IO1115" s="13"/>
    </row>
    <row r="1116" spans="1:249">
      <c r="A1116" s="2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2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Q1116" s="13"/>
      <c r="BR1116" s="13"/>
      <c r="BS1116" s="13"/>
      <c r="BT1116" s="13"/>
      <c r="BU1116" s="13"/>
      <c r="BV1116" s="13"/>
      <c r="BW1116" s="13"/>
      <c r="BX1116" s="13"/>
      <c r="BY1116" s="13"/>
      <c r="BZ1116" s="13"/>
      <c r="CA1116" s="13"/>
      <c r="CB1116" s="13"/>
      <c r="CC1116" s="13"/>
      <c r="CD1116" s="13"/>
      <c r="CE1116" s="13"/>
      <c r="CF1116" s="13"/>
      <c r="CG1116" s="13"/>
      <c r="CH1116" s="13"/>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3"/>
      <c r="EL1116" s="13"/>
      <c r="EM1116" s="13"/>
      <c r="EN1116" s="13"/>
      <c r="EO1116" s="13"/>
      <c r="EP1116" s="13"/>
      <c r="EQ1116" s="13"/>
      <c r="ER1116" s="13"/>
      <c r="ES1116" s="13"/>
      <c r="ET1116" s="13"/>
      <c r="EU1116" s="13"/>
      <c r="EV1116" s="13"/>
      <c r="EW1116" s="13"/>
      <c r="EX1116" s="13"/>
      <c r="EY1116" s="13"/>
      <c r="EZ1116" s="13"/>
      <c r="FA1116" s="13"/>
      <c r="FB1116" s="13"/>
      <c r="FC1116" s="13"/>
      <c r="FD1116" s="13"/>
      <c r="FE1116" s="13"/>
      <c r="FF1116" s="13"/>
      <c r="FG1116" s="13"/>
      <c r="FH1116" s="13"/>
      <c r="FI1116" s="13"/>
      <c r="FJ1116" s="13"/>
      <c r="FK1116" s="13"/>
      <c r="FL1116" s="13"/>
      <c r="FM1116" s="13"/>
      <c r="FN1116" s="13"/>
      <c r="FO1116" s="13"/>
      <c r="FP1116" s="13"/>
      <c r="FQ1116" s="13"/>
      <c r="FR1116" s="13"/>
      <c r="FS1116" s="13"/>
      <c r="FT1116" s="13"/>
      <c r="FU1116" s="13"/>
      <c r="FV1116" s="13"/>
      <c r="FW1116" s="13"/>
      <c r="FX1116" s="13"/>
      <c r="FY1116" s="13"/>
      <c r="FZ1116" s="13"/>
      <c r="GA1116" s="13"/>
      <c r="GB1116" s="13"/>
      <c r="GC1116" s="13"/>
      <c r="GD1116" s="13"/>
      <c r="GE1116" s="13"/>
      <c r="GF1116" s="13"/>
      <c r="GG1116" s="13"/>
      <c r="GH1116" s="13"/>
      <c r="GI1116" s="13"/>
      <c r="GJ1116" s="13"/>
      <c r="GK1116" s="13"/>
      <c r="GL1116" s="13"/>
      <c r="GM1116" s="13"/>
      <c r="GN1116" s="13"/>
      <c r="GO1116" s="13"/>
      <c r="GP1116" s="13"/>
      <c r="GQ1116" s="13"/>
      <c r="GR1116" s="13"/>
      <c r="GS1116" s="13"/>
      <c r="GT1116" s="13"/>
      <c r="GU1116" s="13"/>
      <c r="GV1116" s="13"/>
      <c r="GW1116" s="13"/>
      <c r="GX1116" s="13"/>
      <c r="GY1116" s="13"/>
      <c r="GZ1116" s="13"/>
      <c r="HA1116" s="13"/>
      <c r="HB1116" s="13"/>
      <c r="HC1116" s="13"/>
      <c r="HD1116" s="13"/>
      <c r="HE1116" s="13"/>
      <c r="HF1116" s="13"/>
      <c r="HG1116" s="13"/>
      <c r="HH1116" s="13"/>
      <c r="HI1116" s="13"/>
      <c r="HJ1116" s="13"/>
      <c r="HK1116" s="13"/>
      <c r="HL1116" s="13"/>
      <c r="HM1116" s="13"/>
      <c r="HN1116" s="13"/>
      <c r="HO1116" s="13"/>
      <c r="HP1116" s="13"/>
      <c r="HQ1116" s="13"/>
      <c r="HR1116" s="13"/>
      <c r="HS1116" s="13"/>
      <c r="HT1116" s="13"/>
      <c r="HU1116" s="13"/>
      <c r="HV1116" s="13"/>
      <c r="HW1116" s="13"/>
      <c r="HX1116" s="13"/>
      <c r="HY1116" s="13"/>
      <c r="HZ1116" s="13"/>
      <c r="IA1116" s="13"/>
      <c r="IB1116" s="13"/>
      <c r="IC1116" s="13"/>
      <c r="ID1116" s="13"/>
      <c r="IE1116" s="13"/>
      <c r="IF1116" s="13"/>
      <c r="IG1116" s="13"/>
      <c r="IH1116" s="13"/>
      <c r="II1116" s="13"/>
      <c r="IJ1116" s="13"/>
      <c r="IK1116" s="13"/>
      <c r="IL1116" s="13"/>
      <c r="IM1116" s="13"/>
      <c r="IN1116" s="13"/>
      <c r="IO1116" s="13"/>
    </row>
    <row r="1117" spans="1:249">
      <c r="A1117" s="2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2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Q1117" s="13"/>
      <c r="BR1117" s="13"/>
      <c r="BS1117" s="13"/>
      <c r="BT1117" s="13"/>
      <c r="BU1117" s="13"/>
      <c r="BV1117" s="13"/>
      <c r="BW1117" s="13"/>
      <c r="BX1117" s="13"/>
      <c r="BY1117" s="13"/>
      <c r="BZ1117" s="13"/>
      <c r="CA1117" s="13"/>
      <c r="CB1117" s="13"/>
      <c r="CC1117" s="13"/>
      <c r="CD1117" s="13"/>
      <c r="CE1117" s="13"/>
      <c r="CF1117" s="13"/>
      <c r="CG1117" s="13"/>
      <c r="CH1117" s="13"/>
      <c r="CI1117" s="13"/>
      <c r="CJ1117" s="13"/>
      <c r="CK1117" s="13"/>
      <c r="CL1117" s="13"/>
      <c r="CM1117" s="13"/>
      <c r="CN1117" s="13"/>
      <c r="CO1117" s="13"/>
      <c r="CP1117" s="13"/>
      <c r="CQ1117" s="13"/>
      <c r="CR1117" s="13"/>
      <c r="CS1117" s="13"/>
      <c r="CT1117" s="13"/>
      <c r="CU1117" s="13"/>
      <c r="CV1117" s="13"/>
      <c r="CW1117" s="13"/>
      <c r="CX1117" s="13"/>
      <c r="CY1117" s="13"/>
      <c r="CZ1117" s="13"/>
      <c r="DA1117" s="13"/>
      <c r="DB1117" s="13"/>
      <c r="DC1117" s="13"/>
      <c r="DD1117" s="13"/>
      <c r="DE1117" s="13"/>
      <c r="DF1117" s="13"/>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U1117" s="13"/>
      <c r="EV1117" s="13"/>
      <c r="EW1117" s="13"/>
      <c r="EX1117" s="13"/>
      <c r="EY1117" s="13"/>
      <c r="EZ1117" s="13"/>
      <c r="FA1117" s="13"/>
      <c r="FB1117" s="13"/>
      <c r="FC1117" s="13"/>
      <c r="FD1117" s="13"/>
      <c r="FE1117" s="13"/>
      <c r="FF1117" s="13"/>
      <c r="FG1117" s="13"/>
      <c r="FH1117" s="13"/>
      <c r="FI1117" s="13"/>
      <c r="FJ1117" s="13"/>
      <c r="FK1117" s="13"/>
      <c r="FL1117" s="13"/>
      <c r="FM1117" s="13"/>
      <c r="FN1117" s="13"/>
      <c r="FO1117" s="13"/>
      <c r="FP1117" s="13"/>
      <c r="FQ1117" s="13"/>
      <c r="FR1117" s="13"/>
      <c r="FS1117" s="13"/>
      <c r="FT1117" s="13"/>
      <c r="FU1117" s="13"/>
      <c r="FV1117" s="13"/>
      <c r="FW1117" s="13"/>
      <c r="FX1117" s="13"/>
      <c r="FY1117" s="13"/>
      <c r="FZ1117" s="13"/>
      <c r="GA1117" s="13"/>
      <c r="GB1117" s="13"/>
      <c r="GC1117" s="13"/>
      <c r="GD1117" s="13"/>
      <c r="GE1117" s="13"/>
      <c r="GF1117" s="13"/>
      <c r="GG1117" s="13"/>
      <c r="GH1117" s="13"/>
      <c r="GI1117" s="13"/>
      <c r="GJ1117" s="13"/>
      <c r="GK1117" s="13"/>
      <c r="GL1117" s="13"/>
      <c r="GM1117" s="13"/>
      <c r="GN1117" s="13"/>
      <c r="GO1117" s="13"/>
      <c r="GP1117" s="13"/>
      <c r="GQ1117" s="13"/>
      <c r="GR1117" s="13"/>
      <c r="GS1117" s="13"/>
      <c r="GT1117" s="13"/>
      <c r="GU1117" s="13"/>
      <c r="GV1117" s="13"/>
      <c r="GW1117" s="13"/>
      <c r="GX1117" s="13"/>
      <c r="GY1117" s="13"/>
      <c r="GZ1117" s="13"/>
      <c r="HA1117" s="13"/>
      <c r="HB1117" s="13"/>
      <c r="HC1117" s="13"/>
      <c r="HD1117" s="13"/>
      <c r="HE1117" s="13"/>
      <c r="HF1117" s="13"/>
      <c r="HG1117" s="13"/>
      <c r="HH1117" s="13"/>
      <c r="HI1117" s="13"/>
      <c r="HJ1117" s="13"/>
      <c r="HK1117" s="13"/>
      <c r="HL1117" s="13"/>
      <c r="HM1117" s="13"/>
      <c r="HN1117" s="13"/>
      <c r="HO1117" s="13"/>
      <c r="HP1117" s="13"/>
      <c r="HQ1117" s="13"/>
      <c r="HR1117" s="13"/>
      <c r="HS1117" s="13"/>
      <c r="HT1117" s="13"/>
      <c r="HU1117" s="13"/>
      <c r="HV1117" s="13"/>
      <c r="HW1117" s="13"/>
      <c r="HX1117" s="13"/>
      <c r="HY1117" s="13"/>
      <c r="HZ1117" s="13"/>
      <c r="IA1117" s="13"/>
      <c r="IB1117" s="13"/>
      <c r="IC1117" s="13"/>
      <c r="ID1117" s="13"/>
      <c r="IE1117" s="13"/>
      <c r="IF1117" s="13"/>
      <c r="IG1117" s="13"/>
      <c r="IH1117" s="13"/>
      <c r="II1117" s="13"/>
      <c r="IJ1117" s="13"/>
      <c r="IK1117" s="13"/>
      <c r="IL1117" s="13"/>
      <c r="IM1117" s="13"/>
      <c r="IN1117" s="13"/>
      <c r="IO1117" s="13"/>
    </row>
    <row r="1118" spans="1:249">
      <c r="A1118" s="2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2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Q1118" s="13"/>
      <c r="BR1118" s="13"/>
      <c r="BS1118" s="13"/>
      <c r="BT1118" s="13"/>
      <c r="BU1118" s="13"/>
      <c r="BV1118" s="13"/>
      <c r="BW1118" s="13"/>
      <c r="BX1118" s="13"/>
      <c r="BY1118" s="13"/>
      <c r="BZ1118" s="13"/>
      <c r="CA1118" s="13"/>
      <c r="CB1118" s="13"/>
      <c r="CC1118" s="13"/>
      <c r="CD1118" s="13"/>
      <c r="CE1118" s="13"/>
      <c r="CF1118" s="13"/>
      <c r="CG1118" s="13"/>
      <c r="CH1118" s="13"/>
      <c r="CI1118" s="13"/>
      <c r="CJ1118" s="13"/>
      <c r="CK1118" s="13"/>
      <c r="CL1118" s="13"/>
      <c r="CM1118" s="13"/>
      <c r="CN1118" s="13"/>
      <c r="CO1118" s="13"/>
      <c r="CP1118" s="13"/>
      <c r="CQ1118" s="13"/>
      <c r="CR1118" s="13"/>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c r="EU1118" s="13"/>
      <c r="EV1118" s="13"/>
      <c r="EW1118" s="13"/>
      <c r="EX1118" s="13"/>
      <c r="EY1118" s="13"/>
      <c r="EZ1118" s="13"/>
      <c r="FA1118" s="13"/>
      <c r="FB1118" s="13"/>
      <c r="FC1118" s="13"/>
      <c r="FD1118" s="13"/>
      <c r="FE1118" s="13"/>
      <c r="FF1118" s="13"/>
      <c r="FG1118" s="13"/>
      <c r="FH1118" s="13"/>
      <c r="FI1118" s="13"/>
      <c r="FJ1118" s="13"/>
      <c r="FK1118" s="13"/>
      <c r="FL1118" s="13"/>
      <c r="FM1118" s="13"/>
      <c r="FN1118" s="13"/>
      <c r="FO1118" s="13"/>
      <c r="FP1118" s="13"/>
      <c r="FQ1118" s="13"/>
      <c r="FR1118" s="13"/>
      <c r="FS1118" s="13"/>
      <c r="FT1118" s="13"/>
      <c r="FU1118" s="13"/>
      <c r="FV1118" s="13"/>
      <c r="FW1118" s="13"/>
      <c r="FX1118" s="13"/>
      <c r="FY1118" s="13"/>
      <c r="FZ1118" s="13"/>
      <c r="GA1118" s="13"/>
      <c r="GB1118" s="13"/>
      <c r="GC1118" s="13"/>
      <c r="GD1118" s="13"/>
      <c r="GE1118" s="13"/>
      <c r="GF1118" s="13"/>
      <c r="GG1118" s="13"/>
      <c r="GH1118" s="13"/>
      <c r="GI1118" s="13"/>
      <c r="GJ1118" s="13"/>
      <c r="GK1118" s="13"/>
      <c r="GL1118" s="13"/>
      <c r="GM1118" s="13"/>
      <c r="GN1118" s="13"/>
      <c r="GO1118" s="13"/>
      <c r="GP1118" s="13"/>
      <c r="GQ1118" s="13"/>
      <c r="GR1118" s="13"/>
      <c r="GS1118" s="13"/>
      <c r="GT1118" s="13"/>
      <c r="GU1118" s="13"/>
      <c r="GV1118" s="13"/>
      <c r="GW1118" s="13"/>
      <c r="GX1118" s="13"/>
      <c r="GY1118" s="13"/>
      <c r="GZ1118" s="13"/>
      <c r="HA1118" s="13"/>
      <c r="HB1118" s="13"/>
      <c r="HC1118" s="13"/>
      <c r="HD1118" s="13"/>
      <c r="HE1118" s="13"/>
      <c r="HF1118" s="13"/>
      <c r="HG1118" s="13"/>
      <c r="HH1118" s="13"/>
      <c r="HI1118" s="13"/>
      <c r="HJ1118" s="13"/>
      <c r="HK1118" s="13"/>
      <c r="HL1118" s="13"/>
      <c r="HM1118" s="13"/>
      <c r="HN1118" s="13"/>
      <c r="HO1118" s="13"/>
      <c r="HP1118" s="13"/>
      <c r="HQ1118" s="13"/>
      <c r="HR1118" s="13"/>
      <c r="HS1118" s="13"/>
      <c r="HT1118" s="13"/>
      <c r="HU1118" s="13"/>
      <c r="HV1118" s="13"/>
      <c r="HW1118" s="13"/>
      <c r="HX1118" s="13"/>
      <c r="HY1118" s="13"/>
      <c r="HZ1118" s="13"/>
      <c r="IA1118" s="13"/>
      <c r="IB1118" s="13"/>
      <c r="IC1118" s="13"/>
      <c r="ID1118" s="13"/>
      <c r="IE1118" s="13"/>
      <c r="IF1118" s="13"/>
      <c r="IG1118" s="13"/>
      <c r="IH1118" s="13"/>
      <c r="II1118" s="13"/>
      <c r="IJ1118" s="13"/>
      <c r="IK1118" s="13"/>
      <c r="IL1118" s="13"/>
      <c r="IM1118" s="13"/>
      <c r="IN1118" s="13"/>
      <c r="IO1118" s="13"/>
    </row>
    <row r="1119" spans="1:249">
      <c r="A1119" s="2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2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Q1119" s="13"/>
      <c r="BR1119" s="13"/>
      <c r="BS1119" s="13"/>
      <c r="BT1119" s="13"/>
      <c r="BU1119" s="13"/>
      <c r="BV1119" s="13"/>
      <c r="BW1119" s="13"/>
      <c r="BX1119" s="13"/>
      <c r="BY1119" s="13"/>
      <c r="BZ1119" s="13"/>
      <c r="CA1119" s="13"/>
      <c r="CB1119" s="13"/>
      <c r="CC1119" s="13"/>
      <c r="CD1119" s="13"/>
      <c r="CE1119" s="13"/>
      <c r="CF1119" s="13"/>
      <c r="CG1119" s="13"/>
      <c r="CH1119" s="13"/>
      <c r="CI1119" s="13"/>
      <c r="CJ1119" s="13"/>
      <c r="CK1119" s="13"/>
      <c r="CL1119" s="13"/>
      <c r="CM1119" s="13"/>
      <c r="CN1119" s="13"/>
      <c r="CO1119" s="13"/>
      <c r="CP1119" s="13"/>
      <c r="CQ1119" s="13"/>
      <c r="CR1119" s="13"/>
      <c r="CS1119" s="13"/>
      <c r="CT1119" s="13"/>
      <c r="CU1119" s="13"/>
      <c r="CV1119" s="13"/>
      <c r="CW1119" s="13"/>
      <c r="CX1119" s="13"/>
      <c r="CY1119" s="13"/>
      <c r="CZ1119" s="13"/>
      <c r="DA1119" s="13"/>
      <c r="DB1119" s="13"/>
      <c r="DC1119" s="13"/>
      <c r="DD1119" s="13"/>
      <c r="DE1119" s="13"/>
      <c r="DF1119" s="13"/>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c r="EU1119" s="13"/>
      <c r="EV1119" s="13"/>
      <c r="EW1119" s="13"/>
      <c r="EX1119" s="13"/>
      <c r="EY1119" s="13"/>
      <c r="EZ1119" s="13"/>
      <c r="FA1119" s="13"/>
      <c r="FB1119" s="13"/>
      <c r="FC1119" s="13"/>
      <c r="FD1119" s="13"/>
      <c r="FE1119" s="13"/>
      <c r="FF1119" s="13"/>
      <c r="FG1119" s="13"/>
      <c r="FH1119" s="13"/>
      <c r="FI1119" s="13"/>
      <c r="FJ1119" s="13"/>
      <c r="FK1119" s="13"/>
      <c r="FL1119" s="13"/>
      <c r="FM1119" s="13"/>
      <c r="FN1119" s="13"/>
      <c r="FO1119" s="13"/>
      <c r="FP1119" s="13"/>
      <c r="FQ1119" s="13"/>
      <c r="FR1119" s="13"/>
      <c r="FS1119" s="13"/>
      <c r="FT1119" s="13"/>
      <c r="FU1119" s="13"/>
      <c r="FV1119" s="13"/>
      <c r="FW1119" s="13"/>
      <c r="FX1119" s="13"/>
      <c r="FY1119" s="13"/>
      <c r="FZ1119" s="13"/>
      <c r="GA1119" s="13"/>
      <c r="GB1119" s="13"/>
      <c r="GC1119" s="13"/>
      <c r="GD1119" s="13"/>
      <c r="GE1119" s="13"/>
      <c r="GF1119" s="13"/>
      <c r="GG1119" s="13"/>
      <c r="GH1119" s="13"/>
      <c r="GI1119" s="13"/>
      <c r="GJ1119" s="13"/>
      <c r="GK1119" s="13"/>
      <c r="GL1119" s="13"/>
      <c r="GM1119" s="13"/>
      <c r="GN1119" s="13"/>
      <c r="GO1119" s="13"/>
      <c r="GP1119" s="13"/>
      <c r="GQ1119" s="13"/>
      <c r="GR1119" s="13"/>
      <c r="GS1119" s="13"/>
      <c r="GT1119" s="13"/>
      <c r="GU1119" s="13"/>
      <c r="GV1119" s="13"/>
      <c r="GW1119" s="13"/>
      <c r="GX1119" s="13"/>
      <c r="GY1119" s="13"/>
      <c r="GZ1119" s="13"/>
      <c r="HA1119" s="13"/>
      <c r="HB1119" s="13"/>
      <c r="HC1119" s="13"/>
      <c r="HD1119" s="13"/>
      <c r="HE1119" s="13"/>
      <c r="HF1119" s="13"/>
      <c r="HG1119" s="13"/>
      <c r="HH1119" s="13"/>
      <c r="HI1119" s="13"/>
      <c r="HJ1119" s="13"/>
      <c r="HK1119" s="13"/>
      <c r="HL1119" s="13"/>
      <c r="HM1119" s="13"/>
      <c r="HN1119" s="13"/>
      <c r="HO1119" s="13"/>
      <c r="HP1119" s="13"/>
      <c r="HQ1119" s="13"/>
      <c r="HR1119" s="13"/>
      <c r="HS1119" s="13"/>
      <c r="HT1119" s="13"/>
      <c r="HU1119" s="13"/>
      <c r="HV1119" s="13"/>
      <c r="HW1119" s="13"/>
      <c r="HX1119" s="13"/>
      <c r="HY1119" s="13"/>
      <c r="HZ1119" s="13"/>
      <c r="IA1119" s="13"/>
      <c r="IB1119" s="13"/>
      <c r="IC1119" s="13"/>
      <c r="ID1119" s="13"/>
      <c r="IE1119" s="13"/>
      <c r="IF1119" s="13"/>
      <c r="IG1119" s="13"/>
      <c r="IH1119" s="13"/>
      <c r="II1119" s="13"/>
      <c r="IJ1119" s="13"/>
      <c r="IK1119" s="13"/>
      <c r="IL1119" s="13"/>
      <c r="IM1119" s="13"/>
      <c r="IN1119" s="13"/>
      <c r="IO1119" s="13"/>
    </row>
    <row r="1120" spans="1:249">
      <c r="A1120" s="2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2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Q1120" s="13"/>
      <c r="BR1120" s="13"/>
      <c r="BS1120" s="13"/>
      <c r="BT1120" s="13"/>
      <c r="BU1120" s="13"/>
      <c r="BV1120" s="13"/>
      <c r="BW1120" s="13"/>
      <c r="BX1120" s="13"/>
      <c r="BY1120" s="13"/>
      <c r="BZ1120" s="13"/>
      <c r="CA1120" s="13"/>
      <c r="CB1120" s="13"/>
      <c r="CC1120" s="13"/>
      <c r="CD1120" s="13"/>
      <c r="CE1120" s="13"/>
      <c r="CF1120" s="13"/>
      <c r="CG1120" s="13"/>
      <c r="CH1120" s="13"/>
      <c r="CI1120" s="13"/>
      <c r="CJ1120" s="13"/>
      <c r="CK1120" s="13"/>
      <c r="CL1120" s="13"/>
      <c r="CM1120" s="13"/>
      <c r="CN1120" s="13"/>
      <c r="CO1120" s="13"/>
      <c r="CP1120" s="13"/>
      <c r="CQ1120" s="13"/>
      <c r="CR1120" s="13"/>
      <c r="CS1120" s="13"/>
      <c r="CT1120" s="13"/>
      <c r="CU1120" s="13"/>
      <c r="CV1120" s="13"/>
      <c r="CW1120" s="13"/>
      <c r="CX1120" s="13"/>
      <c r="CY1120" s="13"/>
      <c r="CZ1120" s="13"/>
      <c r="DA1120" s="13"/>
      <c r="DB1120" s="13"/>
      <c r="DC1120" s="13"/>
      <c r="DD1120" s="13"/>
      <c r="DE1120" s="13"/>
      <c r="DF1120" s="13"/>
      <c r="DG1120" s="13"/>
      <c r="DH1120" s="13"/>
      <c r="DI1120" s="13"/>
      <c r="DJ1120" s="13"/>
      <c r="DK1120" s="13"/>
      <c r="DL1120" s="13"/>
      <c r="DM1120" s="13"/>
      <c r="DN1120" s="13"/>
      <c r="DO1120" s="13"/>
      <c r="DP1120" s="13"/>
      <c r="DQ1120" s="13"/>
      <c r="DR1120" s="13"/>
      <c r="DS1120" s="13"/>
      <c r="DT1120" s="13"/>
      <c r="DU1120" s="13"/>
      <c r="DV1120" s="13"/>
      <c r="DW1120" s="13"/>
      <c r="DX1120" s="13"/>
      <c r="DY1120" s="13"/>
      <c r="DZ1120" s="13"/>
      <c r="EA1120" s="13"/>
      <c r="EB1120" s="13"/>
      <c r="EC1120" s="13"/>
      <c r="ED1120" s="13"/>
      <c r="EE1120" s="13"/>
      <c r="EF1120" s="13"/>
      <c r="EG1120" s="13"/>
      <c r="EH1120" s="13"/>
      <c r="EI1120" s="13"/>
      <c r="EJ1120" s="13"/>
      <c r="EK1120" s="13"/>
      <c r="EL1120" s="13"/>
      <c r="EM1120" s="13"/>
      <c r="EN1120" s="13"/>
      <c r="EO1120" s="13"/>
      <c r="EP1120" s="13"/>
      <c r="EQ1120" s="13"/>
      <c r="ER1120" s="13"/>
      <c r="ES1120" s="13"/>
      <c r="ET1120" s="13"/>
      <c r="EU1120" s="13"/>
      <c r="EV1120" s="13"/>
      <c r="EW1120" s="13"/>
      <c r="EX1120" s="13"/>
      <c r="EY1120" s="13"/>
      <c r="EZ1120" s="13"/>
      <c r="FA1120" s="13"/>
      <c r="FB1120" s="13"/>
      <c r="FC1120" s="13"/>
      <c r="FD1120" s="13"/>
      <c r="FE1120" s="13"/>
      <c r="FF1120" s="13"/>
      <c r="FG1120" s="13"/>
      <c r="FH1120" s="13"/>
      <c r="FI1120" s="13"/>
      <c r="FJ1120" s="13"/>
      <c r="FK1120" s="13"/>
      <c r="FL1120" s="13"/>
      <c r="FM1120" s="13"/>
      <c r="FN1120" s="13"/>
      <c r="FO1120" s="13"/>
      <c r="FP1120" s="13"/>
      <c r="FQ1120" s="13"/>
      <c r="FR1120" s="13"/>
      <c r="FS1120" s="13"/>
      <c r="FT1120" s="13"/>
      <c r="FU1120" s="13"/>
      <c r="FV1120" s="13"/>
      <c r="FW1120" s="13"/>
      <c r="FX1120" s="13"/>
      <c r="FY1120" s="13"/>
      <c r="FZ1120" s="13"/>
      <c r="GA1120" s="13"/>
      <c r="GB1120" s="13"/>
      <c r="GC1120" s="13"/>
      <c r="GD1120" s="13"/>
      <c r="GE1120" s="13"/>
      <c r="GF1120" s="13"/>
      <c r="GG1120" s="13"/>
      <c r="GH1120" s="13"/>
      <c r="GI1120" s="13"/>
      <c r="GJ1120" s="13"/>
      <c r="GK1120" s="13"/>
      <c r="GL1120" s="13"/>
      <c r="GM1120" s="13"/>
      <c r="GN1120" s="13"/>
      <c r="GO1120" s="13"/>
      <c r="GP1120" s="13"/>
      <c r="GQ1120" s="13"/>
      <c r="GR1120" s="13"/>
      <c r="GS1120" s="13"/>
      <c r="GT1120" s="13"/>
      <c r="GU1120" s="13"/>
      <c r="GV1120" s="13"/>
      <c r="GW1120" s="13"/>
      <c r="GX1120" s="13"/>
      <c r="GY1120" s="13"/>
      <c r="GZ1120" s="13"/>
      <c r="HA1120" s="13"/>
      <c r="HB1120" s="13"/>
      <c r="HC1120" s="13"/>
      <c r="HD1120" s="13"/>
      <c r="HE1120" s="13"/>
      <c r="HF1120" s="13"/>
      <c r="HG1120" s="13"/>
      <c r="HH1120" s="13"/>
      <c r="HI1120" s="13"/>
      <c r="HJ1120" s="13"/>
      <c r="HK1120" s="13"/>
      <c r="HL1120" s="13"/>
      <c r="HM1120" s="13"/>
      <c r="HN1120" s="13"/>
      <c r="HO1120" s="13"/>
      <c r="HP1120" s="13"/>
      <c r="HQ1120" s="13"/>
      <c r="HR1120" s="13"/>
      <c r="HS1120" s="13"/>
      <c r="HT1120" s="13"/>
      <c r="HU1120" s="13"/>
      <c r="HV1120" s="13"/>
      <c r="HW1120" s="13"/>
      <c r="HX1120" s="13"/>
      <c r="HY1120" s="13"/>
      <c r="HZ1120" s="13"/>
      <c r="IA1120" s="13"/>
      <c r="IB1120" s="13"/>
      <c r="IC1120" s="13"/>
      <c r="ID1120" s="13"/>
      <c r="IE1120" s="13"/>
      <c r="IF1120" s="13"/>
      <c r="IG1120" s="13"/>
      <c r="IH1120" s="13"/>
      <c r="II1120" s="13"/>
      <c r="IJ1120" s="13"/>
      <c r="IK1120" s="13"/>
      <c r="IL1120" s="13"/>
      <c r="IM1120" s="13"/>
      <c r="IN1120" s="13"/>
      <c r="IO1120" s="13"/>
    </row>
    <row r="1121" spans="1:249">
      <c r="A1121" s="2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2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Q1121" s="13"/>
      <c r="BR1121" s="13"/>
      <c r="BS1121" s="13"/>
      <c r="BT1121" s="13"/>
      <c r="BU1121" s="13"/>
      <c r="BV1121" s="13"/>
      <c r="BW1121" s="13"/>
      <c r="BX1121" s="13"/>
      <c r="BY1121" s="13"/>
      <c r="BZ1121" s="13"/>
      <c r="CA1121" s="13"/>
      <c r="CB1121" s="13"/>
      <c r="CC1121" s="13"/>
      <c r="CD1121" s="13"/>
      <c r="CE1121" s="13"/>
      <c r="CF1121" s="13"/>
      <c r="CG1121" s="13"/>
      <c r="CH1121" s="13"/>
      <c r="CI1121" s="13"/>
      <c r="CJ1121" s="13"/>
      <c r="CK1121" s="13"/>
      <c r="CL1121" s="13"/>
      <c r="CM1121" s="13"/>
      <c r="CN1121" s="13"/>
      <c r="CO1121" s="13"/>
      <c r="CP1121" s="13"/>
      <c r="CQ1121" s="13"/>
      <c r="CR1121" s="13"/>
      <c r="CS1121" s="13"/>
      <c r="CT1121" s="13"/>
      <c r="CU1121" s="13"/>
      <c r="CV1121" s="13"/>
      <c r="CW1121" s="13"/>
      <c r="CX1121" s="13"/>
      <c r="CY1121" s="13"/>
      <c r="CZ1121" s="13"/>
      <c r="DA1121" s="13"/>
      <c r="DB1121" s="13"/>
      <c r="DC1121" s="13"/>
      <c r="DD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c r="EU1121" s="13"/>
      <c r="EV1121" s="13"/>
      <c r="EW1121" s="13"/>
      <c r="EX1121" s="13"/>
      <c r="EY1121" s="13"/>
      <c r="EZ1121" s="13"/>
      <c r="FA1121" s="13"/>
      <c r="FB1121" s="13"/>
      <c r="FC1121" s="13"/>
      <c r="FD1121" s="13"/>
      <c r="FE1121" s="13"/>
      <c r="FF1121" s="13"/>
      <c r="FG1121" s="13"/>
      <c r="FH1121" s="13"/>
      <c r="FI1121" s="13"/>
      <c r="FJ1121" s="13"/>
      <c r="FK1121" s="13"/>
      <c r="FL1121" s="13"/>
      <c r="FM1121" s="13"/>
      <c r="FN1121" s="13"/>
      <c r="FO1121" s="13"/>
      <c r="FP1121" s="13"/>
      <c r="FQ1121" s="13"/>
      <c r="FR1121" s="13"/>
      <c r="FS1121" s="13"/>
      <c r="FT1121" s="13"/>
      <c r="FU1121" s="13"/>
      <c r="FV1121" s="13"/>
      <c r="FW1121" s="13"/>
      <c r="FX1121" s="13"/>
      <c r="FY1121" s="13"/>
      <c r="FZ1121" s="13"/>
      <c r="GA1121" s="13"/>
      <c r="GB1121" s="13"/>
      <c r="GC1121" s="13"/>
      <c r="GD1121" s="13"/>
      <c r="GE1121" s="13"/>
      <c r="GF1121" s="13"/>
      <c r="GG1121" s="13"/>
      <c r="GH1121" s="13"/>
      <c r="GI1121" s="13"/>
      <c r="GJ1121" s="13"/>
      <c r="GK1121" s="13"/>
      <c r="GL1121" s="13"/>
      <c r="GM1121" s="13"/>
      <c r="GN1121" s="13"/>
      <c r="GO1121" s="13"/>
      <c r="GP1121" s="13"/>
      <c r="GQ1121" s="13"/>
      <c r="GR1121" s="13"/>
      <c r="GS1121" s="13"/>
      <c r="GT1121" s="13"/>
      <c r="GU1121" s="13"/>
      <c r="GV1121" s="13"/>
      <c r="GW1121" s="13"/>
      <c r="GX1121" s="13"/>
      <c r="GY1121" s="13"/>
      <c r="GZ1121" s="13"/>
      <c r="HA1121" s="13"/>
      <c r="HB1121" s="13"/>
      <c r="HC1121" s="13"/>
      <c r="HD1121" s="13"/>
      <c r="HE1121" s="13"/>
      <c r="HF1121" s="13"/>
      <c r="HG1121" s="13"/>
      <c r="HH1121" s="13"/>
      <c r="HI1121" s="13"/>
      <c r="HJ1121" s="13"/>
      <c r="HK1121" s="13"/>
      <c r="HL1121" s="13"/>
      <c r="HM1121" s="13"/>
      <c r="HN1121" s="13"/>
      <c r="HO1121" s="13"/>
      <c r="HP1121" s="13"/>
      <c r="HQ1121" s="13"/>
      <c r="HR1121" s="13"/>
      <c r="HS1121" s="13"/>
      <c r="HT1121" s="13"/>
      <c r="HU1121" s="13"/>
      <c r="HV1121" s="13"/>
      <c r="HW1121" s="13"/>
      <c r="HX1121" s="13"/>
      <c r="HY1121" s="13"/>
      <c r="HZ1121" s="13"/>
      <c r="IA1121" s="13"/>
      <c r="IB1121" s="13"/>
      <c r="IC1121" s="13"/>
      <c r="ID1121" s="13"/>
      <c r="IE1121" s="13"/>
      <c r="IF1121" s="13"/>
      <c r="IG1121" s="13"/>
      <c r="IH1121" s="13"/>
      <c r="II1121" s="13"/>
      <c r="IJ1121" s="13"/>
      <c r="IK1121" s="13"/>
      <c r="IL1121" s="13"/>
      <c r="IM1121" s="13"/>
      <c r="IN1121" s="13"/>
      <c r="IO1121" s="13"/>
    </row>
    <row r="1122" spans="1:249">
      <c r="A1122" s="2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2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Q1122" s="13"/>
      <c r="BR1122" s="13"/>
      <c r="BS1122" s="13"/>
      <c r="BT1122" s="13"/>
      <c r="BU1122" s="13"/>
      <c r="BV1122" s="13"/>
      <c r="BW1122" s="13"/>
      <c r="BX1122" s="13"/>
      <c r="BY1122" s="13"/>
      <c r="BZ1122" s="13"/>
      <c r="CA1122" s="13"/>
      <c r="CB1122" s="13"/>
      <c r="CC1122" s="13"/>
      <c r="CD1122" s="13"/>
      <c r="CE1122" s="13"/>
      <c r="CF1122" s="13"/>
      <c r="CG1122" s="13"/>
      <c r="CH1122" s="13"/>
      <c r="CI1122" s="13"/>
      <c r="CJ1122" s="13"/>
      <c r="CK1122" s="13"/>
      <c r="CL1122" s="13"/>
      <c r="CM1122" s="13"/>
      <c r="CN1122" s="13"/>
      <c r="CO1122" s="13"/>
      <c r="CP1122" s="13"/>
      <c r="CQ1122" s="13"/>
      <c r="CR1122" s="13"/>
      <c r="CS1122" s="13"/>
      <c r="CT1122" s="13"/>
      <c r="CU1122" s="13"/>
      <c r="CV1122" s="13"/>
      <c r="CW1122" s="13"/>
      <c r="CX1122" s="13"/>
      <c r="CY1122" s="13"/>
      <c r="CZ1122" s="13"/>
      <c r="DA1122" s="13"/>
      <c r="DB1122" s="13"/>
      <c r="DC1122" s="13"/>
      <c r="DD1122" s="13"/>
      <c r="DE1122" s="13"/>
      <c r="DF1122" s="13"/>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c r="EU1122" s="13"/>
      <c r="EV1122" s="13"/>
      <c r="EW1122" s="13"/>
      <c r="EX1122" s="13"/>
      <c r="EY1122" s="13"/>
      <c r="EZ1122" s="13"/>
      <c r="FA1122" s="13"/>
      <c r="FB1122" s="13"/>
      <c r="FC1122" s="13"/>
      <c r="FD1122" s="13"/>
      <c r="FE1122" s="13"/>
      <c r="FF1122" s="13"/>
      <c r="FG1122" s="13"/>
      <c r="FH1122" s="13"/>
      <c r="FI1122" s="13"/>
      <c r="FJ1122" s="13"/>
      <c r="FK1122" s="13"/>
      <c r="FL1122" s="13"/>
      <c r="FM1122" s="13"/>
      <c r="FN1122" s="13"/>
      <c r="FO1122" s="13"/>
      <c r="FP1122" s="13"/>
      <c r="FQ1122" s="13"/>
      <c r="FR1122" s="13"/>
      <c r="FS1122" s="13"/>
      <c r="FT1122" s="13"/>
      <c r="FU1122" s="13"/>
      <c r="FV1122" s="13"/>
      <c r="FW1122" s="13"/>
      <c r="FX1122" s="13"/>
      <c r="FY1122" s="13"/>
      <c r="FZ1122" s="13"/>
      <c r="GA1122" s="13"/>
      <c r="GB1122" s="13"/>
      <c r="GC1122" s="13"/>
      <c r="GD1122" s="13"/>
      <c r="GE1122" s="13"/>
      <c r="GF1122" s="13"/>
      <c r="GG1122" s="13"/>
      <c r="GH1122" s="13"/>
      <c r="GI1122" s="13"/>
      <c r="GJ1122" s="13"/>
      <c r="GK1122" s="13"/>
      <c r="GL1122" s="13"/>
      <c r="GM1122" s="13"/>
      <c r="GN1122" s="13"/>
      <c r="GO1122" s="13"/>
      <c r="GP1122" s="13"/>
      <c r="GQ1122" s="13"/>
      <c r="GR1122" s="13"/>
      <c r="GS1122" s="13"/>
      <c r="GT1122" s="13"/>
      <c r="GU1122" s="13"/>
      <c r="GV1122" s="13"/>
      <c r="GW1122" s="13"/>
      <c r="GX1122" s="13"/>
      <c r="GY1122" s="13"/>
      <c r="GZ1122" s="13"/>
      <c r="HA1122" s="13"/>
      <c r="HB1122" s="13"/>
      <c r="HC1122" s="13"/>
      <c r="HD1122" s="13"/>
      <c r="HE1122" s="13"/>
      <c r="HF1122" s="13"/>
      <c r="HG1122" s="13"/>
      <c r="HH1122" s="13"/>
      <c r="HI1122" s="13"/>
      <c r="HJ1122" s="13"/>
      <c r="HK1122" s="13"/>
      <c r="HL1122" s="13"/>
      <c r="HM1122" s="13"/>
      <c r="HN1122" s="13"/>
      <c r="HO1122" s="13"/>
      <c r="HP1122" s="13"/>
      <c r="HQ1122" s="13"/>
      <c r="HR1122" s="13"/>
      <c r="HS1122" s="13"/>
      <c r="HT1122" s="13"/>
      <c r="HU1122" s="13"/>
      <c r="HV1122" s="13"/>
      <c r="HW1122" s="13"/>
      <c r="HX1122" s="13"/>
      <c r="HY1122" s="13"/>
      <c r="HZ1122" s="13"/>
      <c r="IA1122" s="13"/>
      <c r="IB1122" s="13"/>
      <c r="IC1122" s="13"/>
      <c r="ID1122" s="13"/>
      <c r="IE1122" s="13"/>
      <c r="IF1122" s="13"/>
      <c r="IG1122" s="13"/>
      <c r="IH1122" s="13"/>
      <c r="II1122" s="13"/>
      <c r="IJ1122" s="13"/>
      <c r="IK1122" s="13"/>
      <c r="IL1122" s="13"/>
      <c r="IM1122" s="13"/>
      <c r="IN1122" s="13"/>
      <c r="IO1122" s="13"/>
    </row>
    <row r="1123" spans="1:249">
      <c r="A1123" s="2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2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Q1123" s="13"/>
      <c r="BR1123" s="13"/>
      <c r="BS1123" s="13"/>
      <c r="BT1123" s="13"/>
      <c r="BU1123" s="13"/>
      <c r="BV1123" s="13"/>
      <c r="BW1123" s="13"/>
      <c r="BX1123" s="13"/>
      <c r="BY1123" s="13"/>
      <c r="BZ1123" s="13"/>
      <c r="CA1123" s="13"/>
      <c r="CB1123" s="13"/>
      <c r="CC1123" s="13"/>
      <c r="CD1123" s="13"/>
      <c r="CE1123" s="13"/>
      <c r="CF1123" s="13"/>
      <c r="CG1123" s="13"/>
      <c r="CH1123" s="13"/>
      <c r="CI1123" s="13"/>
      <c r="CJ1123" s="13"/>
      <c r="CK1123" s="13"/>
      <c r="CL1123" s="13"/>
      <c r="CM1123" s="13"/>
      <c r="CN1123" s="13"/>
      <c r="CO1123" s="13"/>
      <c r="CP1123" s="13"/>
      <c r="CQ1123" s="13"/>
      <c r="CR1123" s="13"/>
      <c r="CS1123" s="13"/>
      <c r="CT1123" s="13"/>
      <c r="CU1123" s="13"/>
      <c r="CV1123" s="13"/>
      <c r="CW1123" s="13"/>
      <c r="CX1123" s="13"/>
      <c r="CY1123" s="13"/>
      <c r="CZ1123" s="13"/>
      <c r="DA1123" s="13"/>
      <c r="DB1123" s="13"/>
      <c r="DC1123" s="13"/>
      <c r="DD1123" s="13"/>
      <c r="DE1123" s="13"/>
      <c r="DF1123" s="13"/>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3"/>
      <c r="EL1123" s="13"/>
      <c r="EM1123" s="13"/>
      <c r="EN1123" s="13"/>
      <c r="EO1123" s="13"/>
      <c r="EP1123" s="13"/>
      <c r="EQ1123" s="13"/>
      <c r="ER1123" s="13"/>
      <c r="ES1123" s="13"/>
      <c r="ET1123" s="13"/>
      <c r="EU1123" s="13"/>
      <c r="EV1123" s="13"/>
      <c r="EW1123" s="13"/>
      <c r="EX1123" s="13"/>
      <c r="EY1123" s="13"/>
      <c r="EZ1123" s="13"/>
      <c r="FA1123" s="13"/>
      <c r="FB1123" s="13"/>
      <c r="FC1123" s="13"/>
      <c r="FD1123" s="13"/>
      <c r="FE1123" s="13"/>
      <c r="FF1123" s="13"/>
      <c r="FG1123" s="13"/>
      <c r="FH1123" s="13"/>
      <c r="FI1123" s="13"/>
      <c r="FJ1123" s="13"/>
      <c r="FK1123" s="13"/>
      <c r="FL1123" s="13"/>
      <c r="FM1123" s="13"/>
      <c r="FN1123" s="13"/>
      <c r="FO1123" s="13"/>
      <c r="FP1123" s="13"/>
      <c r="FQ1123" s="13"/>
      <c r="FR1123" s="13"/>
      <c r="FS1123" s="13"/>
      <c r="FT1123" s="13"/>
      <c r="FU1123" s="13"/>
      <c r="FV1123" s="13"/>
      <c r="FW1123" s="13"/>
      <c r="FX1123" s="13"/>
      <c r="FY1123" s="13"/>
      <c r="FZ1123" s="13"/>
      <c r="GA1123" s="13"/>
      <c r="GB1123" s="13"/>
      <c r="GC1123" s="13"/>
      <c r="GD1123" s="13"/>
      <c r="GE1123" s="13"/>
      <c r="GF1123" s="13"/>
      <c r="GG1123" s="13"/>
      <c r="GH1123" s="13"/>
      <c r="GI1123" s="13"/>
      <c r="GJ1123" s="13"/>
      <c r="GK1123" s="13"/>
      <c r="GL1123" s="13"/>
      <c r="GM1123" s="13"/>
      <c r="GN1123" s="13"/>
      <c r="GO1123" s="13"/>
      <c r="GP1123" s="13"/>
      <c r="GQ1123" s="13"/>
      <c r="GR1123" s="13"/>
      <c r="GS1123" s="13"/>
      <c r="GT1123" s="13"/>
      <c r="GU1123" s="13"/>
      <c r="GV1123" s="13"/>
      <c r="GW1123" s="13"/>
      <c r="GX1123" s="13"/>
      <c r="GY1123" s="13"/>
      <c r="GZ1123" s="13"/>
      <c r="HA1123" s="13"/>
      <c r="HB1123" s="13"/>
      <c r="HC1123" s="13"/>
      <c r="HD1123" s="13"/>
      <c r="HE1123" s="13"/>
      <c r="HF1123" s="13"/>
      <c r="HG1123" s="13"/>
      <c r="HH1123" s="13"/>
      <c r="HI1123" s="13"/>
      <c r="HJ1123" s="13"/>
      <c r="HK1123" s="13"/>
      <c r="HL1123" s="13"/>
      <c r="HM1123" s="13"/>
      <c r="HN1123" s="13"/>
      <c r="HO1123" s="13"/>
      <c r="HP1123" s="13"/>
      <c r="HQ1123" s="13"/>
      <c r="HR1123" s="13"/>
      <c r="HS1123" s="13"/>
      <c r="HT1123" s="13"/>
      <c r="HU1123" s="13"/>
      <c r="HV1123" s="13"/>
      <c r="HW1123" s="13"/>
      <c r="HX1123" s="13"/>
      <c r="HY1123" s="13"/>
      <c r="HZ1123" s="13"/>
      <c r="IA1123" s="13"/>
      <c r="IB1123" s="13"/>
      <c r="IC1123" s="13"/>
      <c r="ID1123" s="13"/>
      <c r="IE1123" s="13"/>
      <c r="IF1123" s="13"/>
      <c r="IG1123" s="13"/>
      <c r="IH1123" s="13"/>
      <c r="II1123" s="13"/>
      <c r="IJ1123" s="13"/>
      <c r="IK1123" s="13"/>
      <c r="IL1123" s="13"/>
      <c r="IM1123" s="13"/>
      <c r="IN1123" s="13"/>
      <c r="IO1123" s="13"/>
    </row>
    <row r="1124" spans="1:249">
      <c r="A1124" s="23"/>
      <c r="B1124" s="13"/>
      <c r="C1124" s="13"/>
      <c r="D1124" s="13"/>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2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3"/>
      <c r="BH1124" s="13"/>
      <c r="BI1124" s="13"/>
      <c r="BJ1124" s="13"/>
      <c r="BK1124" s="13"/>
      <c r="BL1124" s="13"/>
      <c r="BM1124" s="13"/>
      <c r="BN1124" s="13"/>
      <c r="BO1124" s="13"/>
      <c r="BP1124" s="13"/>
      <c r="BQ1124" s="13"/>
      <c r="BR1124" s="13"/>
      <c r="BS1124" s="13"/>
      <c r="BT1124" s="13"/>
      <c r="BU1124" s="13"/>
      <c r="BV1124" s="13"/>
      <c r="BW1124" s="13"/>
      <c r="BX1124" s="13"/>
      <c r="BY1124" s="13"/>
      <c r="BZ1124" s="13"/>
      <c r="CA1124" s="13"/>
      <c r="CB1124" s="13"/>
      <c r="CC1124" s="13"/>
      <c r="CD1124" s="13"/>
      <c r="CE1124" s="13"/>
      <c r="CF1124" s="13"/>
      <c r="CG1124" s="13"/>
      <c r="CH1124" s="13"/>
      <c r="CI1124" s="13"/>
      <c r="CJ1124" s="13"/>
      <c r="CK1124" s="13"/>
      <c r="CL1124" s="13"/>
      <c r="CM1124" s="13"/>
      <c r="CN1124" s="13"/>
      <c r="CO1124" s="13"/>
      <c r="CP1124" s="13"/>
      <c r="CQ1124" s="13"/>
      <c r="CR1124" s="13"/>
      <c r="CS1124" s="13"/>
      <c r="CT1124" s="13"/>
      <c r="CU1124" s="13"/>
      <c r="CV1124" s="13"/>
      <c r="CW1124" s="13"/>
      <c r="CX1124" s="13"/>
      <c r="CY1124" s="13"/>
      <c r="CZ1124" s="13"/>
      <c r="DA1124" s="13"/>
      <c r="DB1124" s="13"/>
      <c r="DC1124" s="13"/>
      <c r="DD1124" s="13"/>
      <c r="DE1124" s="13"/>
      <c r="DF1124" s="13"/>
      <c r="DG1124" s="13"/>
      <c r="DH1124" s="13"/>
      <c r="DI1124" s="13"/>
      <c r="DJ1124" s="13"/>
      <c r="DK1124" s="13"/>
      <c r="DL1124" s="13"/>
      <c r="DM1124" s="13"/>
      <c r="DN1124" s="13"/>
      <c r="DO1124" s="13"/>
      <c r="DP1124" s="13"/>
      <c r="DQ1124" s="13"/>
      <c r="DR1124" s="13"/>
      <c r="DS1124" s="13"/>
      <c r="DT1124" s="13"/>
      <c r="DU1124" s="13"/>
      <c r="DV1124" s="13"/>
      <c r="DW1124" s="13"/>
      <c r="DX1124" s="13"/>
      <c r="DY1124" s="13"/>
      <c r="DZ1124" s="13"/>
      <c r="EA1124" s="13"/>
      <c r="EB1124" s="13"/>
      <c r="EC1124" s="13"/>
      <c r="ED1124" s="13"/>
      <c r="EE1124" s="13"/>
      <c r="EF1124" s="13"/>
      <c r="EG1124" s="13"/>
      <c r="EH1124" s="13"/>
      <c r="EI1124" s="13"/>
      <c r="EJ1124" s="13"/>
      <c r="EK1124" s="13"/>
      <c r="EL1124" s="13"/>
      <c r="EM1124" s="13"/>
      <c r="EN1124" s="13"/>
      <c r="EO1124" s="13"/>
      <c r="EP1124" s="13"/>
      <c r="EQ1124" s="13"/>
      <c r="ER1124" s="13"/>
      <c r="ES1124" s="13"/>
      <c r="ET1124" s="13"/>
      <c r="EU1124" s="13"/>
      <c r="EV1124" s="13"/>
      <c r="EW1124" s="13"/>
      <c r="EX1124" s="13"/>
      <c r="EY1124" s="13"/>
      <c r="EZ1124" s="13"/>
      <c r="FA1124" s="13"/>
      <c r="FB1124" s="13"/>
      <c r="FC1124" s="13"/>
      <c r="FD1124" s="13"/>
      <c r="FE1124" s="13"/>
      <c r="FF1124" s="13"/>
      <c r="FG1124" s="13"/>
      <c r="FH1124" s="13"/>
      <c r="FI1124" s="13"/>
      <c r="FJ1124" s="13"/>
      <c r="FK1124" s="13"/>
      <c r="FL1124" s="13"/>
      <c r="FM1124" s="13"/>
      <c r="FN1124" s="13"/>
      <c r="FO1124" s="13"/>
      <c r="FP1124" s="13"/>
      <c r="FQ1124" s="13"/>
      <c r="FR1124" s="13"/>
      <c r="FS1124" s="13"/>
      <c r="FT1124" s="13"/>
      <c r="FU1124" s="13"/>
      <c r="FV1124" s="13"/>
      <c r="FW1124" s="13"/>
      <c r="FX1124" s="13"/>
      <c r="FY1124" s="13"/>
      <c r="FZ1124" s="13"/>
      <c r="GA1124" s="13"/>
      <c r="GB1124" s="13"/>
      <c r="GC1124" s="13"/>
      <c r="GD1124" s="13"/>
      <c r="GE1124" s="13"/>
      <c r="GF1124" s="13"/>
      <c r="GG1124" s="13"/>
      <c r="GH1124" s="13"/>
      <c r="GI1124" s="13"/>
      <c r="GJ1124" s="13"/>
      <c r="GK1124" s="13"/>
      <c r="GL1124" s="13"/>
      <c r="GM1124" s="13"/>
      <c r="GN1124" s="13"/>
      <c r="GO1124" s="13"/>
      <c r="GP1124" s="13"/>
      <c r="GQ1124" s="13"/>
      <c r="GR1124" s="13"/>
      <c r="GS1124" s="13"/>
      <c r="GT1124" s="13"/>
      <c r="GU1124" s="13"/>
      <c r="GV1124" s="13"/>
      <c r="GW1124" s="13"/>
      <c r="GX1124" s="13"/>
      <c r="GY1124" s="13"/>
      <c r="GZ1124" s="13"/>
      <c r="HA1124" s="13"/>
      <c r="HB1124" s="13"/>
      <c r="HC1124" s="13"/>
      <c r="HD1124" s="13"/>
      <c r="HE1124" s="13"/>
      <c r="HF1124" s="13"/>
      <c r="HG1124" s="13"/>
      <c r="HH1124" s="13"/>
      <c r="HI1124" s="13"/>
      <c r="HJ1124" s="13"/>
      <c r="HK1124" s="13"/>
      <c r="HL1124" s="13"/>
      <c r="HM1124" s="13"/>
      <c r="HN1124" s="13"/>
      <c r="HO1124" s="13"/>
      <c r="HP1124" s="13"/>
      <c r="HQ1124" s="13"/>
      <c r="HR1124" s="13"/>
      <c r="HS1124" s="13"/>
      <c r="HT1124" s="13"/>
      <c r="HU1124" s="13"/>
      <c r="HV1124" s="13"/>
      <c r="HW1124" s="13"/>
      <c r="HX1124" s="13"/>
      <c r="HY1124" s="13"/>
      <c r="HZ1124" s="13"/>
      <c r="IA1124" s="13"/>
      <c r="IB1124" s="13"/>
      <c r="IC1124" s="13"/>
      <c r="ID1124" s="13"/>
      <c r="IE1124" s="13"/>
      <c r="IF1124" s="13"/>
      <c r="IG1124" s="13"/>
      <c r="IH1124" s="13"/>
      <c r="II1124" s="13"/>
      <c r="IJ1124" s="13"/>
      <c r="IK1124" s="13"/>
      <c r="IL1124" s="13"/>
      <c r="IM1124" s="13"/>
      <c r="IN1124" s="13"/>
      <c r="IO1124" s="13"/>
    </row>
    <row r="1125" spans="1:249">
      <c r="A1125" s="23"/>
      <c r="B1125" s="13"/>
      <c r="C1125" s="13"/>
      <c r="D1125" s="13"/>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c r="AD1125" s="2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Q1125" s="13"/>
      <c r="BR1125" s="13"/>
      <c r="BS1125" s="13"/>
      <c r="BT1125" s="13"/>
      <c r="BU1125" s="13"/>
      <c r="BV1125" s="13"/>
      <c r="BW1125" s="13"/>
      <c r="BX1125" s="13"/>
      <c r="BY1125" s="13"/>
      <c r="BZ1125" s="13"/>
      <c r="CA1125" s="13"/>
      <c r="CB1125" s="13"/>
      <c r="CC1125" s="13"/>
      <c r="CD1125" s="13"/>
      <c r="CE1125" s="13"/>
      <c r="CF1125" s="13"/>
      <c r="CG1125" s="13"/>
      <c r="CH1125" s="13"/>
      <c r="CI1125" s="13"/>
      <c r="CJ1125" s="13"/>
      <c r="CK1125" s="13"/>
      <c r="CL1125" s="13"/>
      <c r="CM1125" s="13"/>
      <c r="CN1125" s="13"/>
      <c r="CO1125" s="13"/>
      <c r="CP1125" s="13"/>
      <c r="CQ1125" s="13"/>
      <c r="CR1125" s="13"/>
      <c r="CS1125" s="13"/>
      <c r="CT1125" s="13"/>
      <c r="CU1125" s="13"/>
      <c r="CV1125" s="13"/>
      <c r="CW1125" s="13"/>
      <c r="CX1125" s="13"/>
      <c r="CY1125" s="13"/>
      <c r="CZ1125" s="13"/>
      <c r="DA1125" s="13"/>
      <c r="DB1125" s="13"/>
      <c r="DC1125" s="13"/>
      <c r="DD1125" s="13"/>
      <c r="DE1125" s="13"/>
      <c r="DF1125" s="13"/>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c r="EU1125" s="13"/>
      <c r="EV1125" s="13"/>
      <c r="EW1125" s="13"/>
      <c r="EX1125" s="13"/>
      <c r="EY1125" s="13"/>
      <c r="EZ1125" s="13"/>
      <c r="FA1125" s="13"/>
      <c r="FB1125" s="13"/>
      <c r="FC1125" s="13"/>
      <c r="FD1125" s="13"/>
      <c r="FE1125" s="13"/>
      <c r="FF1125" s="13"/>
      <c r="FG1125" s="13"/>
      <c r="FH1125" s="13"/>
      <c r="FI1125" s="13"/>
      <c r="FJ1125" s="13"/>
      <c r="FK1125" s="13"/>
      <c r="FL1125" s="13"/>
      <c r="FM1125" s="13"/>
      <c r="FN1125" s="13"/>
      <c r="FO1125" s="13"/>
      <c r="FP1125" s="13"/>
      <c r="FQ1125" s="13"/>
      <c r="FR1125" s="13"/>
      <c r="FS1125" s="13"/>
      <c r="FT1125" s="13"/>
      <c r="FU1125" s="13"/>
      <c r="FV1125" s="13"/>
      <c r="FW1125" s="13"/>
      <c r="FX1125" s="13"/>
      <c r="FY1125" s="13"/>
      <c r="FZ1125" s="13"/>
      <c r="GA1125" s="13"/>
      <c r="GB1125" s="13"/>
      <c r="GC1125" s="13"/>
      <c r="GD1125" s="13"/>
      <c r="GE1125" s="13"/>
      <c r="GF1125" s="13"/>
      <c r="GG1125" s="13"/>
      <c r="GH1125" s="13"/>
      <c r="GI1125" s="13"/>
      <c r="GJ1125" s="13"/>
      <c r="GK1125" s="13"/>
      <c r="GL1125" s="13"/>
      <c r="GM1125" s="13"/>
      <c r="GN1125" s="13"/>
      <c r="GO1125" s="13"/>
      <c r="GP1125" s="13"/>
      <c r="GQ1125" s="13"/>
      <c r="GR1125" s="13"/>
      <c r="GS1125" s="13"/>
      <c r="GT1125" s="13"/>
      <c r="GU1125" s="13"/>
      <c r="GV1125" s="13"/>
      <c r="GW1125" s="13"/>
      <c r="GX1125" s="13"/>
      <c r="GY1125" s="13"/>
      <c r="GZ1125" s="13"/>
      <c r="HA1125" s="13"/>
      <c r="HB1125" s="13"/>
      <c r="HC1125" s="13"/>
      <c r="HD1125" s="13"/>
      <c r="HE1125" s="13"/>
      <c r="HF1125" s="13"/>
      <c r="HG1125" s="13"/>
      <c r="HH1125" s="13"/>
      <c r="HI1125" s="13"/>
      <c r="HJ1125" s="13"/>
      <c r="HK1125" s="13"/>
      <c r="HL1125" s="13"/>
      <c r="HM1125" s="13"/>
      <c r="HN1125" s="13"/>
      <c r="HO1125" s="13"/>
      <c r="HP1125" s="13"/>
      <c r="HQ1125" s="13"/>
      <c r="HR1125" s="13"/>
      <c r="HS1125" s="13"/>
      <c r="HT1125" s="13"/>
      <c r="HU1125" s="13"/>
      <c r="HV1125" s="13"/>
      <c r="HW1125" s="13"/>
      <c r="HX1125" s="13"/>
      <c r="HY1125" s="13"/>
      <c r="HZ1125" s="13"/>
      <c r="IA1125" s="13"/>
      <c r="IB1125" s="13"/>
      <c r="IC1125" s="13"/>
      <c r="ID1125" s="13"/>
      <c r="IE1125" s="13"/>
      <c r="IF1125" s="13"/>
      <c r="IG1125" s="13"/>
      <c r="IH1125" s="13"/>
      <c r="II1125" s="13"/>
      <c r="IJ1125" s="13"/>
      <c r="IK1125" s="13"/>
      <c r="IL1125" s="13"/>
      <c r="IM1125" s="13"/>
      <c r="IN1125" s="13"/>
      <c r="IO1125" s="13"/>
    </row>
    <row r="1126" spans="1:249">
      <c r="A1126" s="23"/>
      <c r="B1126" s="13"/>
      <c r="C1126" s="13"/>
      <c r="D1126" s="13"/>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c r="AD1126" s="2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BQ1126" s="13"/>
      <c r="BR1126" s="13"/>
      <c r="BS1126" s="13"/>
      <c r="BT1126" s="13"/>
      <c r="BU1126" s="13"/>
      <c r="BV1126" s="13"/>
      <c r="BW1126" s="13"/>
      <c r="BX1126" s="13"/>
      <c r="BY1126" s="13"/>
      <c r="BZ1126" s="13"/>
      <c r="CA1126" s="13"/>
      <c r="CB1126" s="13"/>
      <c r="CC1126" s="13"/>
      <c r="CD1126" s="13"/>
      <c r="CE1126" s="13"/>
      <c r="CF1126" s="13"/>
      <c r="CG1126" s="13"/>
      <c r="CH1126" s="13"/>
      <c r="CI1126" s="13"/>
      <c r="CJ1126" s="13"/>
      <c r="CK1126" s="13"/>
      <c r="CL1126" s="13"/>
      <c r="CM1126" s="13"/>
      <c r="CN1126" s="13"/>
      <c r="CO1126" s="13"/>
      <c r="CP1126" s="13"/>
      <c r="CQ1126" s="13"/>
      <c r="CR1126" s="13"/>
      <c r="CS1126" s="13"/>
      <c r="CT1126" s="13"/>
      <c r="CU1126" s="13"/>
      <c r="CV1126" s="13"/>
      <c r="CW1126" s="13"/>
      <c r="CX1126" s="13"/>
      <c r="CY1126" s="13"/>
      <c r="CZ1126" s="13"/>
      <c r="DA1126" s="13"/>
      <c r="DB1126" s="13"/>
      <c r="DC1126" s="13"/>
      <c r="DD1126" s="13"/>
      <c r="DE1126" s="13"/>
      <c r="DF1126" s="13"/>
      <c r="DG1126" s="13"/>
      <c r="DH1126" s="13"/>
      <c r="DI1126" s="13"/>
      <c r="DJ1126" s="13"/>
      <c r="DK1126" s="13"/>
      <c r="DL1126" s="13"/>
      <c r="DM1126" s="13"/>
      <c r="DN1126" s="13"/>
      <c r="DO1126" s="13"/>
      <c r="DP1126" s="13"/>
      <c r="DQ1126" s="13"/>
      <c r="DR1126" s="13"/>
      <c r="DS1126" s="13"/>
      <c r="DT1126" s="13"/>
      <c r="DU1126" s="13"/>
      <c r="DV1126" s="13"/>
      <c r="DW1126" s="13"/>
      <c r="DX1126" s="13"/>
      <c r="DY1126" s="13"/>
      <c r="DZ1126" s="13"/>
      <c r="EA1126" s="13"/>
      <c r="EB1126" s="13"/>
      <c r="EC1126" s="13"/>
      <c r="ED1126" s="13"/>
      <c r="EE1126" s="13"/>
      <c r="EF1126" s="13"/>
      <c r="EG1126" s="13"/>
      <c r="EH1126" s="13"/>
      <c r="EI1126" s="13"/>
      <c r="EJ1126" s="13"/>
      <c r="EK1126" s="13"/>
      <c r="EL1126" s="13"/>
      <c r="EM1126" s="13"/>
      <c r="EN1126" s="13"/>
      <c r="EO1126" s="13"/>
      <c r="EP1126" s="13"/>
      <c r="EQ1126" s="13"/>
      <c r="ER1126" s="13"/>
      <c r="ES1126" s="13"/>
      <c r="ET1126" s="13"/>
      <c r="EU1126" s="13"/>
      <c r="EV1126" s="13"/>
      <c r="EW1126" s="13"/>
      <c r="EX1126" s="13"/>
      <c r="EY1126" s="13"/>
      <c r="EZ1126" s="13"/>
      <c r="FA1126" s="13"/>
      <c r="FB1126" s="13"/>
      <c r="FC1126" s="13"/>
      <c r="FD1126" s="13"/>
      <c r="FE1126" s="13"/>
      <c r="FF1126" s="13"/>
      <c r="FG1126" s="13"/>
      <c r="FH1126" s="13"/>
      <c r="FI1126" s="13"/>
      <c r="FJ1126" s="13"/>
      <c r="FK1126" s="13"/>
      <c r="FL1126" s="13"/>
      <c r="FM1126" s="13"/>
      <c r="FN1126" s="13"/>
      <c r="FO1126" s="13"/>
      <c r="FP1126" s="13"/>
      <c r="FQ1126" s="13"/>
      <c r="FR1126" s="13"/>
      <c r="FS1126" s="13"/>
      <c r="FT1126" s="13"/>
      <c r="FU1126" s="13"/>
      <c r="FV1126" s="13"/>
      <c r="FW1126" s="13"/>
      <c r="FX1126" s="13"/>
      <c r="FY1126" s="13"/>
      <c r="FZ1126" s="13"/>
      <c r="GA1126" s="13"/>
      <c r="GB1126" s="13"/>
      <c r="GC1126" s="13"/>
      <c r="GD1126" s="13"/>
      <c r="GE1126" s="13"/>
      <c r="GF1126" s="13"/>
      <c r="GG1126" s="13"/>
      <c r="GH1126" s="13"/>
      <c r="GI1126" s="13"/>
      <c r="GJ1126" s="13"/>
      <c r="GK1126" s="13"/>
      <c r="GL1126" s="13"/>
      <c r="GM1126" s="13"/>
      <c r="GN1126" s="13"/>
      <c r="GO1126" s="13"/>
      <c r="GP1126" s="13"/>
      <c r="GQ1126" s="13"/>
      <c r="GR1126" s="13"/>
      <c r="GS1126" s="13"/>
      <c r="GT1126" s="13"/>
      <c r="GU1126" s="13"/>
      <c r="GV1126" s="13"/>
      <c r="GW1126" s="13"/>
      <c r="GX1126" s="13"/>
      <c r="GY1126" s="13"/>
      <c r="GZ1126" s="13"/>
      <c r="HA1126" s="13"/>
      <c r="HB1126" s="13"/>
      <c r="HC1126" s="13"/>
      <c r="HD1126" s="13"/>
      <c r="HE1126" s="13"/>
      <c r="HF1126" s="13"/>
      <c r="HG1126" s="13"/>
      <c r="HH1126" s="13"/>
      <c r="HI1126" s="13"/>
      <c r="HJ1126" s="13"/>
      <c r="HK1126" s="13"/>
      <c r="HL1126" s="13"/>
      <c r="HM1126" s="13"/>
      <c r="HN1126" s="13"/>
      <c r="HO1126" s="13"/>
      <c r="HP1126" s="13"/>
      <c r="HQ1126" s="13"/>
      <c r="HR1126" s="13"/>
      <c r="HS1126" s="13"/>
      <c r="HT1126" s="13"/>
      <c r="HU1126" s="13"/>
      <c r="HV1126" s="13"/>
      <c r="HW1126" s="13"/>
      <c r="HX1126" s="13"/>
      <c r="HY1126" s="13"/>
      <c r="HZ1126" s="13"/>
      <c r="IA1126" s="13"/>
      <c r="IB1126" s="13"/>
      <c r="IC1126" s="13"/>
      <c r="ID1126" s="13"/>
      <c r="IE1126" s="13"/>
      <c r="IF1126" s="13"/>
      <c r="IG1126" s="13"/>
      <c r="IH1126" s="13"/>
      <c r="II1126" s="13"/>
      <c r="IJ1126" s="13"/>
      <c r="IK1126" s="13"/>
      <c r="IL1126" s="13"/>
      <c r="IM1126" s="13"/>
      <c r="IN1126" s="13"/>
      <c r="IO1126" s="13"/>
    </row>
    <row r="1127" spans="1:249">
      <c r="A1127" s="23"/>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2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BQ1127" s="13"/>
      <c r="BR1127" s="13"/>
      <c r="BS1127" s="13"/>
      <c r="BT1127" s="13"/>
      <c r="BU1127" s="13"/>
      <c r="BV1127" s="13"/>
      <c r="BW1127" s="13"/>
      <c r="BX1127" s="13"/>
      <c r="BY1127" s="13"/>
      <c r="BZ1127" s="13"/>
      <c r="CA1127" s="13"/>
      <c r="CB1127" s="13"/>
      <c r="CC1127" s="13"/>
      <c r="CD1127" s="13"/>
      <c r="CE1127" s="13"/>
      <c r="CF1127" s="13"/>
      <c r="CG1127" s="13"/>
      <c r="CH1127" s="13"/>
      <c r="CI1127" s="13"/>
      <c r="CJ1127" s="13"/>
      <c r="CK1127" s="13"/>
      <c r="CL1127" s="13"/>
      <c r="CM1127" s="13"/>
      <c r="CN1127" s="13"/>
      <c r="CO1127" s="13"/>
      <c r="CP1127" s="13"/>
      <c r="CQ1127" s="13"/>
      <c r="CR1127" s="13"/>
      <c r="CS1127" s="13"/>
      <c r="CT1127" s="13"/>
      <c r="CU1127" s="13"/>
      <c r="CV1127" s="13"/>
      <c r="CW1127" s="13"/>
      <c r="CX1127" s="13"/>
      <c r="CY1127" s="13"/>
      <c r="CZ1127" s="13"/>
      <c r="DA1127" s="13"/>
      <c r="DB1127" s="13"/>
      <c r="DC1127" s="13"/>
      <c r="DD1127" s="13"/>
      <c r="DE1127" s="13"/>
      <c r="DF1127" s="13"/>
      <c r="DG1127" s="13"/>
      <c r="DH1127" s="13"/>
      <c r="DI1127" s="13"/>
      <c r="DJ1127" s="13"/>
      <c r="DK1127" s="13"/>
      <c r="DL1127" s="13"/>
      <c r="DM1127" s="13"/>
      <c r="DN1127" s="13"/>
      <c r="DO1127" s="13"/>
      <c r="DP1127" s="13"/>
      <c r="DQ1127" s="13"/>
      <c r="DR1127" s="13"/>
      <c r="DS1127" s="13"/>
      <c r="DT1127" s="13"/>
      <c r="DU1127" s="13"/>
      <c r="DV1127" s="13"/>
      <c r="DW1127" s="13"/>
      <c r="DX1127" s="13"/>
      <c r="DY1127" s="13"/>
      <c r="DZ1127" s="13"/>
      <c r="EA1127" s="13"/>
      <c r="EB1127" s="13"/>
      <c r="EC1127" s="13"/>
      <c r="ED1127" s="13"/>
      <c r="EE1127" s="13"/>
      <c r="EF1127" s="13"/>
      <c r="EG1127" s="13"/>
      <c r="EH1127" s="13"/>
      <c r="EI1127" s="13"/>
      <c r="EJ1127" s="13"/>
      <c r="EK1127" s="13"/>
      <c r="EL1127" s="13"/>
      <c r="EM1127" s="13"/>
      <c r="EN1127" s="13"/>
      <c r="EO1127" s="13"/>
      <c r="EP1127" s="13"/>
      <c r="EQ1127" s="13"/>
      <c r="ER1127" s="13"/>
      <c r="ES1127" s="13"/>
      <c r="ET1127" s="13"/>
      <c r="EU1127" s="13"/>
      <c r="EV1127" s="13"/>
      <c r="EW1127" s="13"/>
      <c r="EX1127" s="13"/>
      <c r="EY1127" s="13"/>
      <c r="EZ1127" s="13"/>
      <c r="FA1127" s="13"/>
      <c r="FB1127" s="13"/>
      <c r="FC1127" s="13"/>
      <c r="FD1127" s="13"/>
      <c r="FE1127" s="13"/>
      <c r="FF1127" s="13"/>
      <c r="FG1127" s="13"/>
      <c r="FH1127" s="13"/>
      <c r="FI1127" s="13"/>
      <c r="FJ1127" s="13"/>
      <c r="FK1127" s="13"/>
      <c r="FL1127" s="13"/>
      <c r="FM1127" s="13"/>
      <c r="FN1127" s="13"/>
      <c r="FO1127" s="13"/>
      <c r="FP1127" s="13"/>
      <c r="FQ1127" s="13"/>
      <c r="FR1127" s="13"/>
      <c r="FS1127" s="13"/>
      <c r="FT1127" s="13"/>
      <c r="FU1127" s="13"/>
      <c r="FV1127" s="13"/>
      <c r="FW1127" s="13"/>
      <c r="FX1127" s="13"/>
      <c r="FY1127" s="13"/>
      <c r="FZ1127" s="13"/>
      <c r="GA1127" s="13"/>
      <c r="GB1127" s="13"/>
      <c r="GC1127" s="13"/>
      <c r="GD1127" s="13"/>
      <c r="GE1127" s="13"/>
      <c r="GF1127" s="13"/>
      <c r="GG1127" s="13"/>
      <c r="GH1127" s="13"/>
      <c r="GI1127" s="13"/>
      <c r="GJ1127" s="13"/>
      <c r="GK1127" s="13"/>
      <c r="GL1127" s="13"/>
      <c r="GM1127" s="13"/>
      <c r="GN1127" s="13"/>
      <c r="GO1127" s="13"/>
      <c r="GP1127" s="13"/>
      <c r="GQ1127" s="13"/>
      <c r="GR1127" s="13"/>
      <c r="GS1127" s="13"/>
      <c r="GT1127" s="13"/>
      <c r="GU1127" s="13"/>
      <c r="GV1127" s="13"/>
      <c r="GW1127" s="13"/>
      <c r="GX1127" s="13"/>
      <c r="GY1127" s="13"/>
      <c r="GZ1127" s="13"/>
      <c r="HA1127" s="13"/>
      <c r="HB1127" s="13"/>
      <c r="HC1127" s="13"/>
      <c r="HD1127" s="13"/>
      <c r="HE1127" s="13"/>
      <c r="HF1127" s="13"/>
      <c r="HG1127" s="13"/>
      <c r="HH1127" s="13"/>
      <c r="HI1127" s="13"/>
      <c r="HJ1127" s="13"/>
      <c r="HK1127" s="13"/>
      <c r="HL1127" s="13"/>
      <c r="HM1127" s="13"/>
      <c r="HN1127" s="13"/>
      <c r="HO1127" s="13"/>
      <c r="HP1127" s="13"/>
      <c r="HQ1127" s="13"/>
      <c r="HR1127" s="13"/>
      <c r="HS1127" s="13"/>
      <c r="HT1127" s="13"/>
      <c r="HU1127" s="13"/>
      <c r="HV1127" s="13"/>
      <c r="HW1127" s="13"/>
      <c r="HX1127" s="13"/>
      <c r="HY1127" s="13"/>
      <c r="HZ1127" s="13"/>
      <c r="IA1127" s="13"/>
      <c r="IB1127" s="13"/>
      <c r="IC1127" s="13"/>
      <c r="ID1127" s="13"/>
      <c r="IE1127" s="13"/>
      <c r="IF1127" s="13"/>
      <c r="IG1127" s="13"/>
      <c r="IH1127" s="13"/>
      <c r="II1127" s="13"/>
      <c r="IJ1127" s="13"/>
      <c r="IK1127" s="13"/>
      <c r="IL1127" s="13"/>
      <c r="IM1127" s="13"/>
      <c r="IN1127" s="13"/>
      <c r="IO1127" s="13"/>
    </row>
    <row r="1128" spans="1:249">
      <c r="A1128" s="23"/>
      <c r="B1128" s="13"/>
      <c r="C1128" s="13"/>
      <c r="D1128" s="13"/>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c r="AD1128" s="23"/>
      <c r="AE1128" s="13"/>
      <c r="AF1128" s="13"/>
      <c r="AG1128" s="13"/>
      <c r="AH1128" s="13"/>
      <c r="AI1128" s="13"/>
      <c r="AJ1128" s="13"/>
      <c r="AK1128" s="13"/>
      <c r="AL1128" s="13"/>
      <c r="AM1128" s="13"/>
      <c r="AN1128" s="13"/>
      <c r="AO1128" s="13"/>
      <c r="AP1128" s="13"/>
      <c r="AQ1128" s="13"/>
      <c r="AR1128" s="13"/>
      <c r="AS1128" s="13"/>
      <c r="AT1128" s="13"/>
      <c r="AU1128" s="13"/>
      <c r="AV1128" s="13"/>
      <c r="AW1128" s="13"/>
      <c r="AX1128" s="13"/>
      <c r="AY1128" s="13"/>
      <c r="AZ1128" s="13"/>
      <c r="BA1128" s="13"/>
      <c r="BB1128" s="13"/>
      <c r="BC1128" s="13"/>
      <c r="BD1128" s="13"/>
      <c r="BE1128" s="13"/>
      <c r="BF1128" s="13"/>
      <c r="BG1128" s="13"/>
      <c r="BH1128" s="13"/>
      <c r="BI1128" s="13"/>
      <c r="BJ1128" s="13"/>
      <c r="BK1128" s="13"/>
      <c r="BL1128" s="13"/>
      <c r="BM1128" s="13"/>
      <c r="BN1128" s="13"/>
      <c r="BO1128" s="13"/>
      <c r="BP1128" s="13"/>
      <c r="BQ1128" s="13"/>
      <c r="BR1128" s="13"/>
      <c r="BS1128" s="13"/>
      <c r="BT1128" s="13"/>
      <c r="BU1128" s="13"/>
      <c r="BV1128" s="13"/>
      <c r="BW1128" s="13"/>
      <c r="BX1128" s="13"/>
      <c r="BY1128" s="13"/>
      <c r="BZ1128" s="13"/>
      <c r="CA1128" s="13"/>
      <c r="CB1128" s="13"/>
      <c r="CC1128" s="13"/>
      <c r="CD1128" s="13"/>
      <c r="CE1128" s="13"/>
      <c r="CF1128" s="13"/>
      <c r="CG1128" s="13"/>
      <c r="CH1128" s="13"/>
      <c r="CI1128" s="13"/>
      <c r="CJ1128" s="13"/>
      <c r="CK1128" s="13"/>
      <c r="CL1128" s="13"/>
      <c r="CM1128" s="13"/>
      <c r="CN1128" s="13"/>
      <c r="CO1128" s="13"/>
      <c r="CP1128" s="13"/>
      <c r="CQ1128" s="13"/>
      <c r="CR1128" s="13"/>
      <c r="CS1128" s="13"/>
      <c r="CT1128" s="13"/>
      <c r="CU1128" s="13"/>
      <c r="CV1128" s="13"/>
      <c r="CW1128" s="13"/>
      <c r="CX1128" s="13"/>
      <c r="CY1128" s="13"/>
      <c r="CZ1128" s="13"/>
      <c r="DA1128" s="13"/>
      <c r="DB1128" s="13"/>
      <c r="DC1128" s="13"/>
      <c r="DD1128" s="13"/>
      <c r="DE1128" s="13"/>
      <c r="DF1128" s="13"/>
      <c r="DG1128" s="13"/>
      <c r="DH1128" s="13"/>
      <c r="DI1128" s="13"/>
      <c r="DJ1128" s="13"/>
      <c r="DK1128" s="13"/>
      <c r="DL1128" s="13"/>
      <c r="DM1128" s="13"/>
      <c r="DN1128" s="13"/>
      <c r="DO1128" s="13"/>
      <c r="DP1128" s="13"/>
      <c r="DQ1128" s="13"/>
      <c r="DR1128" s="13"/>
      <c r="DS1128" s="13"/>
      <c r="DT1128" s="13"/>
      <c r="DU1128" s="13"/>
      <c r="DV1128" s="13"/>
      <c r="DW1128" s="13"/>
      <c r="DX1128" s="13"/>
      <c r="DY1128" s="13"/>
      <c r="DZ1128" s="13"/>
      <c r="EA1128" s="13"/>
      <c r="EB1128" s="13"/>
      <c r="EC1128" s="13"/>
      <c r="ED1128" s="13"/>
      <c r="EE1128" s="13"/>
      <c r="EF1128" s="13"/>
      <c r="EG1128" s="13"/>
      <c r="EH1128" s="13"/>
      <c r="EI1128" s="13"/>
      <c r="EJ1128" s="13"/>
      <c r="EK1128" s="13"/>
      <c r="EL1128" s="13"/>
      <c r="EM1128" s="13"/>
      <c r="EN1128" s="13"/>
      <c r="EO1128" s="13"/>
      <c r="EP1128" s="13"/>
      <c r="EQ1128" s="13"/>
      <c r="ER1128" s="13"/>
      <c r="ES1128" s="13"/>
      <c r="ET1128" s="13"/>
      <c r="EU1128" s="13"/>
      <c r="EV1128" s="13"/>
      <c r="EW1128" s="13"/>
      <c r="EX1128" s="13"/>
      <c r="EY1128" s="13"/>
      <c r="EZ1128" s="13"/>
      <c r="FA1128" s="13"/>
      <c r="FB1128" s="13"/>
      <c r="FC1128" s="13"/>
      <c r="FD1128" s="13"/>
      <c r="FE1128" s="13"/>
      <c r="FF1128" s="13"/>
      <c r="FG1128" s="13"/>
      <c r="FH1128" s="13"/>
      <c r="FI1128" s="13"/>
      <c r="FJ1128" s="13"/>
      <c r="FK1128" s="13"/>
      <c r="FL1128" s="13"/>
      <c r="FM1128" s="13"/>
      <c r="FN1128" s="13"/>
      <c r="FO1128" s="13"/>
      <c r="FP1128" s="13"/>
      <c r="FQ1128" s="13"/>
      <c r="FR1128" s="13"/>
      <c r="FS1128" s="13"/>
      <c r="FT1128" s="13"/>
      <c r="FU1128" s="13"/>
      <c r="FV1128" s="13"/>
      <c r="FW1128" s="13"/>
      <c r="FX1128" s="13"/>
      <c r="FY1128" s="13"/>
      <c r="FZ1128" s="13"/>
      <c r="GA1128" s="13"/>
      <c r="GB1128" s="13"/>
      <c r="GC1128" s="13"/>
      <c r="GD1128" s="13"/>
      <c r="GE1128" s="13"/>
      <c r="GF1128" s="13"/>
      <c r="GG1128" s="13"/>
      <c r="GH1128" s="13"/>
      <c r="GI1128" s="13"/>
      <c r="GJ1128" s="13"/>
      <c r="GK1128" s="13"/>
      <c r="GL1128" s="13"/>
      <c r="GM1128" s="13"/>
      <c r="GN1128" s="13"/>
      <c r="GO1128" s="13"/>
      <c r="GP1128" s="13"/>
      <c r="GQ1128" s="13"/>
      <c r="GR1128" s="13"/>
      <c r="GS1128" s="13"/>
      <c r="GT1128" s="13"/>
      <c r="GU1128" s="13"/>
      <c r="GV1128" s="13"/>
      <c r="GW1128" s="13"/>
      <c r="GX1128" s="13"/>
      <c r="GY1128" s="13"/>
      <c r="GZ1128" s="13"/>
      <c r="HA1128" s="13"/>
      <c r="HB1128" s="13"/>
      <c r="HC1128" s="13"/>
      <c r="HD1128" s="13"/>
      <c r="HE1128" s="13"/>
      <c r="HF1128" s="13"/>
      <c r="HG1128" s="13"/>
      <c r="HH1128" s="13"/>
      <c r="HI1128" s="13"/>
      <c r="HJ1128" s="13"/>
      <c r="HK1128" s="13"/>
      <c r="HL1128" s="13"/>
      <c r="HM1128" s="13"/>
      <c r="HN1128" s="13"/>
      <c r="HO1128" s="13"/>
      <c r="HP1128" s="13"/>
      <c r="HQ1128" s="13"/>
      <c r="HR1128" s="13"/>
      <c r="HS1128" s="13"/>
      <c r="HT1128" s="13"/>
      <c r="HU1128" s="13"/>
      <c r="HV1128" s="13"/>
      <c r="HW1128" s="13"/>
      <c r="HX1128" s="13"/>
      <c r="HY1128" s="13"/>
      <c r="HZ1128" s="13"/>
      <c r="IA1128" s="13"/>
      <c r="IB1128" s="13"/>
      <c r="IC1128" s="13"/>
      <c r="ID1128" s="13"/>
      <c r="IE1128" s="13"/>
      <c r="IF1128" s="13"/>
      <c r="IG1128" s="13"/>
      <c r="IH1128" s="13"/>
      <c r="II1128" s="13"/>
      <c r="IJ1128" s="13"/>
      <c r="IK1128" s="13"/>
      <c r="IL1128" s="13"/>
      <c r="IM1128" s="13"/>
      <c r="IN1128" s="13"/>
      <c r="IO1128" s="13"/>
    </row>
    <row r="1129" spans="1:249">
      <c r="A1129" s="23"/>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2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BQ1129" s="13"/>
      <c r="BR1129" s="13"/>
      <c r="BS1129" s="13"/>
      <c r="BT1129" s="13"/>
      <c r="BU1129" s="13"/>
      <c r="BV1129" s="13"/>
      <c r="BW1129" s="13"/>
      <c r="BX1129" s="13"/>
      <c r="BY1129" s="13"/>
      <c r="BZ1129" s="13"/>
      <c r="CA1129" s="13"/>
      <c r="CB1129" s="13"/>
      <c r="CC1129" s="13"/>
      <c r="CD1129" s="13"/>
      <c r="CE1129" s="13"/>
      <c r="CF1129" s="13"/>
      <c r="CG1129" s="13"/>
      <c r="CH1129" s="13"/>
      <c r="CI1129" s="13"/>
      <c r="CJ1129" s="13"/>
      <c r="CK1129" s="13"/>
      <c r="CL1129" s="13"/>
      <c r="CM1129" s="13"/>
      <c r="CN1129" s="13"/>
      <c r="CO1129" s="13"/>
      <c r="CP1129" s="13"/>
      <c r="CQ1129" s="13"/>
      <c r="CR1129" s="13"/>
      <c r="CS1129" s="13"/>
      <c r="CT1129" s="13"/>
      <c r="CU1129" s="13"/>
      <c r="CV1129" s="13"/>
      <c r="CW1129" s="13"/>
      <c r="CX1129" s="13"/>
      <c r="CY1129" s="13"/>
      <c r="CZ1129" s="13"/>
      <c r="DA1129" s="13"/>
      <c r="DB1129" s="13"/>
      <c r="DC1129" s="13"/>
      <c r="DD1129" s="13"/>
      <c r="DE1129" s="13"/>
      <c r="DF1129" s="13"/>
      <c r="DG1129" s="13"/>
      <c r="DH1129" s="13"/>
      <c r="DI1129" s="13"/>
      <c r="DJ1129" s="13"/>
      <c r="DK1129" s="13"/>
      <c r="DL1129" s="13"/>
      <c r="DM1129" s="13"/>
      <c r="DN1129" s="13"/>
      <c r="DO1129" s="13"/>
      <c r="DP1129" s="13"/>
      <c r="DQ1129" s="13"/>
      <c r="DR1129" s="13"/>
      <c r="DS1129" s="13"/>
      <c r="DT1129" s="13"/>
      <c r="DU1129" s="13"/>
      <c r="DV1129" s="13"/>
      <c r="DW1129" s="13"/>
      <c r="DX1129" s="13"/>
      <c r="DY1129" s="13"/>
      <c r="DZ1129" s="13"/>
      <c r="EA1129" s="13"/>
      <c r="EB1129" s="13"/>
      <c r="EC1129" s="13"/>
      <c r="ED1129" s="13"/>
      <c r="EE1129" s="13"/>
      <c r="EF1129" s="13"/>
      <c r="EG1129" s="13"/>
      <c r="EH1129" s="13"/>
      <c r="EI1129" s="13"/>
      <c r="EJ1129" s="13"/>
      <c r="EK1129" s="13"/>
      <c r="EL1129" s="13"/>
      <c r="EM1129" s="13"/>
      <c r="EN1129" s="13"/>
      <c r="EO1129" s="13"/>
      <c r="EP1129" s="13"/>
      <c r="EQ1129" s="13"/>
      <c r="ER1129" s="13"/>
      <c r="ES1129" s="13"/>
      <c r="ET1129" s="13"/>
      <c r="EU1129" s="13"/>
      <c r="EV1129" s="13"/>
      <c r="EW1129" s="13"/>
      <c r="EX1129" s="13"/>
      <c r="EY1129" s="13"/>
      <c r="EZ1129" s="13"/>
      <c r="FA1129" s="13"/>
      <c r="FB1129" s="13"/>
      <c r="FC1129" s="13"/>
      <c r="FD1129" s="13"/>
      <c r="FE1129" s="13"/>
      <c r="FF1129" s="13"/>
      <c r="FG1129" s="13"/>
      <c r="FH1129" s="13"/>
      <c r="FI1129" s="13"/>
      <c r="FJ1129" s="13"/>
      <c r="FK1129" s="13"/>
      <c r="FL1129" s="13"/>
      <c r="FM1129" s="13"/>
      <c r="FN1129" s="13"/>
      <c r="FO1129" s="13"/>
      <c r="FP1129" s="13"/>
      <c r="FQ1129" s="13"/>
      <c r="FR1129" s="13"/>
      <c r="FS1129" s="13"/>
      <c r="FT1129" s="13"/>
      <c r="FU1129" s="13"/>
      <c r="FV1129" s="13"/>
      <c r="FW1129" s="13"/>
      <c r="FX1129" s="13"/>
      <c r="FY1129" s="13"/>
      <c r="FZ1129" s="13"/>
      <c r="GA1129" s="13"/>
      <c r="GB1129" s="13"/>
      <c r="GC1129" s="13"/>
      <c r="GD1129" s="13"/>
      <c r="GE1129" s="13"/>
      <c r="GF1129" s="13"/>
      <c r="GG1129" s="13"/>
      <c r="GH1129" s="13"/>
      <c r="GI1129" s="13"/>
      <c r="GJ1129" s="13"/>
      <c r="GK1129" s="13"/>
      <c r="GL1129" s="13"/>
      <c r="GM1129" s="13"/>
      <c r="GN1129" s="13"/>
      <c r="GO1129" s="13"/>
      <c r="GP1129" s="13"/>
      <c r="GQ1129" s="13"/>
      <c r="GR1129" s="13"/>
      <c r="GS1129" s="13"/>
      <c r="GT1129" s="13"/>
      <c r="GU1129" s="13"/>
      <c r="GV1129" s="13"/>
      <c r="GW1129" s="13"/>
      <c r="GX1129" s="13"/>
      <c r="GY1129" s="13"/>
      <c r="GZ1129" s="13"/>
      <c r="HA1129" s="13"/>
      <c r="HB1129" s="13"/>
      <c r="HC1129" s="13"/>
      <c r="HD1129" s="13"/>
      <c r="HE1129" s="13"/>
      <c r="HF1129" s="13"/>
      <c r="HG1129" s="13"/>
      <c r="HH1129" s="13"/>
      <c r="HI1129" s="13"/>
      <c r="HJ1129" s="13"/>
      <c r="HK1129" s="13"/>
      <c r="HL1129" s="13"/>
      <c r="HM1129" s="13"/>
      <c r="HN1129" s="13"/>
      <c r="HO1129" s="13"/>
      <c r="HP1129" s="13"/>
      <c r="HQ1129" s="13"/>
      <c r="HR1129" s="13"/>
      <c r="HS1129" s="13"/>
      <c r="HT1129" s="13"/>
      <c r="HU1129" s="13"/>
      <c r="HV1129" s="13"/>
      <c r="HW1129" s="13"/>
      <c r="HX1129" s="13"/>
      <c r="HY1129" s="13"/>
      <c r="HZ1129" s="13"/>
      <c r="IA1129" s="13"/>
      <c r="IB1129" s="13"/>
      <c r="IC1129" s="13"/>
      <c r="ID1129" s="13"/>
      <c r="IE1129" s="13"/>
      <c r="IF1129" s="13"/>
      <c r="IG1129" s="13"/>
      <c r="IH1129" s="13"/>
      <c r="II1129" s="13"/>
      <c r="IJ1129" s="13"/>
      <c r="IK1129" s="13"/>
      <c r="IL1129" s="13"/>
      <c r="IM1129" s="13"/>
      <c r="IN1129" s="13"/>
      <c r="IO1129" s="13"/>
    </row>
    <row r="1130" spans="1:249">
      <c r="A1130" s="23"/>
      <c r="B1130" s="13"/>
      <c r="C1130" s="13"/>
      <c r="D1130" s="13"/>
      <c r="E1130" s="13"/>
      <c r="F1130" s="13"/>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c r="AD1130" s="23"/>
      <c r="AE1130" s="13"/>
      <c r="AF1130" s="13"/>
      <c r="AG1130" s="13"/>
      <c r="AH1130" s="13"/>
      <c r="AI1130" s="13"/>
      <c r="AJ1130" s="13"/>
      <c r="AK1130" s="13"/>
      <c r="AL1130" s="13"/>
      <c r="AM1130" s="13"/>
      <c r="AN1130" s="13"/>
      <c r="AO1130" s="13"/>
      <c r="AP1130" s="13"/>
      <c r="AQ1130" s="13"/>
      <c r="AR1130" s="13"/>
      <c r="AS1130" s="13"/>
      <c r="AT1130" s="13"/>
      <c r="AU1130" s="13"/>
      <c r="AV1130" s="13"/>
      <c r="AW1130" s="13"/>
      <c r="AX1130" s="13"/>
      <c r="AY1130" s="13"/>
      <c r="AZ1130" s="13"/>
      <c r="BA1130" s="13"/>
      <c r="BB1130" s="13"/>
      <c r="BC1130" s="13"/>
      <c r="BD1130" s="13"/>
      <c r="BE1130" s="13"/>
      <c r="BF1130" s="13"/>
      <c r="BG1130" s="13"/>
      <c r="BH1130" s="13"/>
      <c r="BI1130" s="13"/>
      <c r="BJ1130" s="13"/>
      <c r="BK1130" s="13"/>
      <c r="BL1130" s="13"/>
      <c r="BM1130" s="13"/>
      <c r="BN1130" s="13"/>
      <c r="BO1130" s="13"/>
      <c r="BP1130" s="13"/>
      <c r="BQ1130" s="13"/>
      <c r="BR1130" s="13"/>
      <c r="BS1130" s="13"/>
      <c r="BT1130" s="13"/>
      <c r="BU1130" s="13"/>
      <c r="BV1130" s="13"/>
      <c r="BW1130" s="13"/>
      <c r="BX1130" s="13"/>
      <c r="BY1130" s="13"/>
      <c r="BZ1130" s="13"/>
      <c r="CA1130" s="13"/>
      <c r="CB1130" s="13"/>
      <c r="CC1130" s="13"/>
      <c r="CD1130" s="13"/>
      <c r="CE1130" s="13"/>
      <c r="CF1130" s="13"/>
      <c r="CG1130" s="13"/>
      <c r="CH1130" s="13"/>
      <c r="CI1130" s="13"/>
      <c r="CJ1130" s="13"/>
      <c r="CK1130" s="13"/>
      <c r="CL1130" s="13"/>
      <c r="CM1130" s="13"/>
      <c r="CN1130" s="13"/>
      <c r="CO1130" s="13"/>
      <c r="CP1130" s="13"/>
      <c r="CQ1130" s="13"/>
      <c r="CR1130" s="13"/>
      <c r="CS1130" s="13"/>
      <c r="CT1130" s="13"/>
      <c r="CU1130" s="13"/>
      <c r="CV1130" s="13"/>
      <c r="CW1130" s="13"/>
      <c r="CX1130" s="13"/>
      <c r="CY1130" s="13"/>
      <c r="CZ1130" s="13"/>
      <c r="DA1130" s="13"/>
      <c r="DB1130" s="13"/>
      <c r="DC1130" s="13"/>
      <c r="DD1130" s="13"/>
      <c r="DE1130" s="13"/>
      <c r="DF1130" s="13"/>
      <c r="DG1130" s="13"/>
      <c r="DH1130" s="13"/>
      <c r="DI1130" s="13"/>
      <c r="DJ1130" s="13"/>
      <c r="DK1130" s="13"/>
      <c r="DL1130" s="13"/>
      <c r="DM1130" s="13"/>
      <c r="DN1130" s="13"/>
      <c r="DO1130" s="13"/>
      <c r="DP1130" s="13"/>
      <c r="DQ1130" s="13"/>
      <c r="DR1130" s="13"/>
      <c r="DS1130" s="13"/>
      <c r="DT1130" s="13"/>
      <c r="DU1130" s="13"/>
      <c r="DV1130" s="13"/>
      <c r="DW1130" s="13"/>
      <c r="DX1130" s="13"/>
      <c r="DY1130" s="13"/>
      <c r="DZ1130" s="13"/>
      <c r="EA1130" s="13"/>
      <c r="EB1130" s="13"/>
      <c r="EC1130" s="13"/>
      <c r="ED1130" s="13"/>
      <c r="EE1130" s="13"/>
      <c r="EF1130" s="13"/>
      <c r="EG1130" s="13"/>
      <c r="EH1130" s="13"/>
      <c r="EI1130" s="13"/>
      <c r="EJ1130" s="13"/>
      <c r="EK1130" s="13"/>
      <c r="EL1130" s="13"/>
      <c r="EM1130" s="13"/>
      <c r="EN1130" s="13"/>
      <c r="EO1130" s="13"/>
      <c r="EP1130" s="13"/>
      <c r="EQ1130" s="13"/>
      <c r="ER1130" s="13"/>
      <c r="ES1130" s="13"/>
      <c r="ET1130" s="13"/>
      <c r="EU1130" s="13"/>
      <c r="EV1130" s="13"/>
      <c r="EW1130" s="13"/>
      <c r="EX1130" s="13"/>
      <c r="EY1130" s="13"/>
      <c r="EZ1130" s="13"/>
      <c r="FA1130" s="13"/>
      <c r="FB1130" s="13"/>
      <c r="FC1130" s="13"/>
      <c r="FD1130" s="13"/>
      <c r="FE1130" s="13"/>
      <c r="FF1130" s="13"/>
      <c r="FG1130" s="13"/>
      <c r="FH1130" s="13"/>
      <c r="FI1130" s="13"/>
      <c r="FJ1130" s="13"/>
      <c r="FK1130" s="13"/>
      <c r="FL1130" s="13"/>
      <c r="FM1130" s="13"/>
      <c r="FN1130" s="13"/>
      <c r="FO1130" s="13"/>
      <c r="FP1130" s="13"/>
      <c r="FQ1130" s="13"/>
      <c r="FR1130" s="13"/>
      <c r="FS1130" s="13"/>
      <c r="FT1130" s="13"/>
      <c r="FU1130" s="13"/>
      <c r="FV1130" s="13"/>
      <c r="FW1130" s="13"/>
      <c r="FX1130" s="13"/>
      <c r="FY1130" s="13"/>
      <c r="FZ1130" s="13"/>
      <c r="GA1130" s="13"/>
      <c r="GB1130" s="13"/>
      <c r="GC1130" s="13"/>
      <c r="GD1130" s="13"/>
      <c r="GE1130" s="13"/>
      <c r="GF1130" s="13"/>
      <c r="GG1130" s="13"/>
      <c r="GH1130" s="13"/>
      <c r="GI1130" s="13"/>
      <c r="GJ1130" s="13"/>
      <c r="GK1130" s="13"/>
      <c r="GL1130" s="13"/>
      <c r="GM1130" s="13"/>
      <c r="GN1130" s="13"/>
      <c r="GO1130" s="13"/>
      <c r="GP1130" s="13"/>
      <c r="GQ1130" s="13"/>
      <c r="GR1130" s="13"/>
      <c r="GS1130" s="13"/>
      <c r="GT1130" s="13"/>
      <c r="GU1130" s="13"/>
      <c r="GV1130" s="13"/>
      <c r="GW1130" s="13"/>
      <c r="GX1130" s="13"/>
      <c r="GY1130" s="13"/>
      <c r="GZ1130" s="13"/>
      <c r="HA1130" s="13"/>
      <c r="HB1130" s="13"/>
      <c r="HC1130" s="13"/>
      <c r="HD1130" s="13"/>
      <c r="HE1130" s="13"/>
      <c r="HF1130" s="13"/>
      <c r="HG1130" s="13"/>
      <c r="HH1130" s="13"/>
      <c r="HI1130" s="13"/>
      <c r="HJ1130" s="13"/>
      <c r="HK1130" s="13"/>
      <c r="HL1130" s="13"/>
      <c r="HM1130" s="13"/>
      <c r="HN1130" s="13"/>
      <c r="HO1130" s="13"/>
      <c r="HP1130" s="13"/>
      <c r="HQ1130" s="13"/>
      <c r="HR1130" s="13"/>
      <c r="HS1130" s="13"/>
      <c r="HT1130" s="13"/>
      <c r="HU1130" s="13"/>
      <c r="HV1130" s="13"/>
      <c r="HW1130" s="13"/>
      <c r="HX1130" s="13"/>
      <c r="HY1130" s="13"/>
      <c r="HZ1130" s="13"/>
      <c r="IA1130" s="13"/>
      <c r="IB1130" s="13"/>
      <c r="IC1130" s="13"/>
      <c r="ID1130" s="13"/>
      <c r="IE1130" s="13"/>
      <c r="IF1130" s="13"/>
      <c r="IG1130" s="13"/>
      <c r="IH1130" s="13"/>
      <c r="II1130" s="13"/>
      <c r="IJ1130" s="13"/>
      <c r="IK1130" s="13"/>
      <c r="IL1130" s="13"/>
      <c r="IM1130" s="13"/>
      <c r="IN1130" s="13"/>
      <c r="IO1130" s="13"/>
    </row>
    <row r="1131" spans="1:249">
      <c r="A1131" s="23"/>
      <c r="B1131" s="13"/>
      <c r="C1131" s="13"/>
      <c r="D1131" s="13"/>
      <c r="E1131" s="13"/>
      <c r="F1131" s="13"/>
      <c r="G1131" s="13"/>
      <c r="H1131" s="13"/>
      <c r="I1131" s="13"/>
      <c r="J1131" s="13"/>
      <c r="K1131" s="13"/>
      <c r="L1131" s="13"/>
      <c r="M1131" s="13"/>
      <c r="N1131" s="13"/>
      <c r="O1131" s="13"/>
      <c r="P1131" s="13"/>
      <c r="Q1131" s="13"/>
      <c r="R1131" s="13"/>
      <c r="S1131" s="13"/>
      <c r="T1131" s="13"/>
      <c r="U1131" s="13"/>
      <c r="V1131" s="13"/>
      <c r="W1131" s="13"/>
      <c r="X1131" s="13"/>
      <c r="Y1131" s="13"/>
      <c r="Z1131" s="13"/>
      <c r="AA1131" s="13"/>
      <c r="AB1131" s="13"/>
      <c r="AC1131" s="13"/>
      <c r="AD1131" s="23"/>
      <c r="AE1131" s="13"/>
      <c r="AF1131" s="13"/>
      <c r="AG1131" s="13"/>
      <c r="AH1131" s="13"/>
      <c r="AI1131" s="13"/>
      <c r="AJ1131" s="13"/>
      <c r="AK1131" s="13"/>
      <c r="AL1131" s="13"/>
      <c r="AM1131" s="13"/>
      <c r="AN1131" s="13"/>
      <c r="AO1131" s="13"/>
      <c r="AP1131" s="13"/>
      <c r="AQ1131" s="13"/>
      <c r="AR1131" s="13"/>
      <c r="AS1131" s="13"/>
      <c r="AT1131" s="13"/>
      <c r="AU1131" s="13"/>
      <c r="AV1131" s="13"/>
      <c r="AW1131" s="13"/>
      <c r="AX1131" s="13"/>
      <c r="AY1131" s="13"/>
      <c r="AZ1131" s="13"/>
      <c r="BA1131" s="13"/>
      <c r="BB1131" s="13"/>
      <c r="BC1131" s="13"/>
      <c r="BD1131" s="13"/>
      <c r="BE1131" s="13"/>
      <c r="BF1131" s="13"/>
      <c r="BG1131" s="13"/>
      <c r="BH1131" s="13"/>
      <c r="BI1131" s="13"/>
      <c r="BJ1131" s="13"/>
      <c r="BK1131" s="13"/>
      <c r="BL1131" s="13"/>
      <c r="BM1131" s="13"/>
      <c r="BN1131" s="13"/>
      <c r="BO1131" s="13"/>
      <c r="BP1131" s="13"/>
      <c r="BQ1131" s="13"/>
      <c r="BR1131" s="13"/>
      <c r="BS1131" s="13"/>
      <c r="BT1131" s="13"/>
      <c r="BU1131" s="13"/>
      <c r="BV1131" s="13"/>
      <c r="BW1131" s="13"/>
      <c r="BX1131" s="13"/>
      <c r="BY1131" s="13"/>
      <c r="BZ1131" s="13"/>
      <c r="CA1131" s="13"/>
      <c r="CB1131" s="13"/>
      <c r="CC1131" s="13"/>
      <c r="CD1131" s="13"/>
      <c r="CE1131" s="13"/>
      <c r="CF1131" s="13"/>
      <c r="CG1131" s="13"/>
      <c r="CH1131" s="13"/>
      <c r="CI1131" s="13"/>
      <c r="CJ1131" s="13"/>
      <c r="CK1131" s="13"/>
      <c r="CL1131" s="13"/>
      <c r="CM1131" s="13"/>
      <c r="CN1131" s="13"/>
      <c r="CO1131" s="13"/>
      <c r="CP1131" s="13"/>
      <c r="CQ1131" s="13"/>
      <c r="CR1131" s="13"/>
      <c r="CS1131" s="13"/>
      <c r="CT1131" s="13"/>
      <c r="CU1131" s="13"/>
      <c r="CV1131" s="13"/>
      <c r="CW1131" s="13"/>
      <c r="CX1131" s="13"/>
      <c r="CY1131" s="13"/>
      <c r="CZ1131" s="13"/>
      <c r="DA1131" s="13"/>
      <c r="DB1131" s="13"/>
      <c r="DC1131" s="13"/>
      <c r="DD1131" s="13"/>
      <c r="DE1131" s="13"/>
      <c r="DF1131" s="13"/>
      <c r="DG1131" s="13"/>
      <c r="DH1131" s="13"/>
      <c r="DI1131" s="13"/>
      <c r="DJ1131" s="13"/>
      <c r="DK1131" s="13"/>
      <c r="DL1131" s="13"/>
      <c r="DM1131" s="13"/>
      <c r="DN1131" s="13"/>
      <c r="DO1131" s="13"/>
      <c r="DP1131" s="13"/>
      <c r="DQ1131" s="13"/>
      <c r="DR1131" s="13"/>
      <c r="DS1131" s="13"/>
      <c r="DT1131" s="13"/>
      <c r="DU1131" s="13"/>
      <c r="DV1131" s="13"/>
      <c r="DW1131" s="13"/>
      <c r="DX1131" s="13"/>
      <c r="DY1131" s="13"/>
      <c r="DZ1131" s="13"/>
      <c r="EA1131" s="13"/>
      <c r="EB1131" s="13"/>
      <c r="EC1131" s="13"/>
      <c r="ED1131" s="13"/>
      <c r="EE1131" s="13"/>
      <c r="EF1131" s="13"/>
      <c r="EG1131" s="13"/>
      <c r="EH1131" s="13"/>
      <c r="EI1131" s="13"/>
      <c r="EJ1131" s="13"/>
      <c r="EK1131" s="13"/>
      <c r="EL1131" s="13"/>
      <c r="EM1131" s="13"/>
      <c r="EN1131" s="13"/>
      <c r="EO1131" s="13"/>
      <c r="EP1131" s="13"/>
      <c r="EQ1131" s="13"/>
      <c r="ER1131" s="13"/>
      <c r="ES1131" s="13"/>
      <c r="ET1131" s="13"/>
      <c r="EU1131" s="13"/>
      <c r="EV1131" s="13"/>
      <c r="EW1131" s="13"/>
      <c r="EX1131" s="13"/>
      <c r="EY1131" s="13"/>
      <c r="EZ1131" s="13"/>
      <c r="FA1131" s="13"/>
      <c r="FB1131" s="13"/>
      <c r="FC1131" s="13"/>
      <c r="FD1131" s="13"/>
      <c r="FE1131" s="13"/>
      <c r="FF1131" s="13"/>
      <c r="FG1131" s="13"/>
      <c r="FH1131" s="13"/>
      <c r="FI1131" s="13"/>
      <c r="FJ1131" s="13"/>
      <c r="FK1131" s="13"/>
      <c r="FL1131" s="13"/>
      <c r="FM1131" s="13"/>
      <c r="FN1131" s="13"/>
      <c r="FO1131" s="13"/>
      <c r="FP1131" s="13"/>
      <c r="FQ1131" s="13"/>
      <c r="FR1131" s="13"/>
      <c r="FS1131" s="13"/>
      <c r="FT1131" s="13"/>
      <c r="FU1131" s="13"/>
      <c r="FV1131" s="13"/>
      <c r="FW1131" s="13"/>
      <c r="FX1131" s="13"/>
      <c r="FY1131" s="13"/>
      <c r="FZ1131" s="13"/>
      <c r="GA1131" s="13"/>
      <c r="GB1131" s="13"/>
      <c r="GC1131" s="13"/>
      <c r="GD1131" s="13"/>
      <c r="GE1131" s="13"/>
      <c r="GF1131" s="13"/>
      <c r="GG1131" s="13"/>
      <c r="GH1131" s="13"/>
      <c r="GI1131" s="13"/>
      <c r="GJ1131" s="13"/>
      <c r="GK1131" s="13"/>
      <c r="GL1131" s="13"/>
      <c r="GM1131" s="13"/>
      <c r="GN1131" s="13"/>
      <c r="GO1131" s="13"/>
      <c r="GP1131" s="13"/>
      <c r="GQ1131" s="13"/>
      <c r="GR1131" s="13"/>
      <c r="GS1131" s="13"/>
      <c r="GT1131" s="13"/>
      <c r="GU1131" s="13"/>
      <c r="GV1131" s="13"/>
      <c r="GW1131" s="13"/>
      <c r="GX1131" s="13"/>
      <c r="GY1131" s="13"/>
      <c r="GZ1131" s="13"/>
      <c r="HA1131" s="13"/>
      <c r="HB1131" s="13"/>
      <c r="HC1131" s="13"/>
      <c r="HD1131" s="13"/>
      <c r="HE1131" s="13"/>
      <c r="HF1131" s="13"/>
      <c r="HG1131" s="13"/>
      <c r="HH1131" s="13"/>
      <c r="HI1131" s="13"/>
      <c r="HJ1131" s="13"/>
      <c r="HK1131" s="13"/>
      <c r="HL1131" s="13"/>
      <c r="HM1131" s="13"/>
      <c r="HN1131" s="13"/>
      <c r="HO1131" s="13"/>
      <c r="HP1131" s="13"/>
      <c r="HQ1131" s="13"/>
      <c r="HR1131" s="13"/>
      <c r="HS1131" s="13"/>
      <c r="HT1131" s="13"/>
      <c r="HU1131" s="13"/>
      <c r="HV1131" s="13"/>
      <c r="HW1131" s="13"/>
      <c r="HX1131" s="13"/>
      <c r="HY1131" s="13"/>
      <c r="HZ1131" s="13"/>
      <c r="IA1131" s="13"/>
      <c r="IB1131" s="13"/>
      <c r="IC1131" s="13"/>
      <c r="ID1131" s="13"/>
      <c r="IE1131" s="13"/>
      <c r="IF1131" s="13"/>
      <c r="IG1131" s="13"/>
      <c r="IH1131" s="13"/>
      <c r="II1131" s="13"/>
      <c r="IJ1131" s="13"/>
      <c r="IK1131" s="13"/>
      <c r="IL1131" s="13"/>
      <c r="IM1131" s="13"/>
      <c r="IN1131" s="13"/>
      <c r="IO1131" s="13"/>
    </row>
    <row r="1132" spans="1:249">
      <c r="A1132" s="23"/>
      <c r="B1132" s="13"/>
      <c r="C1132" s="13"/>
      <c r="D1132" s="13"/>
      <c r="E1132" s="13"/>
      <c r="F1132" s="13"/>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23"/>
      <c r="AE1132" s="13"/>
      <c r="AF1132" s="13"/>
      <c r="AG1132" s="13"/>
      <c r="AH1132" s="13"/>
      <c r="AI1132" s="13"/>
      <c r="AJ1132" s="13"/>
      <c r="AK1132" s="13"/>
      <c r="AL1132" s="13"/>
      <c r="AM1132" s="13"/>
      <c r="AN1132" s="13"/>
      <c r="AO1132" s="13"/>
      <c r="AP1132" s="13"/>
      <c r="AQ1132" s="13"/>
      <c r="AR1132" s="13"/>
      <c r="AS1132" s="13"/>
      <c r="AT1132" s="13"/>
      <c r="AU1132" s="13"/>
      <c r="AV1132" s="13"/>
      <c r="AW1132" s="13"/>
      <c r="AX1132" s="13"/>
      <c r="AY1132" s="13"/>
      <c r="AZ1132" s="13"/>
      <c r="BA1132" s="13"/>
      <c r="BB1132" s="13"/>
      <c r="BC1132" s="13"/>
      <c r="BD1132" s="13"/>
      <c r="BE1132" s="13"/>
      <c r="BF1132" s="13"/>
      <c r="BG1132" s="13"/>
      <c r="BH1132" s="13"/>
      <c r="BI1132" s="13"/>
      <c r="BJ1132" s="13"/>
      <c r="BK1132" s="13"/>
      <c r="BL1132" s="13"/>
      <c r="BM1132" s="13"/>
      <c r="BN1132" s="13"/>
      <c r="BO1132" s="13"/>
      <c r="BP1132" s="13"/>
      <c r="BQ1132" s="13"/>
      <c r="BR1132" s="13"/>
      <c r="BS1132" s="13"/>
      <c r="BT1132" s="13"/>
      <c r="BU1132" s="13"/>
      <c r="BV1132" s="13"/>
      <c r="BW1132" s="13"/>
      <c r="BX1132" s="13"/>
      <c r="BY1132" s="13"/>
      <c r="BZ1132" s="13"/>
      <c r="CA1132" s="13"/>
      <c r="CB1132" s="13"/>
      <c r="CC1132" s="13"/>
      <c r="CD1132" s="13"/>
      <c r="CE1132" s="13"/>
      <c r="CF1132" s="13"/>
      <c r="CG1132" s="13"/>
      <c r="CH1132" s="13"/>
      <c r="CI1132" s="13"/>
      <c r="CJ1132" s="13"/>
      <c r="CK1132" s="13"/>
      <c r="CL1132" s="13"/>
      <c r="CM1132" s="13"/>
      <c r="CN1132" s="13"/>
      <c r="CO1132" s="13"/>
      <c r="CP1132" s="13"/>
      <c r="CQ1132" s="13"/>
      <c r="CR1132" s="13"/>
      <c r="CS1132" s="13"/>
      <c r="CT1132" s="13"/>
      <c r="CU1132" s="13"/>
      <c r="CV1132" s="13"/>
      <c r="CW1132" s="13"/>
      <c r="CX1132" s="13"/>
      <c r="CY1132" s="13"/>
      <c r="CZ1132" s="13"/>
      <c r="DA1132" s="13"/>
      <c r="DB1132" s="13"/>
      <c r="DC1132" s="13"/>
      <c r="DD1132" s="13"/>
      <c r="DE1132" s="13"/>
      <c r="DF1132" s="13"/>
      <c r="DG1132" s="13"/>
      <c r="DH1132" s="13"/>
      <c r="DI1132" s="13"/>
      <c r="DJ1132" s="13"/>
      <c r="DK1132" s="13"/>
      <c r="DL1132" s="13"/>
      <c r="DM1132" s="13"/>
      <c r="DN1132" s="13"/>
      <c r="DO1132" s="13"/>
      <c r="DP1132" s="13"/>
      <c r="DQ1132" s="13"/>
      <c r="DR1132" s="13"/>
      <c r="DS1132" s="13"/>
      <c r="DT1132" s="13"/>
      <c r="DU1132" s="13"/>
      <c r="DV1132" s="13"/>
      <c r="DW1132" s="13"/>
      <c r="DX1132" s="13"/>
      <c r="DY1132" s="13"/>
      <c r="DZ1132" s="13"/>
      <c r="EA1132" s="13"/>
      <c r="EB1132" s="13"/>
      <c r="EC1132" s="13"/>
      <c r="ED1132" s="13"/>
      <c r="EE1132" s="13"/>
      <c r="EF1132" s="13"/>
      <c r="EG1132" s="13"/>
      <c r="EH1132" s="13"/>
      <c r="EI1132" s="13"/>
      <c r="EJ1132" s="13"/>
      <c r="EK1132" s="13"/>
      <c r="EL1132" s="13"/>
      <c r="EM1132" s="13"/>
      <c r="EN1132" s="13"/>
      <c r="EO1132" s="13"/>
      <c r="EP1132" s="13"/>
      <c r="EQ1132" s="13"/>
      <c r="ER1132" s="13"/>
      <c r="ES1132" s="13"/>
      <c r="ET1132" s="13"/>
      <c r="EU1132" s="13"/>
      <c r="EV1132" s="13"/>
      <c r="EW1132" s="13"/>
      <c r="EX1132" s="13"/>
      <c r="EY1132" s="13"/>
      <c r="EZ1132" s="13"/>
      <c r="FA1132" s="13"/>
      <c r="FB1132" s="13"/>
      <c r="FC1132" s="13"/>
      <c r="FD1132" s="13"/>
      <c r="FE1132" s="13"/>
      <c r="FF1132" s="13"/>
      <c r="FG1132" s="13"/>
      <c r="FH1132" s="13"/>
      <c r="FI1132" s="13"/>
      <c r="FJ1132" s="13"/>
      <c r="FK1132" s="13"/>
      <c r="FL1132" s="13"/>
      <c r="FM1132" s="13"/>
      <c r="FN1132" s="13"/>
      <c r="FO1132" s="13"/>
      <c r="FP1132" s="13"/>
      <c r="FQ1132" s="13"/>
      <c r="FR1132" s="13"/>
      <c r="FS1132" s="13"/>
      <c r="FT1132" s="13"/>
      <c r="FU1132" s="13"/>
      <c r="FV1132" s="13"/>
      <c r="FW1132" s="13"/>
      <c r="FX1132" s="13"/>
      <c r="FY1132" s="13"/>
      <c r="FZ1132" s="13"/>
      <c r="GA1132" s="13"/>
      <c r="GB1132" s="13"/>
      <c r="GC1132" s="13"/>
      <c r="GD1132" s="13"/>
      <c r="GE1132" s="13"/>
      <c r="GF1132" s="13"/>
      <c r="GG1132" s="13"/>
      <c r="GH1132" s="13"/>
      <c r="GI1132" s="13"/>
      <c r="GJ1132" s="13"/>
      <c r="GK1132" s="13"/>
      <c r="GL1132" s="13"/>
      <c r="GM1132" s="13"/>
      <c r="GN1132" s="13"/>
      <c r="GO1132" s="13"/>
      <c r="GP1132" s="13"/>
      <c r="GQ1132" s="13"/>
      <c r="GR1132" s="13"/>
      <c r="GS1132" s="13"/>
      <c r="GT1132" s="13"/>
      <c r="GU1132" s="13"/>
      <c r="GV1132" s="13"/>
      <c r="GW1132" s="13"/>
      <c r="GX1132" s="13"/>
      <c r="GY1132" s="13"/>
      <c r="GZ1132" s="13"/>
      <c r="HA1132" s="13"/>
      <c r="HB1132" s="13"/>
      <c r="HC1132" s="13"/>
      <c r="HD1132" s="13"/>
      <c r="HE1132" s="13"/>
      <c r="HF1132" s="13"/>
      <c r="HG1132" s="13"/>
      <c r="HH1132" s="13"/>
      <c r="HI1132" s="13"/>
      <c r="HJ1132" s="13"/>
      <c r="HK1132" s="13"/>
      <c r="HL1132" s="13"/>
      <c r="HM1132" s="13"/>
      <c r="HN1132" s="13"/>
      <c r="HO1132" s="13"/>
      <c r="HP1132" s="13"/>
      <c r="HQ1132" s="13"/>
      <c r="HR1132" s="13"/>
      <c r="HS1132" s="13"/>
      <c r="HT1132" s="13"/>
      <c r="HU1132" s="13"/>
      <c r="HV1132" s="13"/>
      <c r="HW1132" s="13"/>
      <c r="HX1132" s="13"/>
      <c r="HY1132" s="13"/>
      <c r="HZ1132" s="13"/>
      <c r="IA1132" s="13"/>
      <c r="IB1132" s="13"/>
      <c r="IC1132" s="13"/>
      <c r="ID1132" s="13"/>
      <c r="IE1132" s="13"/>
      <c r="IF1132" s="13"/>
      <c r="IG1132" s="13"/>
      <c r="IH1132" s="13"/>
      <c r="II1132" s="13"/>
      <c r="IJ1132" s="13"/>
      <c r="IK1132" s="13"/>
      <c r="IL1132" s="13"/>
      <c r="IM1132" s="13"/>
      <c r="IN1132" s="13"/>
      <c r="IO1132" s="13"/>
    </row>
    <row r="1133" spans="1:249">
      <c r="A1133" s="23"/>
      <c r="B1133" s="13"/>
      <c r="C1133" s="13"/>
      <c r="D1133" s="13"/>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2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Q1133" s="13"/>
      <c r="BR1133" s="13"/>
      <c r="BS1133" s="13"/>
      <c r="BT1133" s="13"/>
      <c r="BU1133" s="13"/>
      <c r="BV1133" s="13"/>
      <c r="BW1133" s="13"/>
      <c r="BX1133" s="13"/>
      <c r="BY1133" s="13"/>
      <c r="BZ1133" s="13"/>
      <c r="CA1133" s="13"/>
      <c r="CB1133" s="13"/>
      <c r="CC1133" s="13"/>
      <c r="CD1133" s="13"/>
      <c r="CE1133" s="13"/>
      <c r="CF1133" s="13"/>
      <c r="CG1133" s="13"/>
      <c r="CH1133" s="13"/>
      <c r="CI1133" s="13"/>
      <c r="CJ1133" s="13"/>
      <c r="CK1133" s="13"/>
      <c r="CL1133" s="13"/>
      <c r="CM1133" s="13"/>
      <c r="CN1133" s="13"/>
      <c r="CO1133" s="13"/>
      <c r="CP1133" s="13"/>
      <c r="CQ1133" s="13"/>
      <c r="CR1133" s="13"/>
      <c r="CS1133" s="13"/>
      <c r="CT1133" s="13"/>
      <c r="CU1133" s="13"/>
      <c r="CV1133" s="13"/>
      <c r="CW1133" s="13"/>
      <c r="CX1133" s="13"/>
      <c r="CY1133" s="13"/>
      <c r="CZ1133" s="13"/>
      <c r="DA1133" s="13"/>
      <c r="DB1133" s="13"/>
      <c r="DC1133" s="13"/>
      <c r="DD1133" s="13"/>
      <c r="DE1133" s="13"/>
      <c r="DF1133" s="13"/>
      <c r="DG1133" s="13"/>
      <c r="DH1133" s="13"/>
      <c r="DI1133" s="13"/>
      <c r="DJ1133" s="13"/>
      <c r="DK1133" s="13"/>
      <c r="DL1133" s="13"/>
      <c r="DM1133" s="13"/>
      <c r="DN1133" s="13"/>
      <c r="DO1133" s="13"/>
      <c r="DP1133" s="13"/>
      <c r="DQ1133" s="13"/>
      <c r="DR1133" s="13"/>
      <c r="DS1133" s="13"/>
      <c r="DT1133" s="13"/>
      <c r="DU1133" s="13"/>
      <c r="DV1133" s="13"/>
      <c r="DW1133" s="13"/>
      <c r="DX1133" s="13"/>
      <c r="DY1133" s="13"/>
      <c r="DZ1133" s="13"/>
      <c r="EA1133" s="13"/>
      <c r="EB1133" s="13"/>
      <c r="EC1133" s="13"/>
      <c r="ED1133" s="13"/>
      <c r="EE1133" s="13"/>
      <c r="EF1133" s="13"/>
      <c r="EG1133" s="13"/>
      <c r="EH1133" s="13"/>
      <c r="EI1133" s="13"/>
      <c r="EJ1133" s="13"/>
      <c r="EK1133" s="13"/>
      <c r="EL1133" s="13"/>
      <c r="EM1133" s="13"/>
      <c r="EN1133" s="13"/>
      <c r="EO1133" s="13"/>
      <c r="EP1133" s="13"/>
      <c r="EQ1133" s="13"/>
      <c r="ER1133" s="13"/>
      <c r="ES1133" s="13"/>
      <c r="ET1133" s="13"/>
      <c r="EU1133" s="13"/>
      <c r="EV1133" s="13"/>
      <c r="EW1133" s="13"/>
      <c r="EX1133" s="13"/>
      <c r="EY1133" s="13"/>
      <c r="EZ1133" s="13"/>
      <c r="FA1133" s="13"/>
      <c r="FB1133" s="13"/>
      <c r="FC1133" s="13"/>
      <c r="FD1133" s="13"/>
      <c r="FE1133" s="13"/>
      <c r="FF1133" s="13"/>
      <c r="FG1133" s="13"/>
      <c r="FH1133" s="13"/>
      <c r="FI1133" s="13"/>
      <c r="FJ1133" s="13"/>
      <c r="FK1133" s="13"/>
      <c r="FL1133" s="13"/>
      <c r="FM1133" s="13"/>
      <c r="FN1133" s="13"/>
      <c r="FO1133" s="13"/>
      <c r="FP1133" s="13"/>
      <c r="FQ1133" s="13"/>
      <c r="FR1133" s="13"/>
      <c r="FS1133" s="13"/>
      <c r="FT1133" s="13"/>
      <c r="FU1133" s="13"/>
      <c r="FV1133" s="13"/>
      <c r="FW1133" s="13"/>
      <c r="FX1133" s="13"/>
      <c r="FY1133" s="13"/>
      <c r="FZ1133" s="13"/>
      <c r="GA1133" s="13"/>
      <c r="GB1133" s="13"/>
      <c r="GC1133" s="13"/>
      <c r="GD1133" s="13"/>
      <c r="GE1133" s="13"/>
      <c r="GF1133" s="13"/>
      <c r="GG1133" s="13"/>
      <c r="GH1133" s="13"/>
      <c r="GI1133" s="13"/>
      <c r="GJ1133" s="13"/>
      <c r="GK1133" s="13"/>
      <c r="GL1133" s="13"/>
      <c r="GM1133" s="13"/>
      <c r="GN1133" s="13"/>
      <c r="GO1133" s="13"/>
      <c r="GP1133" s="13"/>
      <c r="GQ1133" s="13"/>
      <c r="GR1133" s="13"/>
      <c r="GS1133" s="13"/>
      <c r="GT1133" s="13"/>
      <c r="GU1133" s="13"/>
      <c r="GV1133" s="13"/>
      <c r="GW1133" s="13"/>
      <c r="GX1133" s="13"/>
      <c r="GY1133" s="13"/>
      <c r="GZ1133" s="13"/>
      <c r="HA1133" s="13"/>
      <c r="HB1133" s="13"/>
      <c r="HC1133" s="13"/>
      <c r="HD1133" s="13"/>
      <c r="HE1133" s="13"/>
      <c r="HF1133" s="13"/>
      <c r="HG1133" s="13"/>
      <c r="HH1133" s="13"/>
      <c r="HI1133" s="13"/>
      <c r="HJ1133" s="13"/>
      <c r="HK1133" s="13"/>
      <c r="HL1133" s="13"/>
      <c r="HM1133" s="13"/>
      <c r="HN1133" s="13"/>
      <c r="HO1133" s="13"/>
      <c r="HP1133" s="13"/>
      <c r="HQ1133" s="13"/>
      <c r="HR1133" s="13"/>
      <c r="HS1133" s="13"/>
      <c r="HT1133" s="13"/>
      <c r="HU1133" s="13"/>
      <c r="HV1133" s="13"/>
      <c r="HW1133" s="13"/>
      <c r="HX1133" s="13"/>
      <c r="HY1133" s="13"/>
      <c r="HZ1133" s="13"/>
      <c r="IA1133" s="13"/>
      <c r="IB1133" s="13"/>
      <c r="IC1133" s="13"/>
      <c r="ID1133" s="13"/>
      <c r="IE1133" s="13"/>
      <c r="IF1133" s="13"/>
      <c r="IG1133" s="13"/>
      <c r="IH1133" s="13"/>
      <c r="II1133" s="13"/>
      <c r="IJ1133" s="13"/>
      <c r="IK1133" s="13"/>
      <c r="IL1133" s="13"/>
      <c r="IM1133" s="13"/>
      <c r="IN1133" s="13"/>
      <c r="IO1133" s="13"/>
    </row>
    <row r="1134" spans="1:249">
      <c r="A1134" s="23"/>
      <c r="B1134" s="13"/>
      <c r="C1134" s="13"/>
      <c r="D1134" s="13"/>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2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Q1134" s="13"/>
      <c r="BR1134" s="13"/>
      <c r="BS1134" s="13"/>
      <c r="BT1134" s="13"/>
      <c r="BU1134" s="13"/>
      <c r="BV1134" s="13"/>
      <c r="BW1134" s="13"/>
      <c r="BX1134" s="13"/>
      <c r="BY1134" s="13"/>
      <c r="BZ1134" s="13"/>
      <c r="CA1134" s="13"/>
      <c r="CB1134" s="13"/>
      <c r="CC1134" s="13"/>
      <c r="CD1134" s="13"/>
      <c r="CE1134" s="13"/>
      <c r="CF1134" s="13"/>
      <c r="CG1134" s="13"/>
      <c r="CH1134" s="13"/>
      <c r="CI1134" s="13"/>
      <c r="CJ1134" s="13"/>
      <c r="CK1134" s="13"/>
      <c r="CL1134" s="13"/>
      <c r="CM1134" s="13"/>
      <c r="CN1134" s="13"/>
      <c r="CO1134" s="13"/>
      <c r="CP1134" s="13"/>
      <c r="CQ1134" s="13"/>
      <c r="CR1134" s="13"/>
      <c r="CS1134" s="13"/>
      <c r="CT1134" s="13"/>
      <c r="CU1134" s="13"/>
      <c r="CV1134" s="13"/>
      <c r="CW1134" s="13"/>
      <c r="CX1134" s="13"/>
      <c r="CY1134" s="13"/>
      <c r="CZ1134" s="13"/>
      <c r="DA1134" s="13"/>
      <c r="DB1134" s="13"/>
      <c r="DC1134" s="13"/>
      <c r="DD1134" s="13"/>
      <c r="DE1134" s="13"/>
      <c r="DF1134" s="13"/>
      <c r="DG1134" s="13"/>
      <c r="DH1134" s="13"/>
      <c r="DI1134" s="13"/>
      <c r="DJ1134" s="13"/>
      <c r="DK1134" s="13"/>
      <c r="DL1134" s="13"/>
      <c r="DM1134" s="13"/>
      <c r="DN1134" s="13"/>
      <c r="DO1134" s="13"/>
      <c r="DP1134" s="13"/>
      <c r="DQ1134" s="13"/>
      <c r="DR1134" s="13"/>
      <c r="DS1134" s="13"/>
      <c r="DT1134" s="13"/>
      <c r="DU1134" s="13"/>
      <c r="DV1134" s="13"/>
      <c r="DW1134" s="13"/>
      <c r="DX1134" s="13"/>
      <c r="DY1134" s="13"/>
      <c r="DZ1134" s="13"/>
      <c r="EA1134" s="13"/>
      <c r="EB1134" s="13"/>
      <c r="EC1134" s="13"/>
      <c r="ED1134" s="13"/>
      <c r="EE1134" s="13"/>
      <c r="EF1134" s="13"/>
      <c r="EG1134" s="13"/>
      <c r="EH1134" s="13"/>
      <c r="EI1134" s="13"/>
      <c r="EJ1134" s="13"/>
      <c r="EK1134" s="13"/>
      <c r="EL1134" s="13"/>
      <c r="EM1134" s="13"/>
      <c r="EN1134" s="13"/>
      <c r="EO1134" s="13"/>
      <c r="EP1134" s="13"/>
      <c r="EQ1134" s="13"/>
      <c r="ER1134" s="13"/>
      <c r="ES1134" s="13"/>
      <c r="ET1134" s="13"/>
      <c r="EU1134" s="13"/>
      <c r="EV1134" s="13"/>
      <c r="EW1134" s="13"/>
      <c r="EX1134" s="13"/>
      <c r="EY1134" s="13"/>
      <c r="EZ1134" s="13"/>
      <c r="FA1134" s="13"/>
      <c r="FB1134" s="13"/>
      <c r="FC1134" s="13"/>
      <c r="FD1134" s="13"/>
      <c r="FE1134" s="13"/>
      <c r="FF1134" s="13"/>
      <c r="FG1134" s="13"/>
      <c r="FH1134" s="13"/>
      <c r="FI1134" s="13"/>
      <c r="FJ1134" s="13"/>
      <c r="FK1134" s="13"/>
      <c r="FL1134" s="13"/>
      <c r="FM1134" s="13"/>
      <c r="FN1134" s="13"/>
      <c r="FO1134" s="13"/>
      <c r="FP1134" s="13"/>
      <c r="FQ1134" s="13"/>
      <c r="FR1134" s="13"/>
      <c r="FS1134" s="13"/>
      <c r="FT1134" s="13"/>
      <c r="FU1134" s="13"/>
      <c r="FV1134" s="13"/>
      <c r="FW1134" s="13"/>
      <c r="FX1134" s="13"/>
      <c r="FY1134" s="13"/>
      <c r="FZ1134" s="13"/>
      <c r="GA1134" s="13"/>
      <c r="GB1134" s="13"/>
      <c r="GC1134" s="13"/>
      <c r="GD1134" s="13"/>
      <c r="GE1134" s="13"/>
      <c r="GF1134" s="13"/>
      <c r="GG1134" s="13"/>
      <c r="GH1134" s="13"/>
      <c r="GI1134" s="13"/>
      <c r="GJ1134" s="13"/>
      <c r="GK1134" s="13"/>
      <c r="GL1134" s="13"/>
      <c r="GM1134" s="13"/>
      <c r="GN1134" s="13"/>
      <c r="GO1134" s="13"/>
      <c r="GP1134" s="13"/>
      <c r="GQ1134" s="13"/>
      <c r="GR1134" s="13"/>
      <c r="GS1134" s="13"/>
      <c r="GT1134" s="13"/>
      <c r="GU1134" s="13"/>
      <c r="GV1134" s="13"/>
      <c r="GW1134" s="13"/>
      <c r="GX1134" s="13"/>
      <c r="GY1134" s="13"/>
      <c r="GZ1134" s="13"/>
      <c r="HA1134" s="13"/>
      <c r="HB1134" s="13"/>
      <c r="HC1134" s="13"/>
      <c r="HD1134" s="13"/>
      <c r="HE1134" s="13"/>
      <c r="HF1134" s="13"/>
      <c r="HG1134" s="13"/>
      <c r="HH1134" s="13"/>
      <c r="HI1134" s="13"/>
      <c r="HJ1134" s="13"/>
      <c r="HK1134" s="13"/>
      <c r="HL1134" s="13"/>
      <c r="HM1134" s="13"/>
      <c r="HN1134" s="13"/>
      <c r="HO1134" s="13"/>
      <c r="HP1134" s="13"/>
      <c r="HQ1134" s="13"/>
      <c r="HR1134" s="13"/>
      <c r="HS1134" s="13"/>
      <c r="HT1134" s="13"/>
      <c r="HU1134" s="13"/>
      <c r="HV1134" s="13"/>
      <c r="HW1134" s="13"/>
      <c r="HX1134" s="13"/>
      <c r="HY1134" s="13"/>
      <c r="HZ1134" s="13"/>
      <c r="IA1134" s="13"/>
      <c r="IB1134" s="13"/>
      <c r="IC1134" s="13"/>
      <c r="ID1134" s="13"/>
      <c r="IE1134" s="13"/>
      <c r="IF1134" s="13"/>
      <c r="IG1134" s="13"/>
      <c r="IH1134" s="13"/>
      <c r="II1134" s="13"/>
      <c r="IJ1134" s="13"/>
      <c r="IK1134" s="13"/>
      <c r="IL1134" s="13"/>
      <c r="IM1134" s="13"/>
      <c r="IN1134" s="13"/>
      <c r="IO1134" s="13"/>
    </row>
    <row r="1135" spans="1:249">
      <c r="A1135" s="23"/>
      <c r="B1135" s="13"/>
      <c r="C1135" s="13"/>
      <c r="D1135" s="13"/>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23"/>
      <c r="AE1135" s="13"/>
      <c r="AF1135" s="13"/>
      <c r="AG1135" s="13"/>
      <c r="AH1135" s="13"/>
      <c r="AI1135" s="13"/>
      <c r="AJ1135" s="13"/>
      <c r="AK1135" s="13"/>
      <c r="AL1135" s="13"/>
      <c r="AM1135" s="13"/>
      <c r="AN1135" s="13"/>
      <c r="AO1135" s="13"/>
      <c r="AP1135" s="13"/>
      <c r="AQ1135" s="13"/>
      <c r="AR1135" s="13"/>
      <c r="AS1135" s="13"/>
      <c r="AT1135" s="13"/>
      <c r="AU1135" s="13"/>
      <c r="AV1135" s="13"/>
      <c r="AW1135" s="13"/>
      <c r="AX1135" s="13"/>
      <c r="AY1135" s="13"/>
      <c r="AZ1135" s="13"/>
      <c r="BA1135" s="13"/>
      <c r="BB1135" s="13"/>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c r="CY1135" s="13"/>
      <c r="CZ1135" s="13"/>
      <c r="DA1135" s="13"/>
      <c r="DB1135" s="13"/>
      <c r="DC1135" s="13"/>
      <c r="DD1135" s="13"/>
      <c r="DE1135" s="13"/>
      <c r="DF1135" s="13"/>
      <c r="DG1135" s="13"/>
      <c r="DH1135" s="13"/>
      <c r="DI1135" s="13"/>
      <c r="DJ1135" s="13"/>
      <c r="DK1135" s="13"/>
      <c r="DL1135" s="13"/>
      <c r="DM1135" s="13"/>
      <c r="DN1135" s="13"/>
      <c r="DO1135" s="13"/>
      <c r="DP1135" s="13"/>
      <c r="DQ1135" s="13"/>
      <c r="DR1135" s="13"/>
      <c r="DS1135" s="13"/>
      <c r="DT1135" s="13"/>
      <c r="DU1135" s="13"/>
      <c r="DV1135" s="13"/>
      <c r="DW1135" s="13"/>
      <c r="DX1135" s="13"/>
      <c r="DY1135" s="13"/>
      <c r="DZ1135" s="13"/>
      <c r="EA1135" s="13"/>
      <c r="EB1135" s="13"/>
      <c r="EC1135" s="13"/>
      <c r="ED1135" s="13"/>
      <c r="EE1135" s="13"/>
      <c r="EF1135" s="13"/>
      <c r="EG1135" s="13"/>
      <c r="EH1135" s="13"/>
      <c r="EI1135" s="13"/>
      <c r="EJ1135" s="13"/>
      <c r="EK1135" s="13"/>
      <c r="EL1135" s="13"/>
      <c r="EM1135" s="13"/>
      <c r="EN1135" s="13"/>
      <c r="EO1135" s="13"/>
      <c r="EP1135" s="13"/>
      <c r="EQ1135" s="13"/>
      <c r="ER1135" s="13"/>
      <c r="ES1135" s="13"/>
      <c r="ET1135" s="13"/>
      <c r="EU1135" s="13"/>
      <c r="EV1135" s="13"/>
      <c r="EW1135" s="13"/>
      <c r="EX1135" s="13"/>
      <c r="EY1135" s="13"/>
      <c r="EZ1135" s="13"/>
      <c r="FA1135" s="13"/>
      <c r="FB1135" s="13"/>
      <c r="FC1135" s="13"/>
      <c r="FD1135" s="13"/>
      <c r="FE1135" s="13"/>
      <c r="FF1135" s="13"/>
      <c r="FG1135" s="13"/>
      <c r="FH1135" s="13"/>
      <c r="FI1135" s="13"/>
      <c r="FJ1135" s="13"/>
      <c r="FK1135" s="13"/>
      <c r="FL1135" s="13"/>
      <c r="FM1135" s="13"/>
      <c r="FN1135" s="13"/>
      <c r="FO1135" s="13"/>
      <c r="FP1135" s="13"/>
      <c r="FQ1135" s="13"/>
      <c r="FR1135" s="13"/>
      <c r="FS1135" s="13"/>
      <c r="FT1135" s="13"/>
      <c r="FU1135" s="13"/>
      <c r="FV1135" s="13"/>
      <c r="FW1135" s="13"/>
      <c r="FX1135" s="13"/>
      <c r="FY1135" s="13"/>
      <c r="FZ1135" s="13"/>
      <c r="GA1135" s="13"/>
      <c r="GB1135" s="13"/>
      <c r="GC1135" s="13"/>
      <c r="GD1135" s="13"/>
      <c r="GE1135" s="13"/>
      <c r="GF1135" s="13"/>
      <c r="GG1135" s="13"/>
      <c r="GH1135" s="13"/>
      <c r="GI1135" s="13"/>
      <c r="GJ1135" s="13"/>
      <c r="GK1135" s="13"/>
      <c r="GL1135" s="13"/>
      <c r="GM1135" s="13"/>
      <c r="GN1135" s="13"/>
      <c r="GO1135" s="13"/>
      <c r="GP1135" s="13"/>
      <c r="GQ1135" s="13"/>
      <c r="GR1135" s="13"/>
      <c r="GS1135" s="13"/>
      <c r="GT1135" s="13"/>
      <c r="GU1135" s="13"/>
      <c r="GV1135" s="13"/>
      <c r="GW1135" s="13"/>
      <c r="GX1135" s="13"/>
      <c r="GY1135" s="13"/>
      <c r="GZ1135" s="13"/>
      <c r="HA1135" s="13"/>
      <c r="HB1135" s="13"/>
      <c r="HC1135" s="13"/>
      <c r="HD1135" s="13"/>
      <c r="HE1135" s="13"/>
      <c r="HF1135" s="13"/>
      <c r="HG1135" s="13"/>
      <c r="HH1135" s="13"/>
      <c r="HI1135" s="13"/>
      <c r="HJ1135" s="13"/>
      <c r="HK1135" s="13"/>
      <c r="HL1135" s="13"/>
      <c r="HM1135" s="13"/>
      <c r="HN1135" s="13"/>
      <c r="HO1135" s="13"/>
      <c r="HP1135" s="13"/>
      <c r="HQ1135" s="13"/>
      <c r="HR1135" s="13"/>
      <c r="HS1135" s="13"/>
      <c r="HT1135" s="13"/>
      <c r="HU1135" s="13"/>
      <c r="HV1135" s="13"/>
      <c r="HW1135" s="13"/>
      <c r="HX1135" s="13"/>
      <c r="HY1135" s="13"/>
      <c r="HZ1135" s="13"/>
      <c r="IA1135" s="13"/>
      <c r="IB1135" s="13"/>
      <c r="IC1135" s="13"/>
      <c r="ID1135" s="13"/>
      <c r="IE1135" s="13"/>
      <c r="IF1135" s="13"/>
      <c r="IG1135" s="13"/>
      <c r="IH1135" s="13"/>
      <c r="II1135" s="13"/>
      <c r="IJ1135" s="13"/>
      <c r="IK1135" s="13"/>
      <c r="IL1135" s="13"/>
      <c r="IM1135" s="13"/>
      <c r="IN1135" s="13"/>
      <c r="IO1135" s="13"/>
    </row>
    <row r="1136" spans="1:249">
      <c r="A1136" s="23"/>
      <c r="B1136" s="13"/>
      <c r="C1136" s="13"/>
      <c r="D1136" s="13"/>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23"/>
      <c r="AE1136" s="13"/>
      <c r="AF1136" s="13"/>
      <c r="AG1136" s="13"/>
      <c r="AH1136" s="13"/>
      <c r="AI1136" s="13"/>
      <c r="AJ1136" s="13"/>
      <c r="AK1136" s="13"/>
      <c r="AL1136" s="13"/>
      <c r="AM1136" s="13"/>
      <c r="AN1136" s="13"/>
      <c r="AO1136" s="13"/>
      <c r="AP1136" s="13"/>
      <c r="AQ1136" s="13"/>
      <c r="AR1136" s="13"/>
      <c r="AS1136" s="13"/>
      <c r="AT1136" s="13"/>
      <c r="AU1136" s="13"/>
      <c r="AV1136" s="13"/>
      <c r="AW1136" s="13"/>
      <c r="AX1136" s="13"/>
      <c r="AY1136" s="13"/>
      <c r="AZ1136" s="13"/>
      <c r="BA1136" s="13"/>
      <c r="BB1136" s="13"/>
      <c r="BC1136" s="13"/>
      <c r="BD1136" s="13"/>
      <c r="BE1136" s="13"/>
      <c r="BF1136" s="13"/>
      <c r="BG1136" s="13"/>
      <c r="BH1136" s="13"/>
      <c r="BI1136" s="13"/>
      <c r="BJ1136" s="13"/>
      <c r="BK1136" s="13"/>
      <c r="BL1136" s="13"/>
      <c r="BM1136" s="13"/>
      <c r="BN1136" s="13"/>
      <c r="BO1136" s="13"/>
      <c r="BP1136" s="13"/>
      <c r="BQ1136" s="13"/>
      <c r="BR1136" s="13"/>
      <c r="BS1136" s="13"/>
      <c r="BT1136" s="13"/>
      <c r="BU1136" s="13"/>
      <c r="BV1136" s="13"/>
      <c r="BW1136" s="13"/>
      <c r="BX1136" s="13"/>
      <c r="BY1136" s="13"/>
      <c r="BZ1136" s="13"/>
      <c r="CA1136" s="13"/>
      <c r="CB1136" s="13"/>
      <c r="CC1136" s="13"/>
      <c r="CD1136" s="13"/>
      <c r="CE1136" s="13"/>
      <c r="CF1136" s="13"/>
      <c r="CG1136" s="13"/>
      <c r="CH1136" s="13"/>
      <c r="CI1136" s="13"/>
      <c r="CJ1136" s="13"/>
      <c r="CK1136" s="13"/>
      <c r="CL1136" s="13"/>
      <c r="CM1136" s="13"/>
      <c r="CN1136" s="13"/>
      <c r="CO1136" s="13"/>
      <c r="CP1136" s="13"/>
      <c r="CQ1136" s="13"/>
      <c r="CR1136" s="13"/>
      <c r="CS1136" s="13"/>
      <c r="CT1136" s="13"/>
      <c r="CU1136" s="13"/>
      <c r="CV1136" s="13"/>
      <c r="CW1136" s="13"/>
      <c r="CX1136" s="13"/>
      <c r="CY1136" s="13"/>
      <c r="CZ1136" s="13"/>
      <c r="DA1136" s="13"/>
      <c r="DB1136" s="13"/>
      <c r="DC1136" s="13"/>
      <c r="DD1136" s="13"/>
      <c r="DE1136" s="13"/>
      <c r="DF1136" s="13"/>
      <c r="DG1136" s="13"/>
      <c r="DH1136" s="13"/>
      <c r="DI1136" s="13"/>
      <c r="DJ1136" s="13"/>
      <c r="DK1136" s="13"/>
      <c r="DL1136" s="13"/>
      <c r="DM1136" s="13"/>
      <c r="DN1136" s="13"/>
      <c r="DO1136" s="13"/>
      <c r="DP1136" s="13"/>
      <c r="DQ1136" s="13"/>
      <c r="DR1136" s="13"/>
      <c r="DS1136" s="13"/>
      <c r="DT1136" s="13"/>
      <c r="DU1136" s="13"/>
      <c r="DV1136" s="13"/>
      <c r="DW1136" s="13"/>
      <c r="DX1136" s="13"/>
      <c r="DY1136" s="13"/>
      <c r="DZ1136" s="13"/>
      <c r="EA1136" s="13"/>
      <c r="EB1136" s="13"/>
      <c r="EC1136" s="13"/>
      <c r="ED1136" s="13"/>
      <c r="EE1136" s="13"/>
      <c r="EF1136" s="13"/>
      <c r="EG1136" s="13"/>
      <c r="EH1136" s="13"/>
      <c r="EI1136" s="13"/>
      <c r="EJ1136" s="13"/>
      <c r="EK1136" s="13"/>
      <c r="EL1136" s="13"/>
      <c r="EM1136" s="13"/>
      <c r="EN1136" s="13"/>
      <c r="EO1136" s="13"/>
      <c r="EP1136" s="13"/>
      <c r="EQ1136" s="13"/>
      <c r="ER1136" s="13"/>
      <c r="ES1136" s="13"/>
      <c r="ET1136" s="13"/>
      <c r="EU1136" s="13"/>
      <c r="EV1136" s="13"/>
      <c r="EW1136" s="13"/>
      <c r="EX1136" s="13"/>
      <c r="EY1136" s="13"/>
      <c r="EZ1136" s="13"/>
      <c r="FA1136" s="13"/>
      <c r="FB1136" s="13"/>
      <c r="FC1136" s="13"/>
      <c r="FD1136" s="13"/>
      <c r="FE1136" s="13"/>
      <c r="FF1136" s="13"/>
      <c r="FG1136" s="13"/>
      <c r="FH1136" s="13"/>
      <c r="FI1136" s="13"/>
      <c r="FJ1136" s="13"/>
      <c r="FK1136" s="13"/>
      <c r="FL1136" s="13"/>
      <c r="FM1136" s="13"/>
      <c r="FN1136" s="13"/>
      <c r="FO1136" s="13"/>
      <c r="FP1136" s="13"/>
      <c r="FQ1136" s="13"/>
      <c r="FR1136" s="13"/>
      <c r="FS1136" s="13"/>
      <c r="FT1136" s="13"/>
      <c r="FU1136" s="13"/>
      <c r="FV1136" s="13"/>
      <c r="FW1136" s="13"/>
      <c r="FX1136" s="13"/>
      <c r="FY1136" s="13"/>
      <c r="FZ1136" s="13"/>
      <c r="GA1136" s="13"/>
      <c r="GB1136" s="13"/>
      <c r="GC1136" s="13"/>
      <c r="GD1136" s="13"/>
      <c r="GE1136" s="13"/>
      <c r="GF1136" s="13"/>
      <c r="GG1136" s="13"/>
      <c r="GH1136" s="13"/>
      <c r="GI1136" s="13"/>
      <c r="GJ1136" s="13"/>
      <c r="GK1136" s="13"/>
      <c r="GL1136" s="13"/>
      <c r="GM1136" s="13"/>
      <c r="GN1136" s="13"/>
      <c r="GO1136" s="13"/>
      <c r="GP1136" s="13"/>
      <c r="GQ1136" s="13"/>
      <c r="GR1136" s="13"/>
      <c r="GS1136" s="13"/>
      <c r="GT1136" s="13"/>
      <c r="GU1136" s="13"/>
      <c r="GV1136" s="13"/>
      <c r="GW1136" s="13"/>
      <c r="GX1136" s="13"/>
      <c r="GY1136" s="13"/>
      <c r="GZ1136" s="13"/>
      <c r="HA1136" s="13"/>
      <c r="HB1136" s="13"/>
      <c r="HC1136" s="13"/>
      <c r="HD1136" s="13"/>
      <c r="HE1136" s="13"/>
      <c r="HF1136" s="13"/>
      <c r="HG1136" s="13"/>
      <c r="HH1136" s="13"/>
      <c r="HI1136" s="13"/>
      <c r="HJ1136" s="13"/>
      <c r="HK1136" s="13"/>
      <c r="HL1136" s="13"/>
      <c r="HM1136" s="13"/>
      <c r="HN1136" s="13"/>
      <c r="HO1136" s="13"/>
      <c r="HP1136" s="13"/>
      <c r="HQ1136" s="13"/>
      <c r="HR1136" s="13"/>
      <c r="HS1136" s="13"/>
      <c r="HT1136" s="13"/>
      <c r="HU1136" s="13"/>
      <c r="HV1136" s="13"/>
      <c r="HW1136" s="13"/>
      <c r="HX1136" s="13"/>
      <c r="HY1136" s="13"/>
      <c r="HZ1136" s="13"/>
      <c r="IA1136" s="13"/>
      <c r="IB1136" s="13"/>
      <c r="IC1136" s="13"/>
      <c r="ID1136" s="13"/>
      <c r="IE1136" s="13"/>
      <c r="IF1136" s="13"/>
      <c r="IG1136" s="13"/>
      <c r="IH1136" s="13"/>
      <c r="II1136" s="13"/>
      <c r="IJ1136" s="13"/>
      <c r="IK1136" s="13"/>
      <c r="IL1136" s="13"/>
      <c r="IM1136" s="13"/>
      <c r="IN1136" s="13"/>
      <c r="IO1136" s="13"/>
    </row>
    <row r="1137" spans="1:249">
      <c r="A1137" s="2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2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Q1137" s="13"/>
      <c r="BR1137" s="13"/>
      <c r="BS1137" s="13"/>
      <c r="BT1137" s="13"/>
      <c r="BU1137" s="13"/>
      <c r="BV1137" s="13"/>
      <c r="BW1137" s="13"/>
      <c r="BX1137" s="13"/>
      <c r="BY1137" s="13"/>
      <c r="BZ1137" s="13"/>
      <c r="CA1137" s="13"/>
      <c r="CB1137" s="13"/>
      <c r="CC1137" s="13"/>
      <c r="CD1137" s="13"/>
      <c r="CE1137" s="13"/>
      <c r="CF1137" s="13"/>
      <c r="CG1137" s="13"/>
      <c r="CH1137" s="13"/>
      <c r="CI1137" s="13"/>
      <c r="CJ1137" s="13"/>
      <c r="CK1137" s="13"/>
      <c r="CL1137" s="13"/>
      <c r="CM1137" s="13"/>
      <c r="CN1137" s="13"/>
      <c r="CO1137" s="13"/>
      <c r="CP1137" s="13"/>
      <c r="CQ1137" s="13"/>
      <c r="CR1137" s="13"/>
      <c r="CS1137" s="13"/>
      <c r="CT1137" s="13"/>
      <c r="CU1137" s="13"/>
      <c r="CV1137" s="13"/>
      <c r="CW1137" s="13"/>
      <c r="CX1137" s="13"/>
      <c r="CY1137" s="13"/>
      <c r="CZ1137" s="13"/>
      <c r="DA1137" s="13"/>
      <c r="DB1137" s="13"/>
      <c r="DC1137" s="13"/>
      <c r="DD1137" s="13"/>
      <c r="DE1137" s="13"/>
      <c r="DF1137" s="13"/>
      <c r="DG1137" s="13"/>
      <c r="DH1137" s="13"/>
      <c r="DI1137" s="13"/>
      <c r="DJ1137" s="13"/>
      <c r="DK1137" s="13"/>
      <c r="DL1137" s="13"/>
      <c r="DM1137" s="13"/>
      <c r="DN1137" s="13"/>
      <c r="DO1137" s="13"/>
      <c r="DP1137" s="13"/>
      <c r="DQ1137" s="13"/>
      <c r="DR1137" s="13"/>
      <c r="DS1137" s="13"/>
      <c r="DT1137" s="13"/>
      <c r="DU1137" s="13"/>
      <c r="DV1137" s="13"/>
      <c r="DW1137" s="13"/>
      <c r="DX1137" s="13"/>
      <c r="DY1137" s="13"/>
      <c r="DZ1137" s="13"/>
      <c r="EA1137" s="13"/>
      <c r="EB1137" s="13"/>
      <c r="EC1137" s="13"/>
      <c r="ED1137" s="13"/>
      <c r="EE1137" s="13"/>
      <c r="EF1137" s="13"/>
      <c r="EG1137" s="13"/>
      <c r="EH1137" s="13"/>
      <c r="EI1137" s="13"/>
      <c r="EJ1137" s="13"/>
      <c r="EK1137" s="13"/>
      <c r="EL1137" s="13"/>
      <c r="EM1137" s="13"/>
      <c r="EN1137" s="13"/>
      <c r="EO1137" s="13"/>
      <c r="EP1137" s="13"/>
      <c r="EQ1137" s="13"/>
      <c r="ER1137" s="13"/>
      <c r="ES1137" s="13"/>
      <c r="ET1137" s="13"/>
      <c r="EU1137" s="13"/>
      <c r="EV1137" s="13"/>
      <c r="EW1137" s="13"/>
      <c r="EX1137" s="13"/>
      <c r="EY1137" s="13"/>
      <c r="EZ1137" s="13"/>
      <c r="FA1137" s="13"/>
      <c r="FB1137" s="13"/>
      <c r="FC1137" s="13"/>
      <c r="FD1137" s="13"/>
      <c r="FE1137" s="13"/>
      <c r="FF1137" s="13"/>
      <c r="FG1137" s="13"/>
      <c r="FH1137" s="13"/>
      <c r="FI1137" s="13"/>
      <c r="FJ1137" s="13"/>
      <c r="FK1137" s="13"/>
      <c r="FL1137" s="13"/>
      <c r="FM1137" s="13"/>
      <c r="FN1137" s="13"/>
      <c r="FO1137" s="13"/>
      <c r="FP1137" s="13"/>
      <c r="FQ1137" s="13"/>
      <c r="FR1137" s="13"/>
      <c r="FS1137" s="13"/>
      <c r="FT1137" s="13"/>
      <c r="FU1137" s="13"/>
      <c r="FV1137" s="13"/>
      <c r="FW1137" s="13"/>
      <c r="FX1137" s="13"/>
      <c r="FY1137" s="13"/>
      <c r="FZ1137" s="13"/>
      <c r="GA1137" s="13"/>
      <c r="GB1137" s="13"/>
      <c r="GC1137" s="13"/>
      <c r="GD1137" s="13"/>
      <c r="GE1137" s="13"/>
      <c r="GF1137" s="13"/>
      <c r="GG1137" s="13"/>
      <c r="GH1137" s="13"/>
      <c r="GI1137" s="13"/>
      <c r="GJ1137" s="13"/>
      <c r="GK1137" s="13"/>
      <c r="GL1137" s="13"/>
      <c r="GM1137" s="13"/>
      <c r="GN1137" s="13"/>
      <c r="GO1137" s="13"/>
      <c r="GP1137" s="13"/>
      <c r="GQ1137" s="13"/>
      <c r="GR1137" s="13"/>
      <c r="GS1137" s="13"/>
      <c r="GT1137" s="13"/>
      <c r="GU1137" s="13"/>
      <c r="GV1137" s="13"/>
      <c r="GW1137" s="13"/>
      <c r="GX1137" s="13"/>
      <c r="GY1137" s="13"/>
      <c r="GZ1137" s="13"/>
      <c r="HA1137" s="13"/>
      <c r="HB1137" s="13"/>
      <c r="HC1137" s="13"/>
      <c r="HD1137" s="13"/>
      <c r="HE1137" s="13"/>
      <c r="HF1137" s="13"/>
      <c r="HG1137" s="13"/>
      <c r="HH1137" s="13"/>
      <c r="HI1137" s="13"/>
      <c r="HJ1137" s="13"/>
      <c r="HK1137" s="13"/>
      <c r="HL1137" s="13"/>
      <c r="HM1137" s="13"/>
      <c r="HN1137" s="13"/>
      <c r="HO1137" s="13"/>
      <c r="HP1137" s="13"/>
      <c r="HQ1137" s="13"/>
      <c r="HR1137" s="13"/>
      <c r="HS1137" s="13"/>
      <c r="HT1137" s="13"/>
      <c r="HU1137" s="13"/>
      <c r="HV1137" s="13"/>
      <c r="HW1137" s="13"/>
      <c r="HX1137" s="13"/>
      <c r="HY1137" s="13"/>
      <c r="HZ1137" s="13"/>
      <c r="IA1137" s="13"/>
      <c r="IB1137" s="13"/>
      <c r="IC1137" s="13"/>
      <c r="ID1137" s="13"/>
      <c r="IE1137" s="13"/>
      <c r="IF1137" s="13"/>
      <c r="IG1137" s="13"/>
      <c r="IH1137" s="13"/>
      <c r="II1137" s="13"/>
      <c r="IJ1137" s="13"/>
      <c r="IK1137" s="13"/>
      <c r="IL1137" s="13"/>
      <c r="IM1137" s="13"/>
      <c r="IN1137" s="13"/>
      <c r="IO1137" s="13"/>
    </row>
    <row r="1138" spans="1:249">
      <c r="A1138" s="2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2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Q1138" s="13"/>
      <c r="BR1138" s="13"/>
      <c r="BS1138" s="13"/>
      <c r="BT1138" s="13"/>
      <c r="BU1138" s="13"/>
      <c r="BV1138" s="13"/>
      <c r="BW1138" s="13"/>
      <c r="BX1138" s="13"/>
      <c r="BY1138" s="13"/>
      <c r="BZ1138" s="13"/>
      <c r="CA1138" s="13"/>
      <c r="CB1138" s="13"/>
      <c r="CC1138" s="13"/>
      <c r="CD1138" s="13"/>
      <c r="CE1138" s="13"/>
      <c r="CF1138" s="13"/>
      <c r="CG1138" s="13"/>
      <c r="CH1138" s="13"/>
      <c r="CI1138" s="13"/>
      <c r="CJ1138" s="13"/>
      <c r="CK1138" s="13"/>
      <c r="CL1138" s="13"/>
      <c r="CM1138" s="13"/>
      <c r="CN1138" s="13"/>
      <c r="CO1138" s="13"/>
      <c r="CP1138" s="13"/>
      <c r="CQ1138" s="13"/>
      <c r="CR1138" s="13"/>
      <c r="CS1138" s="13"/>
      <c r="CT1138" s="13"/>
      <c r="CU1138" s="13"/>
      <c r="CV1138" s="13"/>
      <c r="CW1138" s="13"/>
      <c r="CX1138" s="13"/>
      <c r="CY1138" s="13"/>
      <c r="CZ1138" s="13"/>
      <c r="DA1138" s="13"/>
      <c r="DB1138" s="13"/>
      <c r="DC1138" s="13"/>
      <c r="DD1138" s="13"/>
      <c r="DE1138" s="13"/>
      <c r="DF1138" s="13"/>
      <c r="DG1138" s="13"/>
      <c r="DH1138" s="13"/>
      <c r="DI1138" s="13"/>
      <c r="DJ1138" s="13"/>
      <c r="DK1138" s="13"/>
      <c r="DL1138" s="13"/>
      <c r="DM1138" s="13"/>
      <c r="DN1138" s="13"/>
      <c r="DO1138" s="13"/>
      <c r="DP1138" s="13"/>
      <c r="DQ1138" s="13"/>
      <c r="DR1138" s="13"/>
      <c r="DS1138" s="13"/>
      <c r="DT1138" s="13"/>
      <c r="DU1138" s="13"/>
      <c r="DV1138" s="13"/>
      <c r="DW1138" s="13"/>
      <c r="DX1138" s="13"/>
      <c r="DY1138" s="13"/>
      <c r="DZ1138" s="13"/>
      <c r="EA1138" s="13"/>
      <c r="EB1138" s="13"/>
      <c r="EC1138" s="13"/>
      <c r="ED1138" s="13"/>
      <c r="EE1138" s="13"/>
      <c r="EF1138" s="13"/>
      <c r="EG1138" s="13"/>
      <c r="EH1138" s="13"/>
      <c r="EI1138" s="13"/>
      <c r="EJ1138" s="13"/>
      <c r="EK1138" s="13"/>
      <c r="EL1138" s="13"/>
      <c r="EM1138" s="13"/>
      <c r="EN1138" s="13"/>
      <c r="EO1138" s="13"/>
      <c r="EP1138" s="13"/>
      <c r="EQ1138" s="13"/>
      <c r="ER1138" s="13"/>
      <c r="ES1138" s="13"/>
      <c r="ET1138" s="13"/>
      <c r="EU1138" s="13"/>
      <c r="EV1138" s="13"/>
      <c r="EW1138" s="13"/>
      <c r="EX1138" s="13"/>
      <c r="EY1138" s="13"/>
      <c r="EZ1138" s="13"/>
      <c r="FA1138" s="13"/>
      <c r="FB1138" s="13"/>
      <c r="FC1138" s="13"/>
      <c r="FD1138" s="13"/>
      <c r="FE1138" s="13"/>
      <c r="FF1138" s="13"/>
      <c r="FG1138" s="13"/>
      <c r="FH1138" s="13"/>
      <c r="FI1138" s="13"/>
      <c r="FJ1138" s="13"/>
      <c r="FK1138" s="13"/>
      <c r="FL1138" s="13"/>
      <c r="FM1138" s="13"/>
      <c r="FN1138" s="13"/>
      <c r="FO1138" s="13"/>
      <c r="FP1138" s="13"/>
      <c r="FQ1138" s="13"/>
      <c r="FR1138" s="13"/>
      <c r="FS1138" s="13"/>
      <c r="FT1138" s="13"/>
      <c r="FU1138" s="13"/>
      <c r="FV1138" s="13"/>
      <c r="FW1138" s="13"/>
      <c r="FX1138" s="13"/>
      <c r="FY1138" s="13"/>
      <c r="FZ1138" s="13"/>
      <c r="GA1138" s="13"/>
      <c r="GB1138" s="13"/>
      <c r="GC1138" s="13"/>
      <c r="GD1138" s="13"/>
      <c r="GE1138" s="13"/>
      <c r="GF1138" s="13"/>
      <c r="GG1138" s="13"/>
      <c r="GH1138" s="13"/>
      <c r="GI1138" s="13"/>
      <c r="GJ1138" s="13"/>
      <c r="GK1138" s="13"/>
      <c r="GL1138" s="13"/>
      <c r="GM1138" s="13"/>
      <c r="GN1138" s="13"/>
      <c r="GO1138" s="13"/>
      <c r="GP1138" s="13"/>
      <c r="GQ1138" s="13"/>
      <c r="GR1138" s="13"/>
      <c r="GS1138" s="13"/>
      <c r="GT1138" s="13"/>
      <c r="GU1138" s="13"/>
      <c r="GV1138" s="13"/>
      <c r="GW1138" s="13"/>
      <c r="GX1138" s="13"/>
      <c r="GY1138" s="13"/>
      <c r="GZ1138" s="13"/>
      <c r="HA1138" s="13"/>
      <c r="HB1138" s="13"/>
      <c r="HC1138" s="13"/>
      <c r="HD1138" s="13"/>
      <c r="HE1138" s="13"/>
      <c r="HF1138" s="13"/>
      <c r="HG1138" s="13"/>
      <c r="HH1138" s="13"/>
      <c r="HI1138" s="13"/>
      <c r="HJ1138" s="13"/>
      <c r="HK1138" s="13"/>
      <c r="HL1138" s="13"/>
      <c r="HM1138" s="13"/>
      <c r="HN1138" s="13"/>
      <c r="HO1138" s="13"/>
      <c r="HP1138" s="13"/>
      <c r="HQ1138" s="13"/>
      <c r="HR1138" s="13"/>
      <c r="HS1138" s="13"/>
      <c r="HT1138" s="13"/>
      <c r="HU1138" s="13"/>
      <c r="HV1138" s="13"/>
      <c r="HW1138" s="13"/>
      <c r="HX1138" s="13"/>
      <c r="HY1138" s="13"/>
      <c r="HZ1138" s="13"/>
      <c r="IA1138" s="13"/>
      <c r="IB1138" s="13"/>
      <c r="IC1138" s="13"/>
      <c r="ID1138" s="13"/>
      <c r="IE1138" s="13"/>
      <c r="IF1138" s="13"/>
      <c r="IG1138" s="13"/>
      <c r="IH1138" s="13"/>
      <c r="II1138" s="13"/>
      <c r="IJ1138" s="13"/>
      <c r="IK1138" s="13"/>
      <c r="IL1138" s="13"/>
      <c r="IM1138" s="13"/>
      <c r="IN1138" s="13"/>
      <c r="IO1138" s="13"/>
    </row>
    <row r="1139" spans="1:249">
      <c r="A1139" s="2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2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Q1139" s="13"/>
      <c r="BR1139" s="13"/>
      <c r="BS1139" s="13"/>
      <c r="BT1139" s="13"/>
      <c r="BU1139" s="13"/>
      <c r="BV1139" s="13"/>
      <c r="BW1139" s="13"/>
      <c r="BX1139" s="13"/>
      <c r="BY1139" s="13"/>
      <c r="BZ1139" s="13"/>
      <c r="CA1139" s="13"/>
      <c r="CB1139" s="13"/>
      <c r="CC1139" s="13"/>
      <c r="CD1139" s="13"/>
      <c r="CE1139" s="13"/>
      <c r="CF1139" s="13"/>
      <c r="CG1139" s="13"/>
      <c r="CH1139" s="13"/>
      <c r="CI1139" s="13"/>
      <c r="CJ1139" s="13"/>
      <c r="CK1139" s="13"/>
      <c r="CL1139" s="13"/>
      <c r="CM1139" s="13"/>
      <c r="CN1139" s="13"/>
      <c r="CO1139" s="13"/>
      <c r="CP1139" s="13"/>
      <c r="CQ1139" s="13"/>
      <c r="CR1139" s="13"/>
      <c r="CS1139" s="13"/>
      <c r="CT1139" s="13"/>
      <c r="CU1139" s="13"/>
      <c r="CV1139" s="13"/>
      <c r="CW1139" s="13"/>
      <c r="CX1139" s="13"/>
      <c r="CY1139" s="13"/>
      <c r="CZ1139" s="13"/>
      <c r="DA1139" s="13"/>
      <c r="DB1139" s="13"/>
      <c r="DC1139" s="13"/>
      <c r="DD1139" s="13"/>
      <c r="DE1139" s="13"/>
      <c r="DF1139" s="13"/>
      <c r="DG1139" s="13"/>
      <c r="DH1139" s="13"/>
      <c r="DI1139" s="13"/>
      <c r="DJ1139" s="13"/>
      <c r="DK1139" s="13"/>
      <c r="DL1139" s="13"/>
      <c r="DM1139" s="13"/>
      <c r="DN1139" s="13"/>
      <c r="DO1139" s="13"/>
      <c r="DP1139" s="13"/>
      <c r="DQ1139" s="13"/>
      <c r="DR1139" s="13"/>
      <c r="DS1139" s="13"/>
      <c r="DT1139" s="13"/>
      <c r="DU1139" s="13"/>
      <c r="DV1139" s="13"/>
      <c r="DW1139" s="13"/>
      <c r="DX1139" s="13"/>
      <c r="DY1139" s="13"/>
      <c r="DZ1139" s="13"/>
      <c r="EA1139" s="13"/>
      <c r="EB1139" s="13"/>
      <c r="EC1139" s="13"/>
      <c r="ED1139" s="13"/>
      <c r="EE1139" s="13"/>
      <c r="EF1139" s="13"/>
      <c r="EG1139" s="13"/>
      <c r="EH1139" s="13"/>
      <c r="EI1139" s="13"/>
      <c r="EJ1139" s="13"/>
      <c r="EK1139" s="13"/>
      <c r="EL1139" s="13"/>
      <c r="EM1139" s="13"/>
      <c r="EN1139" s="13"/>
      <c r="EO1139" s="13"/>
      <c r="EP1139" s="13"/>
      <c r="EQ1139" s="13"/>
      <c r="ER1139" s="13"/>
      <c r="ES1139" s="13"/>
      <c r="ET1139" s="13"/>
      <c r="EU1139" s="13"/>
      <c r="EV1139" s="13"/>
      <c r="EW1139" s="13"/>
      <c r="EX1139" s="13"/>
      <c r="EY1139" s="13"/>
      <c r="EZ1139" s="13"/>
      <c r="FA1139" s="13"/>
      <c r="FB1139" s="13"/>
      <c r="FC1139" s="13"/>
      <c r="FD1139" s="13"/>
      <c r="FE1139" s="13"/>
      <c r="FF1139" s="13"/>
      <c r="FG1139" s="13"/>
      <c r="FH1139" s="13"/>
      <c r="FI1139" s="13"/>
      <c r="FJ1139" s="13"/>
      <c r="FK1139" s="13"/>
      <c r="FL1139" s="13"/>
      <c r="FM1139" s="13"/>
      <c r="FN1139" s="13"/>
      <c r="FO1139" s="13"/>
      <c r="FP1139" s="13"/>
      <c r="FQ1139" s="13"/>
      <c r="FR1139" s="13"/>
      <c r="FS1139" s="13"/>
      <c r="FT1139" s="13"/>
      <c r="FU1139" s="13"/>
      <c r="FV1139" s="13"/>
      <c r="FW1139" s="13"/>
      <c r="FX1139" s="13"/>
      <c r="FY1139" s="13"/>
      <c r="FZ1139" s="13"/>
      <c r="GA1139" s="13"/>
      <c r="GB1139" s="13"/>
      <c r="GC1139" s="13"/>
      <c r="GD1139" s="13"/>
      <c r="GE1139" s="13"/>
      <c r="GF1139" s="13"/>
      <c r="GG1139" s="13"/>
      <c r="GH1139" s="13"/>
      <c r="GI1139" s="13"/>
      <c r="GJ1139" s="13"/>
      <c r="GK1139" s="13"/>
      <c r="GL1139" s="13"/>
      <c r="GM1139" s="13"/>
      <c r="GN1139" s="13"/>
      <c r="GO1139" s="13"/>
      <c r="GP1139" s="13"/>
      <c r="GQ1139" s="13"/>
      <c r="GR1139" s="13"/>
      <c r="GS1139" s="13"/>
      <c r="GT1139" s="13"/>
      <c r="GU1139" s="13"/>
      <c r="GV1139" s="13"/>
      <c r="GW1139" s="13"/>
      <c r="GX1139" s="13"/>
      <c r="GY1139" s="13"/>
      <c r="GZ1139" s="13"/>
      <c r="HA1139" s="13"/>
      <c r="HB1139" s="13"/>
      <c r="HC1139" s="13"/>
      <c r="HD1139" s="13"/>
      <c r="HE1139" s="13"/>
      <c r="HF1139" s="13"/>
      <c r="HG1139" s="13"/>
      <c r="HH1139" s="13"/>
      <c r="HI1139" s="13"/>
      <c r="HJ1139" s="13"/>
      <c r="HK1139" s="13"/>
      <c r="HL1139" s="13"/>
      <c r="HM1139" s="13"/>
      <c r="HN1139" s="13"/>
      <c r="HO1139" s="13"/>
      <c r="HP1139" s="13"/>
      <c r="HQ1139" s="13"/>
      <c r="HR1139" s="13"/>
      <c r="HS1139" s="13"/>
      <c r="HT1139" s="13"/>
      <c r="HU1139" s="13"/>
      <c r="HV1139" s="13"/>
      <c r="HW1139" s="13"/>
      <c r="HX1139" s="13"/>
      <c r="HY1139" s="13"/>
      <c r="HZ1139" s="13"/>
      <c r="IA1139" s="13"/>
      <c r="IB1139" s="13"/>
      <c r="IC1139" s="13"/>
      <c r="ID1139" s="13"/>
      <c r="IE1139" s="13"/>
      <c r="IF1139" s="13"/>
      <c r="IG1139" s="13"/>
      <c r="IH1139" s="13"/>
      <c r="II1139" s="13"/>
      <c r="IJ1139" s="13"/>
      <c r="IK1139" s="13"/>
      <c r="IL1139" s="13"/>
      <c r="IM1139" s="13"/>
      <c r="IN1139" s="13"/>
      <c r="IO1139" s="13"/>
    </row>
    <row r="1140" spans="1:249">
      <c r="A1140" s="23"/>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2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Q1140" s="13"/>
      <c r="BR1140" s="13"/>
      <c r="BS1140" s="13"/>
      <c r="BT1140" s="13"/>
      <c r="BU1140" s="13"/>
      <c r="BV1140" s="13"/>
      <c r="BW1140" s="13"/>
      <c r="BX1140" s="13"/>
      <c r="BY1140" s="13"/>
      <c r="BZ1140" s="13"/>
      <c r="CA1140" s="13"/>
      <c r="CB1140" s="13"/>
      <c r="CC1140" s="13"/>
      <c r="CD1140" s="13"/>
      <c r="CE1140" s="13"/>
      <c r="CF1140" s="13"/>
      <c r="CG1140" s="13"/>
      <c r="CH1140" s="13"/>
      <c r="CI1140" s="13"/>
      <c r="CJ1140" s="13"/>
      <c r="CK1140" s="13"/>
      <c r="CL1140" s="13"/>
      <c r="CM1140" s="13"/>
      <c r="CN1140" s="13"/>
      <c r="CO1140" s="13"/>
      <c r="CP1140" s="13"/>
      <c r="CQ1140" s="13"/>
      <c r="CR1140" s="13"/>
      <c r="CS1140" s="13"/>
      <c r="CT1140" s="13"/>
      <c r="CU1140" s="13"/>
      <c r="CV1140" s="13"/>
      <c r="CW1140" s="13"/>
      <c r="CX1140" s="13"/>
      <c r="CY1140" s="13"/>
      <c r="CZ1140" s="13"/>
      <c r="DA1140" s="13"/>
      <c r="DB1140" s="13"/>
      <c r="DC1140" s="13"/>
      <c r="DD1140" s="13"/>
      <c r="DE1140" s="13"/>
      <c r="DF1140" s="13"/>
      <c r="DG1140" s="13"/>
      <c r="DH1140" s="13"/>
      <c r="DI1140" s="13"/>
      <c r="DJ1140" s="13"/>
      <c r="DK1140" s="13"/>
      <c r="DL1140" s="13"/>
      <c r="DM1140" s="13"/>
      <c r="DN1140" s="13"/>
      <c r="DO1140" s="13"/>
      <c r="DP1140" s="13"/>
      <c r="DQ1140" s="13"/>
      <c r="DR1140" s="13"/>
      <c r="DS1140" s="13"/>
      <c r="DT1140" s="13"/>
      <c r="DU1140" s="13"/>
      <c r="DV1140" s="13"/>
      <c r="DW1140" s="13"/>
      <c r="DX1140" s="13"/>
      <c r="DY1140" s="13"/>
      <c r="DZ1140" s="13"/>
      <c r="EA1140" s="13"/>
      <c r="EB1140" s="13"/>
      <c r="EC1140" s="13"/>
      <c r="ED1140" s="13"/>
      <c r="EE1140" s="13"/>
      <c r="EF1140" s="13"/>
      <c r="EG1140" s="13"/>
      <c r="EH1140" s="13"/>
      <c r="EI1140" s="13"/>
      <c r="EJ1140" s="13"/>
      <c r="EK1140" s="13"/>
      <c r="EL1140" s="13"/>
      <c r="EM1140" s="13"/>
      <c r="EN1140" s="13"/>
      <c r="EO1140" s="13"/>
      <c r="EP1140" s="13"/>
      <c r="EQ1140" s="13"/>
      <c r="ER1140" s="13"/>
      <c r="ES1140" s="13"/>
      <c r="ET1140" s="13"/>
      <c r="EU1140" s="13"/>
      <c r="EV1140" s="13"/>
      <c r="EW1140" s="13"/>
      <c r="EX1140" s="13"/>
      <c r="EY1140" s="13"/>
      <c r="EZ1140" s="13"/>
      <c r="FA1140" s="13"/>
      <c r="FB1140" s="13"/>
      <c r="FC1140" s="13"/>
      <c r="FD1140" s="13"/>
      <c r="FE1140" s="13"/>
      <c r="FF1140" s="13"/>
      <c r="FG1140" s="13"/>
      <c r="FH1140" s="13"/>
      <c r="FI1140" s="13"/>
      <c r="FJ1140" s="13"/>
      <c r="FK1140" s="13"/>
      <c r="FL1140" s="13"/>
      <c r="FM1140" s="13"/>
      <c r="FN1140" s="13"/>
      <c r="FO1140" s="13"/>
      <c r="FP1140" s="13"/>
      <c r="FQ1140" s="13"/>
      <c r="FR1140" s="13"/>
      <c r="FS1140" s="13"/>
      <c r="FT1140" s="13"/>
      <c r="FU1140" s="13"/>
      <c r="FV1140" s="13"/>
      <c r="FW1140" s="13"/>
      <c r="FX1140" s="13"/>
      <c r="FY1140" s="13"/>
      <c r="FZ1140" s="13"/>
      <c r="GA1140" s="13"/>
      <c r="GB1140" s="13"/>
      <c r="GC1140" s="13"/>
      <c r="GD1140" s="13"/>
      <c r="GE1140" s="13"/>
      <c r="GF1140" s="13"/>
      <c r="GG1140" s="13"/>
      <c r="GH1140" s="13"/>
      <c r="GI1140" s="13"/>
      <c r="GJ1140" s="13"/>
      <c r="GK1140" s="13"/>
      <c r="GL1140" s="13"/>
      <c r="GM1140" s="13"/>
      <c r="GN1140" s="13"/>
      <c r="GO1140" s="13"/>
      <c r="GP1140" s="13"/>
      <c r="GQ1140" s="13"/>
      <c r="GR1140" s="13"/>
      <c r="GS1140" s="13"/>
      <c r="GT1140" s="13"/>
      <c r="GU1140" s="13"/>
      <c r="GV1140" s="13"/>
      <c r="GW1140" s="13"/>
      <c r="GX1140" s="13"/>
      <c r="GY1140" s="13"/>
      <c r="GZ1140" s="13"/>
      <c r="HA1140" s="13"/>
      <c r="HB1140" s="13"/>
      <c r="HC1140" s="13"/>
      <c r="HD1140" s="13"/>
      <c r="HE1140" s="13"/>
      <c r="HF1140" s="13"/>
      <c r="HG1140" s="13"/>
      <c r="HH1140" s="13"/>
      <c r="HI1140" s="13"/>
      <c r="HJ1140" s="13"/>
      <c r="HK1140" s="13"/>
      <c r="HL1140" s="13"/>
      <c r="HM1140" s="13"/>
      <c r="HN1140" s="13"/>
      <c r="HO1140" s="13"/>
      <c r="HP1140" s="13"/>
      <c r="HQ1140" s="13"/>
      <c r="HR1140" s="13"/>
      <c r="HS1140" s="13"/>
      <c r="HT1140" s="13"/>
      <c r="HU1140" s="13"/>
      <c r="HV1140" s="13"/>
      <c r="HW1140" s="13"/>
      <c r="HX1140" s="13"/>
      <c r="HY1140" s="13"/>
      <c r="HZ1140" s="13"/>
      <c r="IA1140" s="13"/>
      <c r="IB1140" s="13"/>
      <c r="IC1140" s="13"/>
      <c r="ID1140" s="13"/>
      <c r="IE1140" s="13"/>
      <c r="IF1140" s="13"/>
      <c r="IG1140" s="13"/>
      <c r="IH1140" s="13"/>
      <c r="II1140" s="13"/>
      <c r="IJ1140" s="13"/>
      <c r="IK1140" s="13"/>
      <c r="IL1140" s="13"/>
      <c r="IM1140" s="13"/>
      <c r="IN1140" s="13"/>
      <c r="IO1140" s="13"/>
    </row>
    <row r="1141" spans="1:249">
      <c r="A1141" s="23"/>
      <c r="B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2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Q1141" s="13"/>
      <c r="BR1141" s="13"/>
      <c r="BS1141" s="13"/>
      <c r="BT1141" s="13"/>
      <c r="BU1141" s="13"/>
      <c r="BV1141" s="13"/>
      <c r="BW1141" s="13"/>
      <c r="BX1141" s="13"/>
      <c r="BY1141" s="13"/>
      <c r="BZ1141" s="13"/>
      <c r="CA1141" s="13"/>
      <c r="CB1141" s="13"/>
      <c r="CC1141" s="13"/>
      <c r="CD1141" s="13"/>
      <c r="CE1141" s="13"/>
      <c r="CF1141" s="13"/>
      <c r="CG1141" s="13"/>
      <c r="CH1141" s="13"/>
      <c r="CI1141" s="13"/>
      <c r="CJ1141" s="13"/>
      <c r="CK1141" s="13"/>
      <c r="CL1141" s="13"/>
      <c r="CM1141" s="13"/>
      <c r="CN1141" s="13"/>
      <c r="CO1141" s="13"/>
      <c r="CP1141" s="13"/>
      <c r="CQ1141" s="13"/>
      <c r="CR1141" s="13"/>
      <c r="CS1141" s="13"/>
      <c r="CT1141" s="13"/>
      <c r="CU1141" s="13"/>
      <c r="CV1141" s="13"/>
      <c r="CW1141" s="13"/>
      <c r="CX1141" s="13"/>
      <c r="CY1141" s="13"/>
      <c r="CZ1141" s="13"/>
      <c r="DA1141" s="13"/>
      <c r="DB1141" s="13"/>
      <c r="DC1141" s="13"/>
      <c r="DD1141" s="13"/>
      <c r="DE1141" s="13"/>
      <c r="DF1141" s="13"/>
      <c r="DG1141" s="13"/>
      <c r="DH1141" s="13"/>
      <c r="DI1141" s="13"/>
      <c r="DJ1141" s="13"/>
      <c r="DK1141" s="13"/>
      <c r="DL1141" s="13"/>
      <c r="DM1141" s="13"/>
      <c r="DN1141" s="13"/>
      <c r="DO1141" s="13"/>
      <c r="DP1141" s="13"/>
      <c r="DQ1141" s="13"/>
      <c r="DR1141" s="13"/>
      <c r="DS1141" s="13"/>
      <c r="DT1141" s="13"/>
      <c r="DU1141" s="13"/>
      <c r="DV1141" s="13"/>
      <c r="DW1141" s="13"/>
      <c r="DX1141" s="13"/>
      <c r="DY1141" s="13"/>
      <c r="DZ1141" s="13"/>
      <c r="EA1141" s="13"/>
      <c r="EB1141" s="13"/>
      <c r="EC1141" s="13"/>
      <c r="ED1141" s="13"/>
      <c r="EE1141" s="13"/>
      <c r="EF1141" s="13"/>
      <c r="EG1141" s="13"/>
      <c r="EH1141" s="13"/>
      <c r="EI1141" s="13"/>
      <c r="EJ1141" s="13"/>
      <c r="EK1141" s="13"/>
      <c r="EL1141" s="13"/>
      <c r="EM1141" s="13"/>
      <c r="EN1141" s="13"/>
      <c r="EO1141" s="13"/>
      <c r="EP1141" s="13"/>
      <c r="EQ1141" s="13"/>
      <c r="ER1141" s="13"/>
      <c r="ES1141" s="13"/>
      <c r="ET1141" s="13"/>
      <c r="EU1141" s="13"/>
      <c r="EV1141" s="13"/>
      <c r="EW1141" s="13"/>
      <c r="EX1141" s="13"/>
      <c r="EY1141" s="13"/>
      <c r="EZ1141" s="13"/>
      <c r="FA1141" s="13"/>
      <c r="FB1141" s="13"/>
      <c r="FC1141" s="13"/>
      <c r="FD1141" s="13"/>
      <c r="FE1141" s="13"/>
      <c r="FF1141" s="13"/>
      <c r="FG1141" s="13"/>
      <c r="FH1141" s="13"/>
      <c r="FI1141" s="13"/>
      <c r="FJ1141" s="13"/>
      <c r="FK1141" s="13"/>
      <c r="FL1141" s="13"/>
      <c r="FM1141" s="13"/>
      <c r="FN1141" s="13"/>
      <c r="FO1141" s="13"/>
      <c r="FP1141" s="13"/>
      <c r="FQ1141" s="13"/>
      <c r="FR1141" s="13"/>
      <c r="FS1141" s="13"/>
      <c r="FT1141" s="13"/>
      <c r="FU1141" s="13"/>
      <c r="FV1141" s="13"/>
      <c r="FW1141" s="13"/>
      <c r="FX1141" s="13"/>
      <c r="FY1141" s="13"/>
      <c r="FZ1141" s="13"/>
      <c r="GA1141" s="13"/>
      <c r="GB1141" s="13"/>
      <c r="GC1141" s="13"/>
      <c r="GD1141" s="13"/>
      <c r="GE1141" s="13"/>
      <c r="GF1141" s="13"/>
      <c r="GG1141" s="13"/>
      <c r="GH1141" s="13"/>
      <c r="GI1141" s="13"/>
      <c r="GJ1141" s="13"/>
      <c r="GK1141" s="13"/>
      <c r="GL1141" s="13"/>
      <c r="GM1141" s="13"/>
      <c r="GN1141" s="13"/>
      <c r="GO1141" s="13"/>
      <c r="GP1141" s="13"/>
      <c r="GQ1141" s="13"/>
      <c r="GR1141" s="13"/>
      <c r="GS1141" s="13"/>
      <c r="GT1141" s="13"/>
      <c r="GU1141" s="13"/>
      <c r="GV1141" s="13"/>
      <c r="GW1141" s="13"/>
      <c r="GX1141" s="13"/>
      <c r="GY1141" s="13"/>
      <c r="GZ1141" s="13"/>
      <c r="HA1141" s="13"/>
      <c r="HB1141" s="13"/>
      <c r="HC1141" s="13"/>
      <c r="HD1141" s="13"/>
      <c r="HE1141" s="13"/>
      <c r="HF1141" s="13"/>
      <c r="HG1141" s="13"/>
      <c r="HH1141" s="13"/>
      <c r="HI1141" s="13"/>
      <c r="HJ1141" s="13"/>
      <c r="HK1141" s="13"/>
      <c r="HL1141" s="13"/>
      <c r="HM1141" s="13"/>
      <c r="HN1141" s="13"/>
      <c r="HO1141" s="13"/>
      <c r="HP1141" s="13"/>
      <c r="HQ1141" s="13"/>
      <c r="HR1141" s="13"/>
      <c r="HS1141" s="13"/>
      <c r="HT1141" s="13"/>
      <c r="HU1141" s="13"/>
      <c r="HV1141" s="13"/>
      <c r="HW1141" s="13"/>
      <c r="HX1141" s="13"/>
      <c r="HY1141" s="13"/>
      <c r="HZ1141" s="13"/>
      <c r="IA1141" s="13"/>
      <c r="IB1141" s="13"/>
      <c r="IC1141" s="13"/>
      <c r="ID1141" s="13"/>
      <c r="IE1141" s="13"/>
      <c r="IF1141" s="13"/>
      <c r="IG1141" s="13"/>
      <c r="IH1141" s="13"/>
      <c r="II1141" s="13"/>
      <c r="IJ1141" s="13"/>
      <c r="IK1141" s="13"/>
      <c r="IL1141" s="13"/>
      <c r="IM1141" s="13"/>
      <c r="IN1141" s="13"/>
      <c r="IO1141" s="13"/>
    </row>
    <row r="1142" spans="1:249">
      <c r="A1142" s="23"/>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2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Q1142" s="13"/>
      <c r="BR1142" s="13"/>
      <c r="BS1142" s="13"/>
      <c r="BT1142" s="13"/>
      <c r="BU1142" s="13"/>
      <c r="BV1142" s="13"/>
      <c r="BW1142" s="13"/>
      <c r="BX1142" s="13"/>
      <c r="BY1142" s="13"/>
      <c r="BZ1142" s="13"/>
      <c r="CA1142" s="13"/>
      <c r="CB1142" s="13"/>
      <c r="CC1142" s="13"/>
      <c r="CD1142" s="13"/>
      <c r="CE1142" s="13"/>
      <c r="CF1142" s="13"/>
      <c r="CG1142" s="13"/>
      <c r="CH1142" s="13"/>
      <c r="CI1142" s="13"/>
      <c r="CJ1142" s="13"/>
      <c r="CK1142" s="13"/>
      <c r="CL1142" s="13"/>
      <c r="CM1142" s="13"/>
      <c r="CN1142" s="13"/>
      <c r="CO1142" s="13"/>
      <c r="CP1142" s="13"/>
      <c r="CQ1142" s="13"/>
      <c r="CR1142" s="13"/>
      <c r="CS1142" s="13"/>
      <c r="CT1142" s="13"/>
      <c r="CU1142" s="13"/>
      <c r="CV1142" s="13"/>
      <c r="CW1142" s="13"/>
      <c r="CX1142" s="13"/>
      <c r="CY1142" s="13"/>
      <c r="CZ1142" s="13"/>
      <c r="DA1142" s="13"/>
      <c r="DB1142" s="13"/>
      <c r="DC1142" s="13"/>
      <c r="DD1142" s="13"/>
      <c r="DE1142" s="13"/>
      <c r="DF1142" s="13"/>
      <c r="DG1142" s="13"/>
      <c r="DH1142" s="13"/>
      <c r="DI1142" s="13"/>
      <c r="DJ1142" s="13"/>
      <c r="DK1142" s="13"/>
      <c r="DL1142" s="13"/>
      <c r="DM1142" s="13"/>
      <c r="DN1142" s="13"/>
      <c r="DO1142" s="13"/>
      <c r="DP1142" s="13"/>
      <c r="DQ1142" s="13"/>
      <c r="DR1142" s="13"/>
      <c r="DS1142" s="13"/>
      <c r="DT1142" s="13"/>
      <c r="DU1142" s="13"/>
      <c r="DV1142" s="13"/>
      <c r="DW1142" s="13"/>
      <c r="DX1142" s="13"/>
      <c r="DY1142" s="13"/>
      <c r="DZ1142" s="13"/>
      <c r="EA1142" s="13"/>
      <c r="EB1142" s="13"/>
      <c r="EC1142" s="13"/>
      <c r="ED1142" s="13"/>
      <c r="EE1142" s="13"/>
      <c r="EF1142" s="13"/>
      <c r="EG1142" s="13"/>
      <c r="EH1142" s="13"/>
      <c r="EI1142" s="13"/>
      <c r="EJ1142" s="13"/>
      <c r="EK1142" s="13"/>
      <c r="EL1142" s="13"/>
      <c r="EM1142" s="13"/>
      <c r="EN1142" s="13"/>
      <c r="EO1142" s="13"/>
      <c r="EP1142" s="13"/>
      <c r="EQ1142" s="13"/>
      <c r="ER1142" s="13"/>
      <c r="ES1142" s="13"/>
      <c r="ET1142" s="13"/>
      <c r="EU1142" s="13"/>
      <c r="EV1142" s="13"/>
      <c r="EW1142" s="13"/>
      <c r="EX1142" s="13"/>
      <c r="EY1142" s="13"/>
      <c r="EZ1142" s="13"/>
      <c r="FA1142" s="13"/>
      <c r="FB1142" s="13"/>
      <c r="FC1142" s="13"/>
      <c r="FD1142" s="13"/>
      <c r="FE1142" s="13"/>
      <c r="FF1142" s="13"/>
      <c r="FG1142" s="13"/>
      <c r="FH1142" s="13"/>
      <c r="FI1142" s="13"/>
      <c r="FJ1142" s="13"/>
      <c r="FK1142" s="13"/>
      <c r="FL1142" s="13"/>
      <c r="FM1142" s="13"/>
      <c r="FN1142" s="13"/>
      <c r="FO1142" s="13"/>
      <c r="FP1142" s="13"/>
      <c r="FQ1142" s="13"/>
      <c r="FR1142" s="13"/>
      <c r="FS1142" s="13"/>
      <c r="FT1142" s="13"/>
      <c r="FU1142" s="13"/>
      <c r="FV1142" s="13"/>
      <c r="FW1142" s="13"/>
      <c r="FX1142" s="13"/>
      <c r="FY1142" s="13"/>
      <c r="FZ1142" s="13"/>
      <c r="GA1142" s="13"/>
      <c r="GB1142" s="13"/>
      <c r="GC1142" s="13"/>
      <c r="GD1142" s="13"/>
      <c r="GE1142" s="13"/>
      <c r="GF1142" s="13"/>
      <c r="GG1142" s="13"/>
      <c r="GH1142" s="13"/>
      <c r="GI1142" s="13"/>
      <c r="GJ1142" s="13"/>
      <c r="GK1142" s="13"/>
      <c r="GL1142" s="13"/>
      <c r="GM1142" s="13"/>
      <c r="GN1142" s="13"/>
      <c r="GO1142" s="13"/>
      <c r="GP1142" s="13"/>
      <c r="GQ1142" s="13"/>
      <c r="GR1142" s="13"/>
      <c r="GS1142" s="13"/>
      <c r="GT1142" s="13"/>
      <c r="GU1142" s="13"/>
      <c r="GV1142" s="13"/>
      <c r="GW1142" s="13"/>
      <c r="GX1142" s="13"/>
      <c r="GY1142" s="13"/>
      <c r="GZ1142" s="13"/>
      <c r="HA1142" s="13"/>
      <c r="HB1142" s="13"/>
      <c r="HC1142" s="13"/>
      <c r="HD1142" s="13"/>
      <c r="HE1142" s="13"/>
      <c r="HF1142" s="13"/>
      <c r="HG1142" s="13"/>
      <c r="HH1142" s="13"/>
      <c r="HI1142" s="13"/>
      <c r="HJ1142" s="13"/>
      <c r="HK1142" s="13"/>
      <c r="HL1142" s="13"/>
      <c r="HM1142" s="13"/>
      <c r="HN1142" s="13"/>
      <c r="HO1142" s="13"/>
      <c r="HP1142" s="13"/>
      <c r="HQ1142" s="13"/>
      <c r="HR1142" s="13"/>
      <c r="HS1142" s="13"/>
      <c r="HT1142" s="13"/>
      <c r="HU1142" s="13"/>
      <c r="HV1142" s="13"/>
      <c r="HW1142" s="13"/>
      <c r="HX1142" s="13"/>
      <c r="HY1142" s="13"/>
      <c r="HZ1142" s="13"/>
      <c r="IA1142" s="13"/>
      <c r="IB1142" s="13"/>
      <c r="IC1142" s="13"/>
      <c r="ID1142" s="13"/>
      <c r="IE1142" s="13"/>
      <c r="IF1142" s="13"/>
      <c r="IG1142" s="13"/>
      <c r="IH1142" s="13"/>
      <c r="II1142" s="13"/>
      <c r="IJ1142" s="13"/>
      <c r="IK1142" s="13"/>
      <c r="IL1142" s="13"/>
      <c r="IM1142" s="13"/>
      <c r="IN1142" s="13"/>
      <c r="IO1142" s="13"/>
    </row>
    <row r="1143" spans="1:249">
      <c r="A1143" s="23"/>
      <c r="B1143" s="13"/>
      <c r="C1143" s="13"/>
      <c r="D1143" s="13"/>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2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Q1143" s="13"/>
      <c r="BR1143" s="13"/>
      <c r="BS1143" s="13"/>
      <c r="BT1143" s="13"/>
      <c r="BU1143" s="13"/>
      <c r="BV1143" s="13"/>
      <c r="BW1143" s="13"/>
      <c r="BX1143" s="13"/>
      <c r="BY1143" s="13"/>
      <c r="BZ1143" s="13"/>
      <c r="CA1143" s="13"/>
      <c r="CB1143" s="13"/>
      <c r="CC1143" s="13"/>
      <c r="CD1143" s="13"/>
      <c r="CE1143" s="13"/>
      <c r="CF1143" s="13"/>
      <c r="CG1143" s="13"/>
      <c r="CH1143" s="13"/>
      <c r="CI1143" s="13"/>
      <c r="CJ1143" s="13"/>
      <c r="CK1143" s="13"/>
      <c r="CL1143" s="13"/>
      <c r="CM1143" s="13"/>
      <c r="CN1143" s="13"/>
      <c r="CO1143" s="13"/>
      <c r="CP1143" s="13"/>
      <c r="CQ1143" s="13"/>
      <c r="CR1143" s="13"/>
      <c r="CS1143" s="13"/>
      <c r="CT1143" s="13"/>
      <c r="CU1143" s="13"/>
      <c r="CV1143" s="13"/>
      <c r="CW1143" s="13"/>
      <c r="CX1143" s="13"/>
      <c r="CY1143" s="13"/>
      <c r="CZ1143" s="13"/>
      <c r="DA1143" s="13"/>
      <c r="DB1143" s="13"/>
      <c r="DC1143" s="13"/>
      <c r="DD1143" s="13"/>
      <c r="DE1143" s="13"/>
      <c r="DF1143" s="13"/>
      <c r="DG1143" s="13"/>
      <c r="DH1143" s="13"/>
      <c r="DI1143" s="13"/>
      <c r="DJ1143" s="13"/>
      <c r="DK1143" s="13"/>
      <c r="DL1143" s="13"/>
      <c r="DM1143" s="13"/>
      <c r="DN1143" s="13"/>
      <c r="DO1143" s="13"/>
      <c r="DP1143" s="13"/>
      <c r="DQ1143" s="13"/>
      <c r="DR1143" s="13"/>
      <c r="DS1143" s="13"/>
      <c r="DT1143" s="13"/>
      <c r="DU1143" s="13"/>
      <c r="DV1143" s="13"/>
      <c r="DW1143" s="13"/>
      <c r="DX1143" s="13"/>
      <c r="DY1143" s="13"/>
      <c r="DZ1143" s="13"/>
      <c r="EA1143" s="13"/>
      <c r="EB1143" s="13"/>
      <c r="EC1143" s="13"/>
      <c r="ED1143" s="13"/>
      <c r="EE1143" s="13"/>
      <c r="EF1143" s="13"/>
      <c r="EG1143" s="13"/>
      <c r="EH1143" s="13"/>
      <c r="EI1143" s="13"/>
      <c r="EJ1143" s="13"/>
      <c r="EK1143" s="13"/>
      <c r="EL1143" s="13"/>
      <c r="EM1143" s="13"/>
      <c r="EN1143" s="13"/>
      <c r="EO1143" s="13"/>
      <c r="EP1143" s="13"/>
      <c r="EQ1143" s="13"/>
      <c r="ER1143" s="13"/>
      <c r="ES1143" s="13"/>
      <c r="ET1143" s="13"/>
      <c r="EU1143" s="13"/>
      <c r="EV1143" s="13"/>
      <c r="EW1143" s="13"/>
      <c r="EX1143" s="13"/>
      <c r="EY1143" s="13"/>
      <c r="EZ1143" s="13"/>
      <c r="FA1143" s="13"/>
      <c r="FB1143" s="13"/>
      <c r="FC1143" s="13"/>
      <c r="FD1143" s="13"/>
      <c r="FE1143" s="13"/>
      <c r="FF1143" s="13"/>
      <c r="FG1143" s="13"/>
      <c r="FH1143" s="13"/>
      <c r="FI1143" s="13"/>
      <c r="FJ1143" s="13"/>
      <c r="FK1143" s="13"/>
      <c r="FL1143" s="13"/>
      <c r="FM1143" s="13"/>
      <c r="FN1143" s="13"/>
      <c r="FO1143" s="13"/>
      <c r="FP1143" s="13"/>
      <c r="FQ1143" s="13"/>
      <c r="FR1143" s="13"/>
      <c r="FS1143" s="13"/>
      <c r="FT1143" s="13"/>
      <c r="FU1143" s="13"/>
      <c r="FV1143" s="13"/>
      <c r="FW1143" s="13"/>
      <c r="FX1143" s="13"/>
      <c r="FY1143" s="13"/>
      <c r="FZ1143" s="13"/>
      <c r="GA1143" s="13"/>
      <c r="GB1143" s="13"/>
      <c r="GC1143" s="13"/>
      <c r="GD1143" s="13"/>
      <c r="GE1143" s="13"/>
      <c r="GF1143" s="13"/>
      <c r="GG1143" s="13"/>
      <c r="GH1143" s="13"/>
      <c r="GI1143" s="13"/>
      <c r="GJ1143" s="13"/>
      <c r="GK1143" s="13"/>
      <c r="GL1143" s="13"/>
      <c r="GM1143" s="13"/>
      <c r="GN1143" s="13"/>
      <c r="GO1143" s="13"/>
      <c r="GP1143" s="13"/>
      <c r="GQ1143" s="13"/>
      <c r="GR1143" s="13"/>
      <c r="GS1143" s="13"/>
      <c r="GT1143" s="13"/>
      <c r="GU1143" s="13"/>
      <c r="GV1143" s="13"/>
      <c r="GW1143" s="13"/>
      <c r="GX1143" s="13"/>
      <c r="GY1143" s="13"/>
      <c r="GZ1143" s="13"/>
      <c r="HA1143" s="13"/>
      <c r="HB1143" s="13"/>
      <c r="HC1143" s="13"/>
      <c r="HD1143" s="13"/>
      <c r="HE1143" s="13"/>
      <c r="HF1143" s="13"/>
      <c r="HG1143" s="13"/>
      <c r="HH1143" s="13"/>
      <c r="HI1143" s="13"/>
      <c r="HJ1143" s="13"/>
      <c r="HK1143" s="13"/>
      <c r="HL1143" s="13"/>
      <c r="HM1143" s="13"/>
      <c r="HN1143" s="13"/>
      <c r="HO1143" s="13"/>
      <c r="HP1143" s="13"/>
      <c r="HQ1143" s="13"/>
      <c r="HR1143" s="13"/>
      <c r="HS1143" s="13"/>
      <c r="HT1143" s="13"/>
      <c r="HU1143" s="13"/>
      <c r="HV1143" s="13"/>
      <c r="HW1143" s="13"/>
      <c r="HX1143" s="13"/>
      <c r="HY1143" s="13"/>
      <c r="HZ1143" s="13"/>
      <c r="IA1143" s="13"/>
      <c r="IB1143" s="13"/>
      <c r="IC1143" s="13"/>
      <c r="ID1143" s="13"/>
      <c r="IE1143" s="13"/>
      <c r="IF1143" s="13"/>
      <c r="IG1143" s="13"/>
      <c r="IH1143" s="13"/>
      <c r="II1143" s="13"/>
      <c r="IJ1143" s="13"/>
      <c r="IK1143" s="13"/>
      <c r="IL1143" s="13"/>
      <c r="IM1143" s="13"/>
      <c r="IN1143" s="13"/>
      <c r="IO1143" s="13"/>
    </row>
    <row r="1144" spans="1:249">
      <c r="A1144" s="2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2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Q1144" s="13"/>
      <c r="BR1144" s="13"/>
      <c r="BS1144" s="13"/>
      <c r="BT1144" s="13"/>
      <c r="BU1144" s="13"/>
      <c r="BV1144" s="13"/>
      <c r="BW1144" s="13"/>
      <c r="BX1144" s="13"/>
      <c r="BY1144" s="13"/>
      <c r="BZ1144" s="13"/>
      <c r="CA1144" s="13"/>
      <c r="CB1144" s="13"/>
      <c r="CC1144" s="13"/>
      <c r="CD1144" s="13"/>
      <c r="CE1144" s="13"/>
      <c r="CF1144" s="13"/>
      <c r="CG1144" s="13"/>
      <c r="CH1144" s="13"/>
      <c r="CI1144" s="13"/>
      <c r="CJ1144" s="13"/>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c r="EU1144" s="13"/>
      <c r="EV1144" s="13"/>
      <c r="EW1144" s="13"/>
      <c r="EX1144" s="13"/>
      <c r="EY1144" s="13"/>
      <c r="EZ1144" s="13"/>
      <c r="FA1144" s="13"/>
      <c r="FB1144" s="13"/>
      <c r="FC1144" s="13"/>
      <c r="FD1144" s="13"/>
      <c r="FE1144" s="13"/>
      <c r="FF1144" s="13"/>
      <c r="FG1144" s="13"/>
      <c r="FH1144" s="13"/>
      <c r="FI1144" s="13"/>
      <c r="FJ1144" s="13"/>
      <c r="FK1144" s="13"/>
      <c r="FL1144" s="13"/>
      <c r="FM1144" s="13"/>
      <c r="FN1144" s="13"/>
      <c r="FO1144" s="13"/>
      <c r="FP1144" s="13"/>
      <c r="FQ1144" s="13"/>
      <c r="FR1144" s="13"/>
      <c r="FS1144" s="13"/>
      <c r="FT1144" s="13"/>
      <c r="FU1144" s="13"/>
      <c r="FV1144" s="13"/>
      <c r="FW1144" s="13"/>
      <c r="FX1144" s="13"/>
      <c r="FY1144" s="13"/>
      <c r="FZ1144" s="13"/>
      <c r="GA1144" s="13"/>
      <c r="GB1144" s="13"/>
      <c r="GC1144" s="13"/>
      <c r="GD1144" s="13"/>
      <c r="GE1144" s="13"/>
      <c r="GF1144" s="13"/>
      <c r="GG1144" s="13"/>
      <c r="GH1144" s="13"/>
      <c r="GI1144" s="13"/>
      <c r="GJ1144" s="13"/>
      <c r="GK1144" s="13"/>
      <c r="GL1144" s="13"/>
      <c r="GM1144" s="13"/>
      <c r="GN1144" s="13"/>
      <c r="GO1144" s="13"/>
      <c r="GP1144" s="13"/>
      <c r="GQ1144" s="13"/>
      <c r="GR1144" s="13"/>
      <c r="GS1144" s="13"/>
      <c r="GT1144" s="13"/>
      <c r="GU1144" s="13"/>
      <c r="GV1144" s="13"/>
      <c r="GW1144" s="13"/>
      <c r="GX1144" s="13"/>
      <c r="GY1144" s="13"/>
      <c r="GZ1144" s="13"/>
      <c r="HA1144" s="13"/>
      <c r="HB1144" s="13"/>
      <c r="HC1144" s="13"/>
      <c r="HD1144" s="13"/>
      <c r="HE1144" s="13"/>
      <c r="HF1144" s="13"/>
      <c r="HG1144" s="13"/>
      <c r="HH1144" s="13"/>
      <c r="HI1144" s="13"/>
      <c r="HJ1144" s="13"/>
      <c r="HK1144" s="13"/>
      <c r="HL1144" s="13"/>
      <c r="HM1144" s="13"/>
      <c r="HN1144" s="13"/>
      <c r="HO1144" s="13"/>
      <c r="HP1144" s="13"/>
      <c r="HQ1144" s="13"/>
      <c r="HR1144" s="13"/>
      <c r="HS1144" s="13"/>
      <c r="HT1144" s="13"/>
      <c r="HU1144" s="13"/>
      <c r="HV1144" s="13"/>
      <c r="HW1144" s="13"/>
      <c r="HX1144" s="13"/>
      <c r="HY1144" s="13"/>
      <c r="HZ1144" s="13"/>
      <c r="IA1144" s="13"/>
      <c r="IB1144" s="13"/>
      <c r="IC1144" s="13"/>
      <c r="ID1144" s="13"/>
      <c r="IE1144" s="13"/>
      <c r="IF1144" s="13"/>
      <c r="IG1144" s="13"/>
      <c r="IH1144" s="13"/>
      <c r="II1144" s="13"/>
      <c r="IJ1144" s="13"/>
      <c r="IK1144" s="13"/>
      <c r="IL1144" s="13"/>
      <c r="IM1144" s="13"/>
      <c r="IN1144" s="13"/>
      <c r="IO1144" s="13"/>
    </row>
    <row r="1145" spans="1:249">
      <c r="A1145" s="23"/>
      <c r="B1145" s="13"/>
      <c r="C1145" s="13"/>
      <c r="D1145" s="13"/>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2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BQ1145" s="13"/>
      <c r="BR1145" s="13"/>
      <c r="BS1145" s="13"/>
      <c r="BT1145" s="13"/>
      <c r="BU1145" s="13"/>
      <c r="BV1145" s="13"/>
      <c r="BW1145" s="13"/>
      <c r="BX1145" s="13"/>
      <c r="BY1145" s="13"/>
      <c r="BZ1145" s="13"/>
      <c r="CA1145" s="13"/>
      <c r="CB1145" s="13"/>
      <c r="CC1145" s="13"/>
      <c r="CD1145" s="13"/>
      <c r="CE1145" s="13"/>
      <c r="CF1145" s="13"/>
      <c r="CG1145" s="13"/>
      <c r="CH1145" s="13"/>
      <c r="CI1145" s="13"/>
      <c r="CJ1145" s="13"/>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c r="EU1145" s="13"/>
      <c r="EV1145" s="13"/>
      <c r="EW1145" s="13"/>
      <c r="EX1145" s="13"/>
      <c r="EY1145" s="13"/>
      <c r="EZ1145" s="13"/>
      <c r="FA1145" s="13"/>
      <c r="FB1145" s="13"/>
      <c r="FC1145" s="13"/>
      <c r="FD1145" s="13"/>
      <c r="FE1145" s="13"/>
      <c r="FF1145" s="13"/>
      <c r="FG1145" s="13"/>
      <c r="FH1145" s="13"/>
      <c r="FI1145" s="13"/>
      <c r="FJ1145" s="13"/>
      <c r="FK1145" s="13"/>
      <c r="FL1145" s="13"/>
      <c r="FM1145" s="13"/>
      <c r="FN1145" s="13"/>
      <c r="FO1145" s="13"/>
      <c r="FP1145" s="13"/>
      <c r="FQ1145" s="13"/>
      <c r="FR1145" s="13"/>
      <c r="FS1145" s="13"/>
      <c r="FT1145" s="13"/>
      <c r="FU1145" s="13"/>
      <c r="FV1145" s="13"/>
      <c r="FW1145" s="13"/>
      <c r="FX1145" s="13"/>
      <c r="FY1145" s="13"/>
      <c r="FZ1145" s="13"/>
      <c r="GA1145" s="13"/>
      <c r="GB1145" s="13"/>
      <c r="GC1145" s="13"/>
      <c r="GD1145" s="13"/>
      <c r="GE1145" s="13"/>
      <c r="GF1145" s="13"/>
      <c r="GG1145" s="13"/>
      <c r="GH1145" s="13"/>
      <c r="GI1145" s="13"/>
      <c r="GJ1145" s="13"/>
      <c r="GK1145" s="13"/>
      <c r="GL1145" s="13"/>
      <c r="GM1145" s="13"/>
      <c r="GN1145" s="13"/>
      <c r="GO1145" s="13"/>
      <c r="GP1145" s="13"/>
      <c r="GQ1145" s="13"/>
      <c r="GR1145" s="13"/>
      <c r="GS1145" s="13"/>
      <c r="GT1145" s="13"/>
      <c r="GU1145" s="13"/>
      <c r="GV1145" s="13"/>
      <c r="GW1145" s="13"/>
      <c r="GX1145" s="13"/>
      <c r="GY1145" s="13"/>
      <c r="GZ1145" s="13"/>
      <c r="HA1145" s="13"/>
      <c r="HB1145" s="13"/>
      <c r="HC1145" s="13"/>
      <c r="HD1145" s="13"/>
      <c r="HE1145" s="13"/>
      <c r="HF1145" s="13"/>
      <c r="HG1145" s="13"/>
      <c r="HH1145" s="13"/>
      <c r="HI1145" s="13"/>
      <c r="HJ1145" s="13"/>
      <c r="HK1145" s="13"/>
      <c r="HL1145" s="13"/>
      <c r="HM1145" s="13"/>
      <c r="HN1145" s="13"/>
      <c r="HO1145" s="13"/>
      <c r="HP1145" s="13"/>
      <c r="HQ1145" s="13"/>
      <c r="HR1145" s="13"/>
      <c r="HS1145" s="13"/>
      <c r="HT1145" s="13"/>
      <c r="HU1145" s="13"/>
      <c r="HV1145" s="13"/>
      <c r="HW1145" s="13"/>
      <c r="HX1145" s="13"/>
      <c r="HY1145" s="13"/>
      <c r="HZ1145" s="13"/>
      <c r="IA1145" s="13"/>
      <c r="IB1145" s="13"/>
      <c r="IC1145" s="13"/>
      <c r="ID1145" s="13"/>
      <c r="IE1145" s="13"/>
      <c r="IF1145" s="13"/>
      <c r="IG1145" s="13"/>
      <c r="IH1145" s="13"/>
      <c r="II1145" s="13"/>
      <c r="IJ1145" s="13"/>
      <c r="IK1145" s="13"/>
      <c r="IL1145" s="13"/>
      <c r="IM1145" s="13"/>
      <c r="IN1145" s="13"/>
      <c r="IO1145" s="13"/>
    </row>
    <row r="1146" spans="1:249">
      <c r="A1146" s="2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2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BQ1146" s="13"/>
      <c r="BR1146" s="13"/>
      <c r="BS1146" s="13"/>
      <c r="BT1146" s="13"/>
      <c r="BU1146" s="13"/>
      <c r="BV1146" s="13"/>
      <c r="BW1146" s="13"/>
      <c r="BX1146" s="13"/>
      <c r="BY1146" s="13"/>
      <c r="BZ1146" s="13"/>
      <c r="CA1146" s="13"/>
      <c r="CB1146" s="13"/>
      <c r="CC1146" s="13"/>
      <c r="CD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c r="EU1146" s="13"/>
      <c r="EV1146" s="13"/>
      <c r="EW1146" s="13"/>
      <c r="EX1146" s="13"/>
      <c r="EY1146" s="13"/>
      <c r="EZ1146" s="13"/>
      <c r="FA1146" s="13"/>
      <c r="FB1146" s="13"/>
      <c r="FC1146" s="13"/>
      <c r="FD1146" s="13"/>
      <c r="FE1146" s="13"/>
      <c r="FF1146" s="13"/>
      <c r="FG1146" s="13"/>
      <c r="FH1146" s="13"/>
      <c r="FI1146" s="13"/>
      <c r="FJ1146" s="13"/>
      <c r="FK1146" s="13"/>
      <c r="FL1146" s="13"/>
      <c r="FM1146" s="13"/>
      <c r="FN1146" s="13"/>
      <c r="FO1146" s="13"/>
      <c r="FP1146" s="13"/>
      <c r="FQ1146" s="13"/>
      <c r="FR1146" s="13"/>
      <c r="FS1146" s="13"/>
      <c r="FT1146" s="13"/>
      <c r="FU1146" s="13"/>
      <c r="FV1146" s="13"/>
      <c r="FW1146" s="13"/>
      <c r="FX1146" s="13"/>
      <c r="FY1146" s="13"/>
      <c r="FZ1146" s="13"/>
      <c r="GA1146" s="13"/>
      <c r="GB1146" s="13"/>
      <c r="GC1146" s="13"/>
      <c r="GD1146" s="13"/>
      <c r="GE1146" s="13"/>
      <c r="GF1146" s="13"/>
      <c r="GG1146" s="13"/>
      <c r="GH1146" s="13"/>
      <c r="GI1146" s="13"/>
      <c r="GJ1146" s="13"/>
      <c r="GK1146" s="13"/>
      <c r="GL1146" s="13"/>
      <c r="GM1146" s="13"/>
      <c r="GN1146" s="13"/>
      <c r="GO1146" s="13"/>
      <c r="GP1146" s="13"/>
      <c r="GQ1146" s="13"/>
      <c r="GR1146" s="13"/>
      <c r="GS1146" s="13"/>
      <c r="GT1146" s="13"/>
      <c r="GU1146" s="13"/>
      <c r="GV1146" s="13"/>
      <c r="GW1146" s="13"/>
      <c r="GX1146" s="13"/>
      <c r="GY1146" s="13"/>
      <c r="GZ1146" s="13"/>
      <c r="HA1146" s="13"/>
      <c r="HB1146" s="13"/>
      <c r="HC1146" s="13"/>
      <c r="HD1146" s="13"/>
      <c r="HE1146" s="13"/>
      <c r="HF1146" s="13"/>
      <c r="HG1146" s="13"/>
      <c r="HH1146" s="13"/>
      <c r="HI1146" s="13"/>
      <c r="HJ1146" s="13"/>
      <c r="HK1146" s="13"/>
      <c r="HL1146" s="13"/>
      <c r="HM1146" s="13"/>
      <c r="HN1146" s="13"/>
      <c r="HO1146" s="13"/>
      <c r="HP1146" s="13"/>
      <c r="HQ1146" s="13"/>
      <c r="HR1146" s="13"/>
      <c r="HS1146" s="13"/>
      <c r="HT1146" s="13"/>
      <c r="HU1146" s="13"/>
      <c r="HV1146" s="13"/>
      <c r="HW1146" s="13"/>
      <c r="HX1146" s="13"/>
      <c r="HY1146" s="13"/>
      <c r="HZ1146" s="13"/>
      <c r="IA1146" s="13"/>
      <c r="IB1146" s="13"/>
      <c r="IC1146" s="13"/>
      <c r="ID1146" s="13"/>
      <c r="IE1146" s="13"/>
      <c r="IF1146" s="13"/>
      <c r="IG1146" s="13"/>
      <c r="IH1146" s="13"/>
      <c r="II1146" s="13"/>
      <c r="IJ1146" s="13"/>
      <c r="IK1146" s="13"/>
      <c r="IL1146" s="13"/>
      <c r="IM1146" s="13"/>
      <c r="IN1146" s="13"/>
      <c r="IO1146" s="13"/>
    </row>
    <row r="1147" spans="1:249">
      <c r="A1147" s="2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2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BQ1147" s="13"/>
      <c r="BR1147" s="13"/>
      <c r="BS1147" s="13"/>
      <c r="BT1147" s="13"/>
      <c r="BU1147" s="13"/>
      <c r="BV1147" s="13"/>
      <c r="BW1147" s="13"/>
      <c r="BX1147" s="13"/>
      <c r="BY1147" s="13"/>
      <c r="BZ1147" s="13"/>
      <c r="CA1147" s="13"/>
      <c r="CB1147" s="13"/>
      <c r="CC1147" s="13"/>
      <c r="CD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c r="EU1147" s="13"/>
      <c r="EV1147" s="13"/>
      <c r="EW1147" s="13"/>
      <c r="EX1147" s="13"/>
      <c r="EY1147" s="13"/>
      <c r="EZ1147" s="13"/>
      <c r="FA1147" s="13"/>
      <c r="FB1147" s="13"/>
      <c r="FC1147" s="13"/>
      <c r="FD1147" s="13"/>
      <c r="FE1147" s="13"/>
      <c r="FF1147" s="13"/>
      <c r="FG1147" s="13"/>
      <c r="FH1147" s="13"/>
      <c r="FI1147" s="13"/>
      <c r="FJ1147" s="13"/>
      <c r="FK1147" s="13"/>
      <c r="FL1147" s="13"/>
      <c r="FM1147" s="13"/>
      <c r="FN1147" s="13"/>
      <c r="FO1147" s="13"/>
      <c r="FP1147" s="13"/>
      <c r="FQ1147" s="13"/>
      <c r="FR1147" s="13"/>
      <c r="FS1147" s="13"/>
      <c r="FT1147" s="13"/>
      <c r="FU1147" s="13"/>
      <c r="FV1147" s="13"/>
      <c r="FW1147" s="13"/>
      <c r="FX1147" s="13"/>
      <c r="FY1147" s="13"/>
      <c r="FZ1147" s="13"/>
      <c r="GA1147" s="13"/>
      <c r="GB1147" s="13"/>
      <c r="GC1147" s="13"/>
      <c r="GD1147" s="13"/>
      <c r="GE1147" s="13"/>
      <c r="GF1147" s="13"/>
      <c r="GG1147" s="13"/>
      <c r="GH1147" s="13"/>
      <c r="GI1147" s="13"/>
      <c r="GJ1147" s="13"/>
      <c r="GK1147" s="13"/>
      <c r="GL1147" s="13"/>
      <c r="GM1147" s="13"/>
      <c r="GN1147" s="13"/>
      <c r="GO1147" s="13"/>
      <c r="GP1147" s="13"/>
      <c r="GQ1147" s="13"/>
      <c r="GR1147" s="13"/>
      <c r="GS1147" s="13"/>
      <c r="GT1147" s="13"/>
      <c r="GU1147" s="13"/>
      <c r="GV1147" s="13"/>
      <c r="GW1147" s="13"/>
      <c r="GX1147" s="13"/>
      <c r="GY1147" s="13"/>
      <c r="GZ1147" s="13"/>
      <c r="HA1147" s="13"/>
      <c r="HB1147" s="13"/>
      <c r="HC1147" s="13"/>
      <c r="HD1147" s="13"/>
      <c r="HE1147" s="13"/>
      <c r="HF1147" s="13"/>
      <c r="HG1147" s="13"/>
      <c r="HH1147" s="13"/>
      <c r="HI1147" s="13"/>
      <c r="HJ1147" s="13"/>
      <c r="HK1147" s="13"/>
      <c r="HL1147" s="13"/>
      <c r="HM1147" s="13"/>
      <c r="HN1147" s="13"/>
      <c r="HO1147" s="13"/>
      <c r="HP1147" s="13"/>
      <c r="HQ1147" s="13"/>
      <c r="HR1147" s="13"/>
      <c r="HS1147" s="13"/>
      <c r="HT1147" s="13"/>
      <c r="HU1147" s="13"/>
      <c r="HV1147" s="13"/>
      <c r="HW1147" s="13"/>
      <c r="HX1147" s="13"/>
      <c r="HY1147" s="13"/>
      <c r="HZ1147" s="13"/>
      <c r="IA1147" s="13"/>
      <c r="IB1147" s="13"/>
      <c r="IC1147" s="13"/>
      <c r="ID1147" s="13"/>
      <c r="IE1147" s="13"/>
      <c r="IF1147" s="13"/>
      <c r="IG1147" s="13"/>
      <c r="IH1147" s="13"/>
      <c r="II1147" s="13"/>
      <c r="IJ1147" s="13"/>
      <c r="IK1147" s="13"/>
      <c r="IL1147" s="13"/>
      <c r="IM1147" s="13"/>
      <c r="IN1147" s="13"/>
      <c r="IO1147" s="13"/>
    </row>
    <row r="1148" spans="1:249">
      <c r="A1148" s="23"/>
      <c r="B1148" s="13"/>
      <c r="C1148" s="13"/>
      <c r="D1148" s="13"/>
      <c r="E1148" s="13"/>
      <c r="F1148" s="13"/>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2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c r="CY1148" s="13"/>
      <c r="CZ1148" s="13"/>
      <c r="DA1148" s="13"/>
      <c r="DB1148" s="13"/>
      <c r="DC1148" s="13"/>
      <c r="DD1148" s="13"/>
      <c r="DE1148" s="13"/>
      <c r="DF1148" s="13"/>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EU1148" s="13"/>
      <c r="EV1148" s="13"/>
      <c r="EW1148" s="13"/>
      <c r="EX1148" s="13"/>
      <c r="EY1148" s="13"/>
      <c r="EZ1148" s="13"/>
      <c r="FA1148" s="13"/>
      <c r="FB1148" s="13"/>
      <c r="FC1148" s="13"/>
      <c r="FD1148" s="13"/>
      <c r="FE1148" s="13"/>
      <c r="FF1148" s="13"/>
      <c r="FG1148" s="13"/>
      <c r="FH1148" s="13"/>
      <c r="FI1148" s="13"/>
      <c r="FJ1148" s="13"/>
      <c r="FK1148" s="13"/>
      <c r="FL1148" s="13"/>
      <c r="FM1148" s="13"/>
      <c r="FN1148" s="13"/>
      <c r="FO1148" s="13"/>
      <c r="FP1148" s="13"/>
      <c r="FQ1148" s="13"/>
      <c r="FR1148" s="13"/>
      <c r="FS1148" s="13"/>
      <c r="FT1148" s="13"/>
      <c r="FU1148" s="13"/>
      <c r="FV1148" s="13"/>
      <c r="FW1148" s="13"/>
      <c r="FX1148" s="13"/>
      <c r="FY1148" s="13"/>
      <c r="FZ1148" s="13"/>
      <c r="GA1148" s="13"/>
      <c r="GB1148" s="13"/>
      <c r="GC1148" s="13"/>
      <c r="GD1148" s="13"/>
      <c r="GE1148" s="13"/>
      <c r="GF1148" s="13"/>
      <c r="GG1148" s="13"/>
      <c r="GH1148" s="13"/>
      <c r="GI1148" s="13"/>
      <c r="GJ1148" s="13"/>
      <c r="GK1148" s="13"/>
      <c r="GL1148" s="13"/>
      <c r="GM1148" s="13"/>
      <c r="GN1148" s="13"/>
      <c r="GO1148" s="13"/>
      <c r="GP1148" s="13"/>
      <c r="GQ1148" s="13"/>
      <c r="GR1148" s="13"/>
      <c r="GS1148" s="13"/>
      <c r="GT1148" s="13"/>
      <c r="GU1148" s="13"/>
      <c r="GV1148" s="13"/>
      <c r="GW1148" s="13"/>
      <c r="GX1148" s="13"/>
      <c r="GY1148" s="13"/>
      <c r="GZ1148" s="13"/>
      <c r="HA1148" s="13"/>
      <c r="HB1148" s="13"/>
      <c r="HC1148" s="13"/>
      <c r="HD1148" s="13"/>
      <c r="HE1148" s="13"/>
      <c r="HF1148" s="13"/>
      <c r="HG1148" s="13"/>
      <c r="HH1148" s="13"/>
      <c r="HI1148" s="13"/>
      <c r="HJ1148" s="13"/>
      <c r="HK1148" s="13"/>
      <c r="HL1148" s="13"/>
      <c r="HM1148" s="13"/>
      <c r="HN1148" s="13"/>
      <c r="HO1148" s="13"/>
      <c r="HP1148" s="13"/>
      <c r="HQ1148" s="13"/>
      <c r="HR1148" s="13"/>
      <c r="HS1148" s="13"/>
      <c r="HT1148" s="13"/>
      <c r="HU1148" s="13"/>
      <c r="HV1148" s="13"/>
      <c r="HW1148" s="13"/>
      <c r="HX1148" s="13"/>
      <c r="HY1148" s="13"/>
      <c r="HZ1148" s="13"/>
      <c r="IA1148" s="13"/>
      <c r="IB1148" s="13"/>
      <c r="IC1148" s="13"/>
      <c r="ID1148" s="13"/>
      <c r="IE1148" s="13"/>
      <c r="IF1148" s="13"/>
      <c r="IG1148" s="13"/>
      <c r="IH1148" s="13"/>
      <c r="II1148" s="13"/>
      <c r="IJ1148" s="13"/>
      <c r="IK1148" s="13"/>
      <c r="IL1148" s="13"/>
      <c r="IM1148" s="13"/>
      <c r="IN1148" s="13"/>
      <c r="IO1148" s="13"/>
    </row>
    <row r="1149" spans="1:249">
      <c r="A1149" s="23"/>
      <c r="B1149" s="13"/>
      <c r="C1149" s="13"/>
      <c r="D1149" s="13"/>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2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BQ1149" s="13"/>
      <c r="BR1149" s="13"/>
      <c r="BS1149" s="13"/>
      <c r="BT1149" s="13"/>
      <c r="BU1149" s="13"/>
      <c r="BV1149" s="13"/>
      <c r="BW1149" s="13"/>
      <c r="BX1149" s="13"/>
      <c r="BY1149" s="13"/>
      <c r="BZ1149" s="13"/>
      <c r="CA1149" s="13"/>
      <c r="CB1149" s="13"/>
      <c r="CC1149" s="13"/>
      <c r="CD1149" s="13"/>
      <c r="CE1149" s="13"/>
      <c r="CF1149" s="13"/>
      <c r="CG1149" s="13"/>
      <c r="CH1149" s="13"/>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c r="EU1149" s="13"/>
      <c r="EV1149" s="13"/>
      <c r="EW1149" s="13"/>
      <c r="EX1149" s="13"/>
      <c r="EY1149" s="13"/>
      <c r="EZ1149" s="13"/>
      <c r="FA1149" s="13"/>
      <c r="FB1149" s="13"/>
      <c r="FC1149" s="13"/>
      <c r="FD1149" s="13"/>
      <c r="FE1149" s="13"/>
      <c r="FF1149" s="13"/>
      <c r="FG1149" s="13"/>
      <c r="FH1149" s="13"/>
      <c r="FI1149" s="13"/>
      <c r="FJ1149" s="13"/>
      <c r="FK1149" s="13"/>
      <c r="FL1149" s="13"/>
      <c r="FM1149" s="13"/>
      <c r="FN1149" s="13"/>
      <c r="FO1149" s="13"/>
      <c r="FP1149" s="13"/>
      <c r="FQ1149" s="13"/>
      <c r="FR1149" s="13"/>
      <c r="FS1149" s="13"/>
      <c r="FT1149" s="13"/>
      <c r="FU1149" s="13"/>
      <c r="FV1149" s="13"/>
      <c r="FW1149" s="13"/>
      <c r="FX1149" s="13"/>
      <c r="FY1149" s="13"/>
      <c r="FZ1149" s="13"/>
      <c r="GA1149" s="13"/>
      <c r="GB1149" s="13"/>
      <c r="GC1149" s="13"/>
      <c r="GD1149" s="13"/>
      <c r="GE1149" s="13"/>
      <c r="GF1149" s="13"/>
      <c r="GG1149" s="13"/>
      <c r="GH1149" s="13"/>
      <c r="GI1149" s="13"/>
      <c r="GJ1149" s="13"/>
      <c r="GK1149" s="13"/>
      <c r="GL1149" s="13"/>
      <c r="GM1149" s="13"/>
      <c r="GN1149" s="13"/>
      <c r="GO1149" s="13"/>
      <c r="GP1149" s="13"/>
      <c r="GQ1149" s="13"/>
      <c r="GR1149" s="13"/>
      <c r="GS1149" s="13"/>
      <c r="GT1149" s="13"/>
      <c r="GU1149" s="13"/>
      <c r="GV1149" s="13"/>
      <c r="GW1149" s="13"/>
      <c r="GX1149" s="13"/>
      <c r="GY1149" s="13"/>
      <c r="GZ1149" s="13"/>
      <c r="HA1149" s="13"/>
      <c r="HB1149" s="13"/>
      <c r="HC1149" s="13"/>
      <c r="HD1149" s="13"/>
      <c r="HE1149" s="13"/>
      <c r="HF1149" s="13"/>
      <c r="HG1149" s="13"/>
      <c r="HH1149" s="13"/>
      <c r="HI1149" s="13"/>
      <c r="HJ1149" s="13"/>
      <c r="HK1149" s="13"/>
      <c r="HL1149" s="13"/>
      <c r="HM1149" s="13"/>
      <c r="HN1149" s="13"/>
      <c r="HO1149" s="13"/>
      <c r="HP1149" s="13"/>
      <c r="HQ1149" s="13"/>
      <c r="HR1149" s="13"/>
      <c r="HS1149" s="13"/>
      <c r="HT1149" s="13"/>
      <c r="HU1149" s="13"/>
      <c r="HV1149" s="13"/>
      <c r="HW1149" s="13"/>
      <c r="HX1149" s="13"/>
      <c r="HY1149" s="13"/>
      <c r="HZ1149" s="13"/>
      <c r="IA1149" s="13"/>
      <c r="IB1149" s="13"/>
      <c r="IC1149" s="13"/>
      <c r="ID1149" s="13"/>
      <c r="IE1149" s="13"/>
      <c r="IF1149" s="13"/>
      <c r="IG1149" s="13"/>
      <c r="IH1149" s="13"/>
      <c r="II1149" s="13"/>
      <c r="IJ1149" s="13"/>
      <c r="IK1149" s="13"/>
      <c r="IL1149" s="13"/>
      <c r="IM1149" s="13"/>
      <c r="IN1149" s="13"/>
      <c r="IO1149" s="13"/>
    </row>
    <row r="1150" spans="1:249">
      <c r="A1150" s="2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2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c r="CY1150" s="13"/>
      <c r="CZ1150" s="13"/>
      <c r="DA1150" s="13"/>
      <c r="DB1150" s="13"/>
      <c r="DC1150" s="13"/>
      <c r="DD1150" s="13"/>
      <c r="DE1150" s="13"/>
      <c r="DF1150" s="13"/>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U1150" s="13"/>
      <c r="EV1150" s="13"/>
      <c r="EW1150" s="13"/>
      <c r="EX1150" s="13"/>
      <c r="EY1150" s="13"/>
      <c r="EZ1150" s="13"/>
      <c r="FA1150" s="13"/>
      <c r="FB1150" s="13"/>
      <c r="FC1150" s="13"/>
      <c r="FD1150" s="13"/>
      <c r="FE1150" s="13"/>
      <c r="FF1150" s="13"/>
      <c r="FG1150" s="13"/>
      <c r="FH1150" s="13"/>
      <c r="FI1150" s="13"/>
      <c r="FJ1150" s="13"/>
      <c r="FK1150" s="13"/>
      <c r="FL1150" s="13"/>
      <c r="FM1150" s="13"/>
      <c r="FN1150" s="13"/>
      <c r="FO1150" s="13"/>
      <c r="FP1150" s="13"/>
      <c r="FQ1150" s="13"/>
      <c r="FR1150" s="13"/>
      <c r="FS1150" s="13"/>
      <c r="FT1150" s="13"/>
      <c r="FU1150" s="13"/>
      <c r="FV1150" s="13"/>
      <c r="FW1150" s="13"/>
      <c r="FX1150" s="13"/>
      <c r="FY1150" s="13"/>
      <c r="FZ1150" s="13"/>
      <c r="GA1150" s="13"/>
      <c r="GB1150" s="13"/>
      <c r="GC1150" s="13"/>
      <c r="GD1150" s="13"/>
      <c r="GE1150" s="13"/>
      <c r="GF1150" s="13"/>
      <c r="GG1150" s="13"/>
      <c r="GH1150" s="13"/>
      <c r="GI1150" s="13"/>
      <c r="GJ1150" s="13"/>
      <c r="GK1150" s="13"/>
      <c r="GL1150" s="13"/>
      <c r="GM1150" s="13"/>
      <c r="GN1150" s="13"/>
      <c r="GO1150" s="13"/>
      <c r="GP1150" s="13"/>
      <c r="GQ1150" s="13"/>
      <c r="GR1150" s="13"/>
      <c r="GS1150" s="13"/>
      <c r="GT1150" s="13"/>
      <c r="GU1150" s="13"/>
      <c r="GV1150" s="13"/>
      <c r="GW1150" s="13"/>
      <c r="GX1150" s="13"/>
      <c r="GY1150" s="13"/>
      <c r="GZ1150" s="13"/>
      <c r="HA1150" s="13"/>
      <c r="HB1150" s="13"/>
      <c r="HC1150" s="13"/>
      <c r="HD1150" s="13"/>
      <c r="HE1150" s="13"/>
      <c r="HF1150" s="13"/>
      <c r="HG1150" s="13"/>
      <c r="HH1150" s="13"/>
      <c r="HI1150" s="13"/>
      <c r="HJ1150" s="13"/>
      <c r="HK1150" s="13"/>
      <c r="HL1150" s="13"/>
      <c r="HM1150" s="13"/>
      <c r="HN1150" s="13"/>
      <c r="HO1150" s="13"/>
      <c r="HP1150" s="13"/>
      <c r="HQ1150" s="13"/>
      <c r="HR1150" s="13"/>
      <c r="HS1150" s="13"/>
      <c r="HT1150" s="13"/>
      <c r="HU1150" s="13"/>
      <c r="HV1150" s="13"/>
      <c r="HW1150" s="13"/>
      <c r="HX1150" s="13"/>
      <c r="HY1150" s="13"/>
      <c r="HZ1150" s="13"/>
      <c r="IA1150" s="13"/>
      <c r="IB1150" s="13"/>
      <c r="IC1150" s="13"/>
      <c r="ID1150" s="13"/>
      <c r="IE1150" s="13"/>
      <c r="IF1150" s="13"/>
      <c r="IG1150" s="13"/>
      <c r="IH1150" s="13"/>
      <c r="II1150" s="13"/>
      <c r="IJ1150" s="13"/>
      <c r="IK1150" s="13"/>
      <c r="IL1150" s="13"/>
      <c r="IM1150" s="13"/>
      <c r="IN1150" s="13"/>
      <c r="IO1150" s="13"/>
    </row>
    <row r="1151" spans="1:249">
      <c r="A1151" s="23"/>
      <c r="B1151" s="13"/>
      <c r="C1151" s="13"/>
      <c r="D1151" s="13"/>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2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BQ1151" s="13"/>
      <c r="BR1151" s="13"/>
      <c r="BS1151" s="13"/>
      <c r="BT1151" s="13"/>
      <c r="BU1151" s="13"/>
      <c r="BV1151" s="13"/>
      <c r="BW1151" s="13"/>
      <c r="BX1151" s="13"/>
      <c r="BY1151" s="13"/>
      <c r="BZ1151" s="13"/>
      <c r="CA1151" s="13"/>
      <c r="CB1151" s="13"/>
      <c r="CC1151" s="13"/>
      <c r="CD1151" s="13"/>
      <c r="CE1151" s="13"/>
      <c r="CF1151" s="13"/>
      <c r="CG1151" s="13"/>
      <c r="CH1151" s="13"/>
      <c r="CI1151" s="13"/>
      <c r="CJ1151" s="13"/>
      <c r="CK1151" s="13"/>
      <c r="CL1151" s="13"/>
      <c r="CM1151" s="13"/>
      <c r="CN1151" s="13"/>
      <c r="CO1151" s="13"/>
      <c r="CP1151" s="13"/>
      <c r="CQ1151" s="13"/>
      <c r="CR1151" s="13"/>
      <c r="CS1151" s="13"/>
      <c r="CT1151" s="13"/>
      <c r="CU1151" s="13"/>
      <c r="CV1151" s="13"/>
      <c r="CW1151" s="13"/>
      <c r="CX1151" s="13"/>
      <c r="CY1151" s="13"/>
      <c r="CZ1151" s="13"/>
      <c r="DA1151" s="13"/>
      <c r="DB1151" s="13"/>
      <c r="DC1151" s="13"/>
      <c r="DD1151" s="13"/>
      <c r="DE1151" s="13"/>
      <c r="DF1151" s="13"/>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EU1151" s="13"/>
      <c r="EV1151" s="13"/>
      <c r="EW1151" s="13"/>
      <c r="EX1151" s="13"/>
      <c r="EY1151" s="13"/>
      <c r="EZ1151" s="13"/>
      <c r="FA1151" s="13"/>
      <c r="FB1151" s="13"/>
      <c r="FC1151" s="13"/>
      <c r="FD1151" s="13"/>
      <c r="FE1151" s="13"/>
      <c r="FF1151" s="13"/>
      <c r="FG1151" s="13"/>
      <c r="FH1151" s="13"/>
      <c r="FI1151" s="13"/>
      <c r="FJ1151" s="13"/>
      <c r="FK1151" s="13"/>
      <c r="FL1151" s="13"/>
      <c r="FM1151" s="13"/>
      <c r="FN1151" s="13"/>
      <c r="FO1151" s="13"/>
      <c r="FP1151" s="13"/>
      <c r="FQ1151" s="13"/>
      <c r="FR1151" s="13"/>
      <c r="FS1151" s="13"/>
      <c r="FT1151" s="13"/>
      <c r="FU1151" s="13"/>
      <c r="FV1151" s="13"/>
      <c r="FW1151" s="13"/>
      <c r="FX1151" s="13"/>
      <c r="FY1151" s="13"/>
      <c r="FZ1151" s="13"/>
      <c r="GA1151" s="13"/>
      <c r="GB1151" s="13"/>
      <c r="GC1151" s="13"/>
      <c r="GD1151" s="13"/>
      <c r="GE1151" s="13"/>
      <c r="GF1151" s="13"/>
      <c r="GG1151" s="13"/>
      <c r="GH1151" s="13"/>
      <c r="GI1151" s="13"/>
      <c r="GJ1151" s="13"/>
      <c r="GK1151" s="13"/>
      <c r="GL1151" s="13"/>
      <c r="GM1151" s="13"/>
      <c r="GN1151" s="13"/>
      <c r="GO1151" s="13"/>
      <c r="GP1151" s="13"/>
      <c r="GQ1151" s="13"/>
      <c r="GR1151" s="13"/>
      <c r="GS1151" s="13"/>
      <c r="GT1151" s="13"/>
      <c r="GU1151" s="13"/>
      <c r="GV1151" s="13"/>
      <c r="GW1151" s="13"/>
      <c r="GX1151" s="13"/>
      <c r="GY1151" s="13"/>
      <c r="GZ1151" s="13"/>
      <c r="HA1151" s="13"/>
      <c r="HB1151" s="13"/>
      <c r="HC1151" s="13"/>
      <c r="HD1151" s="13"/>
      <c r="HE1151" s="13"/>
      <c r="HF1151" s="13"/>
      <c r="HG1151" s="13"/>
      <c r="HH1151" s="13"/>
      <c r="HI1151" s="13"/>
      <c r="HJ1151" s="13"/>
      <c r="HK1151" s="13"/>
      <c r="HL1151" s="13"/>
      <c r="HM1151" s="13"/>
      <c r="HN1151" s="13"/>
      <c r="HO1151" s="13"/>
      <c r="HP1151" s="13"/>
      <c r="HQ1151" s="13"/>
      <c r="HR1151" s="13"/>
      <c r="HS1151" s="13"/>
      <c r="HT1151" s="13"/>
      <c r="HU1151" s="13"/>
      <c r="HV1151" s="13"/>
      <c r="HW1151" s="13"/>
      <c r="HX1151" s="13"/>
      <c r="HY1151" s="13"/>
      <c r="HZ1151" s="13"/>
      <c r="IA1151" s="13"/>
      <c r="IB1151" s="13"/>
      <c r="IC1151" s="13"/>
      <c r="ID1151" s="13"/>
      <c r="IE1151" s="13"/>
      <c r="IF1151" s="13"/>
      <c r="IG1151" s="13"/>
      <c r="IH1151" s="13"/>
      <c r="II1151" s="13"/>
      <c r="IJ1151" s="13"/>
      <c r="IK1151" s="13"/>
      <c r="IL1151" s="13"/>
      <c r="IM1151" s="13"/>
      <c r="IN1151" s="13"/>
      <c r="IO1151" s="13"/>
    </row>
    <row r="1152" spans="1:249">
      <c r="A1152" s="23"/>
      <c r="B1152" s="13"/>
      <c r="C1152" s="13"/>
      <c r="D1152" s="13"/>
      <c r="E1152" s="13"/>
      <c r="F1152" s="13"/>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c r="AD1152" s="2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BQ1152" s="13"/>
      <c r="BR1152" s="13"/>
      <c r="BS1152" s="13"/>
      <c r="BT1152" s="13"/>
      <c r="BU1152" s="13"/>
      <c r="BV1152" s="13"/>
      <c r="BW1152" s="13"/>
      <c r="BX1152" s="13"/>
      <c r="BY1152" s="13"/>
      <c r="BZ1152" s="13"/>
      <c r="CA1152" s="13"/>
      <c r="CB1152" s="13"/>
      <c r="CC1152" s="13"/>
      <c r="CD1152" s="13"/>
      <c r="CE1152" s="13"/>
      <c r="CF1152" s="13"/>
      <c r="CG1152" s="13"/>
      <c r="CH1152" s="13"/>
      <c r="CI1152" s="13"/>
      <c r="CJ1152" s="13"/>
      <c r="CK1152" s="13"/>
      <c r="CL1152" s="13"/>
      <c r="CM1152" s="13"/>
      <c r="CN1152" s="13"/>
      <c r="CO1152" s="13"/>
      <c r="CP1152" s="13"/>
      <c r="CQ1152" s="13"/>
      <c r="CR1152" s="13"/>
      <c r="CS1152" s="13"/>
      <c r="CT1152" s="13"/>
      <c r="CU1152" s="13"/>
      <c r="CV1152" s="13"/>
      <c r="CW1152" s="13"/>
      <c r="CX1152" s="13"/>
      <c r="CY1152" s="13"/>
      <c r="CZ1152" s="13"/>
      <c r="DA1152" s="13"/>
      <c r="DB1152" s="13"/>
      <c r="DC1152" s="13"/>
      <c r="DD1152" s="13"/>
      <c r="DE1152" s="13"/>
      <c r="DF1152" s="13"/>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c r="EU1152" s="13"/>
      <c r="EV1152" s="13"/>
      <c r="EW1152" s="13"/>
      <c r="EX1152" s="13"/>
      <c r="EY1152" s="13"/>
      <c r="EZ1152" s="13"/>
      <c r="FA1152" s="13"/>
      <c r="FB1152" s="13"/>
      <c r="FC1152" s="13"/>
      <c r="FD1152" s="13"/>
      <c r="FE1152" s="13"/>
      <c r="FF1152" s="13"/>
      <c r="FG1152" s="13"/>
      <c r="FH1152" s="13"/>
      <c r="FI1152" s="13"/>
      <c r="FJ1152" s="13"/>
      <c r="FK1152" s="13"/>
      <c r="FL1152" s="13"/>
      <c r="FM1152" s="13"/>
      <c r="FN1152" s="13"/>
      <c r="FO1152" s="13"/>
      <c r="FP1152" s="13"/>
      <c r="FQ1152" s="13"/>
      <c r="FR1152" s="13"/>
      <c r="FS1152" s="13"/>
      <c r="FT1152" s="13"/>
      <c r="FU1152" s="13"/>
      <c r="FV1152" s="13"/>
      <c r="FW1152" s="13"/>
      <c r="FX1152" s="13"/>
      <c r="FY1152" s="13"/>
      <c r="FZ1152" s="13"/>
      <c r="GA1152" s="13"/>
      <c r="GB1152" s="13"/>
      <c r="GC1152" s="13"/>
      <c r="GD1152" s="13"/>
      <c r="GE1152" s="13"/>
      <c r="GF1152" s="13"/>
      <c r="GG1152" s="13"/>
      <c r="GH1152" s="13"/>
      <c r="GI1152" s="13"/>
      <c r="GJ1152" s="13"/>
      <c r="GK1152" s="13"/>
      <c r="GL1152" s="13"/>
      <c r="GM1152" s="13"/>
      <c r="GN1152" s="13"/>
      <c r="GO1152" s="13"/>
      <c r="GP1152" s="13"/>
      <c r="GQ1152" s="13"/>
      <c r="GR1152" s="13"/>
      <c r="GS1152" s="13"/>
      <c r="GT1152" s="13"/>
      <c r="GU1152" s="13"/>
      <c r="GV1152" s="13"/>
      <c r="GW1152" s="13"/>
      <c r="GX1152" s="13"/>
      <c r="GY1152" s="13"/>
      <c r="GZ1152" s="13"/>
      <c r="HA1152" s="13"/>
      <c r="HB1152" s="13"/>
      <c r="HC1152" s="13"/>
      <c r="HD1152" s="13"/>
      <c r="HE1152" s="13"/>
      <c r="HF1152" s="13"/>
      <c r="HG1152" s="13"/>
      <c r="HH1152" s="13"/>
      <c r="HI1152" s="13"/>
      <c r="HJ1152" s="13"/>
      <c r="HK1152" s="13"/>
      <c r="HL1152" s="13"/>
      <c r="HM1152" s="13"/>
      <c r="HN1152" s="13"/>
      <c r="HO1152" s="13"/>
      <c r="HP1152" s="13"/>
      <c r="HQ1152" s="13"/>
      <c r="HR1152" s="13"/>
      <c r="HS1152" s="13"/>
      <c r="HT1152" s="13"/>
      <c r="HU1152" s="13"/>
      <c r="HV1152" s="13"/>
      <c r="HW1152" s="13"/>
      <c r="HX1152" s="13"/>
      <c r="HY1152" s="13"/>
      <c r="HZ1152" s="13"/>
      <c r="IA1152" s="13"/>
      <c r="IB1152" s="13"/>
      <c r="IC1152" s="13"/>
      <c r="ID1152" s="13"/>
      <c r="IE1152" s="13"/>
      <c r="IF1152" s="13"/>
      <c r="IG1152" s="13"/>
      <c r="IH1152" s="13"/>
      <c r="II1152" s="13"/>
      <c r="IJ1152" s="13"/>
      <c r="IK1152" s="13"/>
      <c r="IL1152" s="13"/>
      <c r="IM1152" s="13"/>
      <c r="IN1152" s="13"/>
      <c r="IO1152" s="13"/>
    </row>
    <row r="1153" spans="1:249">
      <c r="A1153" s="2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2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BQ1153" s="13"/>
      <c r="BR1153" s="13"/>
      <c r="BS1153" s="13"/>
      <c r="BT1153" s="13"/>
      <c r="BU1153" s="13"/>
      <c r="BV1153" s="13"/>
      <c r="BW1153" s="13"/>
      <c r="BX1153" s="13"/>
      <c r="BY1153" s="13"/>
      <c r="BZ1153" s="13"/>
      <c r="CA1153" s="13"/>
      <c r="CB1153" s="13"/>
      <c r="CC1153" s="13"/>
      <c r="CD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c r="EU1153" s="13"/>
      <c r="EV1153" s="13"/>
      <c r="EW1153" s="13"/>
      <c r="EX1153" s="13"/>
      <c r="EY1153" s="13"/>
      <c r="EZ1153" s="13"/>
      <c r="FA1153" s="13"/>
      <c r="FB1153" s="13"/>
      <c r="FC1153" s="13"/>
      <c r="FD1153" s="13"/>
      <c r="FE1153" s="13"/>
      <c r="FF1153" s="13"/>
      <c r="FG1153" s="13"/>
      <c r="FH1153" s="13"/>
      <c r="FI1153" s="13"/>
      <c r="FJ1153" s="13"/>
      <c r="FK1153" s="13"/>
      <c r="FL1153" s="13"/>
      <c r="FM1153" s="13"/>
      <c r="FN1153" s="13"/>
      <c r="FO1153" s="13"/>
      <c r="FP1153" s="13"/>
      <c r="FQ1153" s="13"/>
      <c r="FR1153" s="13"/>
      <c r="FS1153" s="13"/>
      <c r="FT1153" s="13"/>
      <c r="FU1153" s="13"/>
      <c r="FV1153" s="13"/>
      <c r="FW1153" s="13"/>
      <c r="FX1153" s="13"/>
      <c r="FY1153" s="13"/>
      <c r="FZ1153" s="13"/>
      <c r="GA1153" s="13"/>
      <c r="GB1153" s="13"/>
      <c r="GC1153" s="13"/>
      <c r="GD1153" s="13"/>
      <c r="GE1153" s="13"/>
      <c r="GF1153" s="13"/>
      <c r="GG1153" s="13"/>
      <c r="GH1153" s="13"/>
      <c r="GI1153" s="13"/>
      <c r="GJ1153" s="13"/>
      <c r="GK1153" s="13"/>
      <c r="GL1153" s="13"/>
      <c r="GM1153" s="13"/>
      <c r="GN1153" s="13"/>
      <c r="GO1153" s="13"/>
      <c r="GP1153" s="13"/>
      <c r="GQ1153" s="13"/>
      <c r="GR1153" s="13"/>
      <c r="GS1153" s="13"/>
      <c r="GT1153" s="13"/>
      <c r="GU1153" s="13"/>
      <c r="GV1153" s="13"/>
      <c r="GW1153" s="13"/>
      <c r="GX1153" s="13"/>
      <c r="GY1153" s="13"/>
      <c r="GZ1153" s="13"/>
      <c r="HA1153" s="13"/>
      <c r="HB1153" s="13"/>
      <c r="HC1153" s="13"/>
      <c r="HD1153" s="13"/>
      <c r="HE1153" s="13"/>
      <c r="HF1153" s="13"/>
      <c r="HG1153" s="13"/>
      <c r="HH1153" s="13"/>
      <c r="HI1153" s="13"/>
      <c r="HJ1153" s="13"/>
      <c r="HK1153" s="13"/>
      <c r="HL1153" s="13"/>
      <c r="HM1153" s="13"/>
      <c r="HN1153" s="13"/>
      <c r="HO1153" s="13"/>
      <c r="HP1153" s="13"/>
      <c r="HQ1153" s="13"/>
      <c r="HR1153" s="13"/>
      <c r="HS1153" s="13"/>
      <c r="HT1153" s="13"/>
      <c r="HU1153" s="13"/>
      <c r="HV1153" s="13"/>
      <c r="HW1153" s="13"/>
      <c r="HX1153" s="13"/>
      <c r="HY1153" s="13"/>
      <c r="HZ1153" s="13"/>
      <c r="IA1153" s="13"/>
      <c r="IB1153" s="13"/>
      <c r="IC1153" s="13"/>
      <c r="ID1153" s="13"/>
      <c r="IE1153" s="13"/>
      <c r="IF1153" s="13"/>
      <c r="IG1153" s="13"/>
      <c r="IH1153" s="13"/>
      <c r="II1153" s="13"/>
      <c r="IJ1153" s="13"/>
      <c r="IK1153" s="13"/>
      <c r="IL1153" s="13"/>
      <c r="IM1153" s="13"/>
      <c r="IN1153" s="13"/>
      <c r="IO1153" s="13"/>
    </row>
    <row r="1154" spans="1:249">
      <c r="A1154" s="2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2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Q1154" s="13"/>
      <c r="BR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c r="EU1154" s="13"/>
      <c r="EV1154" s="13"/>
      <c r="EW1154" s="13"/>
      <c r="EX1154" s="13"/>
      <c r="EY1154" s="13"/>
      <c r="EZ1154" s="13"/>
      <c r="FA1154" s="13"/>
      <c r="FB1154" s="13"/>
      <c r="FC1154" s="13"/>
      <c r="FD1154" s="13"/>
      <c r="FE1154" s="13"/>
      <c r="FF1154" s="13"/>
      <c r="FG1154" s="13"/>
      <c r="FH1154" s="13"/>
      <c r="FI1154" s="13"/>
      <c r="FJ1154" s="13"/>
      <c r="FK1154" s="13"/>
      <c r="FL1154" s="13"/>
      <c r="FM1154" s="13"/>
      <c r="FN1154" s="13"/>
      <c r="FO1154" s="13"/>
      <c r="FP1154" s="13"/>
      <c r="FQ1154" s="13"/>
      <c r="FR1154" s="13"/>
      <c r="FS1154" s="13"/>
      <c r="FT1154" s="13"/>
      <c r="FU1154" s="13"/>
      <c r="FV1154" s="13"/>
      <c r="FW1154" s="13"/>
      <c r="FX1154" s="13"/>
      <c r="FY1154" s="13"/>
      <c r="FZ1154" s="13"/>
      <c r="GA1154" s="13"/>
      <c r="GB1154" s="13"/>
      <c r="GC1154" s="13"/>
      <c r="GD1154" s="13"/>
      <c r="GE1154" s="13"/>
      <c r="GF1154" s="13"/>
      <c r="GG1154" s="13"/>
      <c r="GH1154" s="13"/>
      <c r="GI1154" s="13"/>
      <c r="GJ1154" s="13"/>
      <c r="GK1154" s="13"/>
      <c r="GL1154" s="13"/>
      <c r="GM1154" s="13"/>
      <c r="GN1154" s="13"/>
      <c r="GO1154" s="13"/>
      <c r="GP1154" s="13"/>
      <c r="GQ1154" s="13"/>
      <c r="GR1154" s="13"/>
      <c r="GS1154" s="13"/>
      <c r="GT1154" s="13"/>
      <c r="GU1154" s="13"/>
      <c r="GV1154" s="13"/>
      <c r="GW1154" s="13"/>
      <c r="GX1154" s="13"/>
      <c r="GY1154" s="13"/>
      <c r="GZ1154" s="13"/>
      <c r="HA1154" s="13"/>
      <c r="HB1154" s="13"/>
      <c r="HC1154" s="13"/>
      <c r="HD1154" s="13"/>
      <c r="HE1154" s="13"/>
      <c r="HF1154" s="13"/>
      <c r="HG1154" s="13"/>
      <c r="HH1154" s="13"/>
      <c r="HI1154" s="13"/>
      <c r="HJ1154" s="13"/>
      <c r="HK1154" s="13"/>
      <c r="HL1154" s="13"/>
      <c r="HM1154" s="13"/>
      <c r="HN1154" s="13"/>
      <c r="HO1154" s="13"/>
      <c r="HP1154" s="13"/>
      <c r="HQ1154" s="13"/>
      <c r="HR1154" s="13"/>
      <c r="HS1154" s="13"/>
      <c r="HT1154" s="13"/>
      <c r="HU1154" s="13"/>
      <c r="HV1154" s="13"/>
      <c r="HW1154" s="13"/>
      <c r="HX1154" s="13"/>
      <c r="HY1154" s="13"/>
      <c r="HZ1154" s="13"/>
      <c r="IA1154" s="13"/>
      <c r="IB1154" s="13"/>
      <c r="IC1154" s="13"/>
      <c r="ID1154" s="13"/>
      <c r="IE1154" s="13"/>
      <c r="IF1154" s="13"/>
      <c r="IG1154" s="13"/>
      <c r="IH1154" s="13"/>
      <c r="II1154" s="13"/>
      <c r="IJ1154" s="13"/>
      <c r="IK1154" s="13"/>
      <c r="IL1154" s="13"/>
      <c r="IM1154" s="13"/>
      <c r="IN1154" s="13"/>
      <c r="IO1154" s="13"/>
    </row>
    <row r="1155" spans="1:249">
      <c r="A1155" s="2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2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Q1155" s="13"/>
      <c r="BR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c r="EU1155" s="13"/>
      <c r="EV1155" s="13"/>
      <c r="EW1155" s="13"/>
      <c r="EX1155" s="13"/>
      <c r="EY1155" s="13"/>
      <c r="EZ1155" s="13"/>
      <c r="FA1155" s="13"/>
      <c r="FB1155" s="13"/>
      <c r="FC1155" s="13"/>
      <c r="FD1155" s="13"/>
      <c r="FE1155" s="13"/>
      <c r="FF1155" s="13"/>
      <c r="FG1155" s="13"/>
      <c r="FH1155" s="13"/>
      <c r="FI1155" s="13"/>
      <c r="FJ1155" s="13"/>
      <c r="FK1155" s="13"/>
      <c r="FL1155" s="13"/>
      <c r="FM1155" s="13"/>
      <c r="FN1155" s="13"/>
      <c r="FO1155" s="13"/>
      <c r="FP1155" s="13"/>
      <c r="FQ1155" s="13"/>
      <c r="FR1155" s="13"/>
      <c r="FS1155" s="13"/>
      <c r="FT1155" s="13"/>
      <c r="FU1155" s="13"/>
      <c r="FV1155" s="13"/>
      <c r="FW1155" s="13"/>
      <c r="FX1155" s="13"/>
      <c r="FY1155" s="13"/>
      <c r="FZ1155" s="13"/>
      <c r="GA1155" s="13"/>
      <c r="GB1155" s="13"/>
      <c r="GC1155" s="13"/>
      <c r="GD1155" s="13"/>
      <c r="GE1155" s="13"/>
      <c r="GF1155" s="13"/>
      <c r="GG1155" s="13"/>
      <c r="GH1155" s="13"/>
      <c r="GI1155" s="13"/>
      <c r="GJ1155" s="13"/>
      <c r="GK1155" s="13"/>
      <c r="GL1155" s="13"/>
      <c r="GM1155" s="13"/>
      <c r="GN1155" s="13"/>
      <c r="GO1155" s="13"/>
      <c r="GP1155" s="13"/>
      <c r="GQ1155" s="13"/>
      <c r="GR1155" s="13"/>
      <c r="GS1155" s="13"/>
      <c r="GT1155" s="13"/>
      <c r="GU1155" s="13"/>
      <c r="GV1155" s="13"/>
      <c r="GW1155" s="13"/>
      <c r="GX1155" s="13"/>
      <c r="GY1155" s="13"/>
      <c r="GZ1155" s="13"/>
      <c r="HA1155" s="13"/>
      <c r="HB1155" s="13"/>
      <c r="HC1155" s="13"/>
      <c r="HD1155" s="13"/>
      <c r="HE1155" s="13"/>
      <c r="HF1155" s="13"/>
      <c r="HG1155" s="13"/>
      <c r="HH1155" s="13"/>
      <c r="HI1155" s="13"/>
      <c r="HJ1155" s="13"/>
      <c r="HK1155" s="13"/>
      <c r="HL1155" s="13"/>
      <c r="HM1155" s="13"/>
      <c r="HN1155" s="13"/>
      <c r="HO1155" s="13"/>
      <c r="HP1155" s="13"/>
      <c r="HQ1155" s="13"/>
      <c r="HR1155" s="13"/>
      <c r="HS1155" s="13"/>
      <c r="HT1155" s="13"/>
      <c r="HU1155" s="13"/>
      <c r="HV1155" s="13"/>
      <c r="HW1155" s="13"/>
      <c r="HX1155" s="13"/>
      <c r="HY1155" s="13"/>
      <c r="HZ1155" s="13"/>
      <c r="IA1155" s="13"/>
      <c r="IB1155" s="13"/>
      <c r="IC1155" s="13"/>
      <c r="ID1155" s="13"/>
      <c r="IE1155" s="13"/>
      <c r="IF1155" s="13"/>
      <c r="IG1155" s="13"/>
      <c r="IH1155" s="13"/>
      <c r="II1155" s="13"/>
      <c r="IJ1155" s="13"/>
      <c r="IK1155" s="13"/>
      <c r="IL1155" s="13"/>
      <c r="IM1155" s="13"/>
      <c r="IN1155" s="13"/>
      <c r="IO1155" s="13"/>
    </row>
    <row r="1156" spans="1:249">
      <c r="A1156" s="2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2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Q1156" s="13"/>
      <c r="BR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c r="EU1156" s="13"/>
      <c r="EV1156" s="13"/>
      <c r="EW1156" s="13"/>
      <c r="EX1156" s="13"/>
      <c r="EY1156" s="13"/>
      <c r="EZ1156" s="13"/>
      <c r="FA1156" s="13"/>
      <c r="FB1156" s="13"/>
      <c r="FC1156" s="13"/>
      <c r="FD1156" s="13"/>
      <c r="FE1156" s="13"/>
      <c r="FF1156" s="13"/>
      <c r="FG1156" s="13"/>
      <c r="FH1156" s="13"/>
      <c r="FI1156" s="13"/>
      <c r="FJ1156" s="13"/>
      <c r="FK1156" s="13"/>
      <c r="FL1156" s="13"/>
      <c r="FM1156" s="13"/>
      <c r="FN1156" s="13"/>
      <c r="FO1156" s="13"/>
      <c r="FP1156" s="13"/>
      <c r="FQ1156" s="13"/>
      <c r="FR1156" s="13"/>
      <c r="FS1156" s="13"/>
      <c r="FT1156" s="13"/>
      <c r="FU1156" s="13"/>
      <c r="FV1156" s="13"/>
      <c r="FW1156" s="13"/>
      <c r="FX1156" s="13"/>
      <c r="FY1156" s="13"/>
      <c r="FZ1156" s="13"/>
      <c r="GA1156" s="13"/>
      <c r="GB1156" s="13"/>
      <c r="GC1156" s="13"/>
      <c r="GD1156" s="13"/>
      <c r="GE1156" s="13"/>
      <c r="GF1156" s="13"/>
      <c r="GG1156" s="13"/>
      <c r="GH1156" s="13"/>
      <c r="GI1156" s="13"/>
      <c r="GJ1156" s="13"/>
      <c r="GK1156" s="13"/>
      <c r="GL1156" s="13"/>
      <c r="GM1156" s="13"/>
      <c r="GN1156" s="13"/>
      <c r="GO1156" s="13"/>
      <c r="GP1156" s="13"/>
      <c r="GQ1156" s="13"/>
      <c r="GR1156" s="13"/>
      <c r="GS1156" s="13"/>
      <c r="GT1156" s="13"/>
      <c r="GU1156" s="13"/>
      <c r="GV1156" s="13"/>
      <c r="GW1156" s="13"/>
      <c r="GX1156" s="13"/>
      <c r="GY1156" s="13"/>
      <c r="GZ1156" s="13"/>
      <c r="HA1156" s="13"/>
      <c r="HB1156" s="13"/>
      <c r="HC1156" s="13"/>
      <c r="HD1156" s="13"/>
      <c r="HE1156" s="13"/>
      <c r="HF1156" s="13"/>
      <c r="HG1156" s="13"/>
      <c r="HH1156" s="13"/>
      <c r="HI1156" s="13"/>
      <c r="HJ1156" s="13"/>
      <c r="HK1156" s="13"/>
      <c r="HL1156" s="13"/>
      <c r="HM1156" s="13"/>
      <c r="HN1156" s="13"/>
      <c r="HO1156" s="13"/>
      <c r="HP1156" s="13"/>
      <c r="HQ1156" s="13"/>
      <c r="HR1156" s="13"/>
      <c r="HS1156" s="13"/>
      <c r="HT1156" s="13"/>
      <c r="HU1156" s="13"/>
      <c r="HV1156" s="13"/>
      <c r="HW1156" s="13"/>
      <c r="HX1156" s="13"/>
      <c r="HY1156" s="13"/>
      <c r="HZ1156" s="13"/>
      <c r="IA1156" s="13"/>
      <c r="IB1156" s="13"/>
      <c r="IC1156" s="13"/>
      <c r="ID1156" s="13"/>
      <c r="IE1156" s="13"/>
      <c r="IF1156" s="13"/>
      <c r="IG1156" s="13"/>
      <c r="IH1156" s="13"/>
      <c r="II1156" s="13"/>
      <c r="IJ1156" s="13"/>
      <c r="IK1156" s="13"/>
      <c r="IL1156" s="13"/>
      <c r="IM1156" s="13"/>
      <c r="IN1156" s="13"/>
      <c r="IO1156" s="13"/>
    </row>
    <row r="1157" spans="1:249">
      <c r="A1157" s="2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2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Q1157" s="13"/>
      <c r="BR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c r="EU1157" s="13"/>
      <c r="EV1157" s="13"/>
      <c r="EW1157" s="13"/>
      <c r="EX1157" s="13"/>
      <c r="EY1157" s="13"/>
      <c r="EZ1157" s="13"/>
      <c r="FA1157" s="13"/>
      <c r="FB1157" s="13"/>
      <c r="FC1157" s="13"/>
      <c r="FD1157" s="13"/>
      <c r="FE1157" s="13"/>
      <c r="FF1157" s="13"/>
      <c r="FG1157" s="13"/>
      <c r="FH1157" s="13"/>
      <c r="FI1157" s="13"/>
      <c r="FJ1157" s="13"/>
      <c r="FK1157" s="13"/>
      <c r="FL1157" s="13"/>
      <c r="FM1157" s="13"/>
      <c r="FN1157" s="13"/>
      <c r="FO1157" s="13"/>
      <c r="FP1157" s="13"/>
      <c r="FQ1157" s="13"/>
      <c r="FR1157" s="13"/>
      <c r="FS1157" s="13"/>
      <c r="FT1157" s="13"/>
      <c r="FU1157" s="13"/>
      <c r="FV1157" s="13"/>
      <c r="FW1157" s="13"/>
      <c r="FX1157" s="13"/>
      <c r="FY1157" s="13"/>
      <c r="FZ1157" s="13"/>
      <c r="GA1157" s="13"/>
      <c r="GB1157" s="13"/>
      <c r="GC1157" s="13"/>
      <c r="GD1157" s="13"/>
      <c r="GE1157" s="13"/>
      <c r="GF1157" s="13"/>
      <c r="GG1157" s="13"/>
      <c r="GH1157" s="13"/>
      <c r="GI1157" s="13"/>
      <c r="GJ1157" s="13"/>
      <c r="GK1157" s="13"/>
      <c r="GL1157" s="13"/>
      <c r="GM1157" s="13"/>
      <c r="GN1157" s="13"/>
      <c r="GO1157" s="13"/>
      <c r="GP1157" s="13"/>
      <c r="GQ1157" s="13"/>
      <c r="GR1157" s="13"/>
      <c r="GS1157" s="13"/>
      <c r="GT1157" s="13"/>
      <c r="GU1157" s="13"/>
      <c r="GV1157" s="13"/>
      <c r="GW1157" s="13"/>
      <c r="GX1157" s="13"/>
      <c r="GY1157" s="13"/>
      <c r="GZ1157" s="13"/>
      <c r="HA1157" s="13"/>
      <c r="HB1157" s="13"/>
      <c r="HC1157" s="13"/>
      <c r="HD1157" s="13"/>
      <c r="HE1157" s="13"/>
      <c r="HF1157" s="13"/>
      <c r="HG1157" s="13"/>
      <c r="HH1157" s="13"/>
      <c r="HI1157" s="13"/>
      <c r="HJ1157" s="13"/>
      <c r="HK1157" s="13"/>
      <c r="HL1157" s="13"/>
      <c r="HM1157" s="13"/>
      <c r="HN1157" s="13"/>
      <c r="HO1157" s="13"/>
      <c r="HP1157" s="13"/>
      <c r="HQ1157" s="13"/>
      <c r="HR1157" s="13"/>
      <c r="HS1157" s="13"/>
      <c r="HT1157" s="13"/>
      <c r="HU1157" s="13"/>
      <c r="HV1157" s="13"/>
      <c r="HW1157" s="13"/>
      <c r="HX1157" s="13"/>
      <c r="HY1157" s="13"/>
      <c r="HZ1157" s="13"/>
      <c r="IA1157" s="13"/>
      <c r="IB1157" s="13"/>
      <c r="IC1157" s="13"/>
      <c r="ID1157" s="13"/>
      <c r="IE1157" s="13"/>
      <c r="IF1157" s="13"/>
      <c r="IG1157" s="13"/>
      <c r="IH1157" s="13"/>
      <c r="II1157" s="13"/>
      <c r="IJ1157" s="13"/>
      <c r="IK1157" s="13"/>
      <c r="IL1157" s="13"/>
      <c r="IM1157" s="13"/>
      <c r="IN1157" s="13"/>
      <c r="IO1157" s="13"/>
    </row>
    <row r="1158" spans="1:249">
      <c r="A1158" s="2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2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Q1158" s="13"/>
      <c r="BR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c r="EU1158" s="13"/>
      <c r="EV1158" s="13"/>
      <c r="EW1158" s="13"/>
      <c r="EX1158" s="13"/>
      <c r="EY1158" s="13"/>
      <c r="EZ1158" s="13"/>
      <c r="FA1158" s="13"/>
      <c r="FB1158" s="13"/>
      <c r="FC1158" s="13"/>
      <c r="FD1158" s="13"/>
      <c r="FE1158" s="13"/>
      <c r="FF1158" s="13"/>
      <c r="FG1158" s="13"/>
      <c r="FH1158" s="13"/>
      <c r="FI1158" s="13"/>
      <c r="FJ1158" s="13"/>
      <c r="FK1158" s="13"/>
      <c r="FL1158" s="13"/>
      <c r="FM1158" s="13"/>
      <c r="FN1158" s="13"/>
      <c r="FO1158" s="13"/>
      <c r="FP1158" s="13"/>
      <c r="FQ1158" s="13"/>
      <c r="FR1158" s="13"/>
      <c r="FS1158" s="13"/>
      <c r="FT1158" s="13"/>
      <c r="FU1158" s="13"/>
      <c r="FV1158" s="13"/>
      <c r="FW1158" s="13"/>
      <c r="FX1158" s="13"/>
      <c r="FY1158" s="13"/>
      <c r="FZ1158" s="13"/>
      <c r="GA1158" s="13"/>
      <c r="GB1158" s="13"/>
      <c r="GC1158" s="13"/>
      <c r="GD1158" s="13"/>
      <c r="GE1158" s="13"/>
      <c r="GF1158" s="13"/>
      <c r="GG1158" s="13"/>
      <c r="GH1158" s="13"/>
      <c r="GI1158" s="13"/>
      <c r="GJ1158" s="13"/>
      <c r="GK1158" s="13"/>
      <c r="GL1158" s="13"/>
      <c r="GM1158" s="13"/>
      <c r="GN1158" s="13"/>
      <c r="GO1158" s="13"/>
      <c r="GP1158" s="13"/>
      <c r="GQ1158" s="13"/>
      <c r="GR1158" s="13"/>
      <c r="GS1158" s="13"/>
      <c r="GT1158" s="13"/>
      <c r="GU1158" s="13"/>
      <c r="GV1158" s="13"/>
      <c r="GW1158" s="13"/>
      <c r="GX1158" s="13"/>
      <c r="GY1158" s="13"/>
      <c r="GZ1158" s="13"/>
      <c r="HA1158" s="13"/>
      <c r="HB1158" s="13"/>
      <c r="HC1158" s="13"/>
      <c r="HD1158" s="13"/>
      <c r="HE1158" s="13"/>
      <c r="HF1158" s="13"/>
      <c r="HG1158" s="13"/>
      <c r="HH1158" s="13"/>
      <c r="HI1158" s="13"/>
      <c r="HJ1158" s="13"/>
      <c r="HK1158" s="13"/>
      <c r="HL1158" s="13"/>
      <c r="HM1158" s="13"/>
      <c r="HN1158" s="13"/>
      <c r="HO1158" s="13"/>
      <c r="HP1158" s="13"/>
      <c r="HQ1158" s="13"/>
      <c r="HR1158" s="13"/>
      <c r="HS1158" s="13"/>
      <c r="HT1158" s="13"/>
      <c r="HU1158" s="13"/>
      <c r="HV1158" s="13"/>
      <c r="HW1158" s="13"/>
      <c r="HX1158" s="13"/>
      <c r="HY1158" s="13"/>
      <c r="HZ1158" s="13"/>
      <c r="IA1158" s="13"/>
      <c r="IB1158" s="13"/>
      <c r="IC1158" s="13"/>
      <c r="ID1158" s="13"/>
      <c r="IE1158" s="13"/>
      <c r="IF1158" s="13"/>
      <c r="IG1158" s="13"/>
      <c r="IH1158" s="13"/>
      <c r="II1158" s="13"/>
      <c r="IJ1158" s="13"/>
      <c r="IK1158" s="13"/>
      <c r="IL1158" s="13"/>
      <c r="IM1158" s="13"/>
      <c r="IN1158" s="13"/>
      <c r="IO1158" s="13"/>
    </row>
    <row r="1159" spans="1:249">
      <c r="A1159" s="2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2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Q1159" s="13"/>
      <c r="BR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c r="EU1159" s="13"/>
      <c r="EV1159" s="13"/>
      <c r="EW1159" s="13"/>
      <c r="EX1159" s="13"/>
      <c r="EY1159" s="13"/>
      <c r="EZ1159" s="13"/>
      <c r="FA1159" s="13"/>
      <c r="FB1159" s="13"/>
      <c r="FC1159" s="13"/>
      <c r="FD1159" s="13"/>
      <c r="FE1159" s="13"/>
      <c r="FF1159" s="13"/>
      <c r="FG1159" s="13"/>
      <c r="FH1159" s="13"/>
      <c r="FI1159" s="13"/>
      <c r="FJ1159" s="13"/>
      <c r="FK1159" s="13"/>
      <c r="FL1159" s="13"/>
      <c r="FM1159" s="13"/>
      <c r="FN1159" s="13"/>
      <c r="FO1159" s="13"/>
      <c r="FP1159" s="13"/>
      <c r="FQ1159" s="13"/>
      <c r="FR1159" s="13"/>
      <c r="FS1159" s="13"/>
      <c r="FT1159" s="13"/>
      <c r="FU1159" s="13"/>
      <c r="FV1159" s="13"/>
      <c r="FW1159" s="13"/>
      <c r="FX1159" s="13"/>
      <c r="FY1159" s="13"/>
      <c r="FZ1159" s="13"/>
      <c r="GA1159" s="13"/>
      <c r="GB1159" s="13"/>
      <c r="GC1159" s="13"/>
      <c r="GD1159" s="13"/>
      <c r="GE1159" s="13"/>
      <c r="GF1159" s="13"/>
      <c r="GG1159" s="13"/>
      <c r="GH1159" s="13"/>
      <c r="GI1159" s="13"/>
      <c r="GJ1159" s="13"/>
      <c r="GK1159" s="13"/>
      <c r="GL1159" s="13"/>
      <c r="GM1159" s="13"/>
      <c r="GN1159" s="13"/>
      <c r="GO1159" s="13"/>
      <c r="GP1159" s="13"/>
      <c r="GQ1159" s="13"/>
      <c r="GR1159" s="13"/>
      <c r="GS1159" s="13"/>
      <c r="GT1159" s="13"/>
      <c r="GU1159" s="13"/>
      <c r="GV1159" s="13"/>
      <c r="GW1159" s="13"/>
      <c r="GX1159" s="13"/>
      <c r="GY1159" s="13"/>
      <c r="GZ1159" s="13"/>
      <c r="HA1159" s="13"/>
      <c r="HB1159" s="13"/>
      <c r="HC1159" s="13"/>
      <c r="HD1159" s="13"/>
      <c r="HE1159" s="13"/>
      <c r="HF1159" s="13"/>
      <c r="HG1159" s="13"/>
      <c r="HH1159" s="13"/>
      <c r="HI1159" s="13"/>
      <c r="HJ1159" s="13"/>
      <c r="HK1159" s="13"/>
      <c r="HL1159" s="13"/>
      <c r="HM1159" s="13"/>
      <c r="HN1159" s="13"/>
      <c r="HO1159" s="13"/>
      <c r="HP1159" s="13"/>
      <c r="HQ1159" s="13"/>
      <c r="HR1159" s="13"/>
      <c r="HS1159" s="13"/>
      <c r="HT1159" s="13"/>
      <c r="HU1159" s="13"/>
      <c r="HV1159" s="13"/>
      <c r="HW1159" s="13"/>
      <c r="HX1159" s="13"/>
      <c r="HY1159" s="13"/>
      <c r="HZ1159" s="13"/>
      <c r="IA1159" s="13"/>
      <c r="IB1159" s="13"/>
      <c r="IC1159" s="13"/>
      <c r="ID1159" s="13"/>
      <c r="IE1159" s="13"/>
      <c r="IF1159" s="13"/>
      <c r="IG1159" s="13"/>
      <c r="IH1159" s="13"/>
      <c r="II1159" s="13"/>
      <c r="IJ1159" s="13"/>
      <c r="IK1159" s="13"/>
      <c r="IL1159" s="13"/>
      <c r="IM1159" s="13"/>
      <c r="IN1159" s="13"/>
      <c r="IO1159" s="13"/>
    </row>
    <row r="1160" spans="1:249">
      <c r="A1160" s="2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2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Q1160" s="13"/>
      <c r="BR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c r="EU1160" s="13"/>
      <c r="EV1160" s="13"/>
      <c r="EW1160" s="13"/>
      <c r="EX1160" s="13"/>
      <c r="EY1160" s="13"/>
      <c r="EZ1160" s="13"/>
      <c r="FA1160" s="13"/>
      <c r="FB1160" s="13"/>
      <c r="FC1160" s="13"/>
      <c r="FD1160" s="13"/>
      <c r="FE1160" s="13"/>
      <c r="FF1160" s="13"/>
      <c r="FG1160" s="13"/>
      <c r="FH1160" s="13"/>
      <c r="FI1160" s="13"/>
      <c r="FJ1160" s="13"/>
      <c r="FK1160" s="13"/>
      <c r="FL1160" s="13"/>
      <c r="FM1160" s="13"/>
      <c r="FN1160" s="13"/>
      <c r="FO1160" s="13"/>
      <c r="FP1160" s="13"/>
      <c r="FQ1160" s="13"/>
      <c r="FR1160" s="13"/>
      <c r="FS1160" s="13"/>
      <c r="FT1160" s="13"/>
      <c r="FU1160" s="13"/>
      <c r="FV1160" s="13"/>
      <c r="FW1160" s="13"/>
      <c r="FX1160" s="13"/>
      <c r="FY1160" s="13"/>
      <c r="FZ1160" s="13"/>
      <c r="GA1160" s="13"/>
      <c r="GB1160" s="13"/>
      <c r="GC1160" s="13"/>
      <c r="GD1160" s="13"/>
      <c r="GE1160" s="13"/>
      <c r="GF1160" s="13"/>
      <c r="GG1160" s="13"/>
      <c r="GH1160" s="13"/>
      <c r="GI1160" s="13"/>
      <c r="GJ1160" s="13"/>
      <c r="GK1160" s="13"/>
      <c r="GL1160" s="13"/>
      <c r="GM1160" s="13"/>
      <c r="GN1160" s="13"/>
      <c r="GO1160" s="13"/>
      <c r="GP1160" s="13"/>
      <c r="GQ1160" s="13"/>
      <c r="GR1160" s="13"/>
      <c r="GS1160" s="13"/>
      <c r="GT1160" s="13"/>
      <c r="GU1160" s="13"/>
      <c r="GV1160" s="13"/>
      <c r="GW1160" s="13"/>
      <c r="GX1160" s="13"/>
      <c r="GY1160" s="13"/>
      <c r="GZ1160" s="13"/>
      <c r="HA1160" s="13"/>
      <c r="HB1160" s="13"/>
      <c r="HC1160" s="13"/>
      <c r="HD1160" s="13"/>
      <c r="HE1160" s="13"/>
      <c r="HF1160" s="13"/>
      <c r="HG1160" s="13"/>
      <c r="HH1160" s="13"/>
      <c r="HI1160" s="13"/>
      <c r="HJ1160" s="13"/>
      <c r="HK1160" s="13"/>
      <c r="HL1160" s="13"/>
      <c r="HM1160" s="13"/>
      <c r="HN1160" s="13"/>
      <c r="HO1160" s="13"/>
      <c r="HP1160" s="13"/>
      <c r="HQ1160" s="13"/>
      <c r="HR1160" s="13"/>
      <c r="HS1160" s="13"/>
      <c r="HT1160" s="13"/>
      <c r="HU1160" s="13"/>
      <c r="HV1160" s="13"/>
      <c r="HW1160" s="13"/>
      <c r="HX1160" s="13"/>
      <c r="HY1160" s="13"/>
      <c r="HZ1160" s="13"/>
      <c r="IA1160" s="13"/>
      <c r="IB1160" s="13"/>
      <c r="IC1160" s="13"/>
      <c r="ID1160" s="13"/>
      <c r="IE1160" s="13"/>
      <c r="IF1160" s="13"/>
      <c r="IG1160" s="13"/>
      <c r="IH1160" s="13"/>
      <c r="II1160" s="13"/>
      <c r="IJ1160" s="13"/>
      <c r="IK1160" s="13"/>
      <c r="IL1160" s="13"/>
      <c r="IM1160" s="13"/>
      <c r="IN1160" s="13"/>
      <c r="IO1160" s="13"/>
    </row>
    <row r="1161" spans="1:249">
      <c r="A1161" s="2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2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Q1161" s="13"/>
      <c r="BR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c r="EU1161" s="13"/>
      <c r="EV1161" s="13"/>
      <c r="EW1161" s="13"/>
      <c r="EX1161" s="13"/>
      <c r="EY1161" s="13"/>
      <c r="EZ1161" s="13"/>
      <c r="FA1161" s="13"/>
      <c r="FB1161" s="13"/>
      <c r="FC1161" s="13"/>
      <c r="FD1161" s="13"/>
      <c r="FE1161" s="13"/>
      <c r="FF1161" s="13"/>
      <c r="FG1161" s="13"/>
      <c r="FH1161" s="13"/>
      <c r="FI1161" s="13"/>
      <c r="FJ1161" s="13"/>
      <c r="FK1161" s="13"/>
      <c r="FL1161" s="13"/>
      <c r="FM1161" s="13"/>
      <c r="FN1161" s="13"/>
      <c r="FO1161" s="13"/>
      <c r="FP1161" s="13"/>
      <c r="FQ1161" s="13"/>
      <c r="FR1161" s="13"/>
      <c r="FS1161" s="13"/>
      <c r="FT1161" s="13"/>
      <c r="FU1161" s="13"/>
      <c r="FV1161" s="13"/>
      <c r="FW1161" s="13"/>
      <c r="FX1161" s="13"/>
      <c r="FY1161" s="13"/>
      <c r="FZ1161" s="13"/>
      <c r="GA1161" s="13"/>
      <c r="GB1161" s="13"/>
      <c r="GC1161" s="13"/>
      <c r="GD1161" s="13"/>
      <c r="GE1161" s="13"/>
      <c r="GF1161" s="13"/>
      <c r="GG1161" s="13"/>
      <c r="GH1161" s="13"/>
      <c r="GI1161" s="13"/>
      <c r="GJ1161" s="13"/>
      <c r="GK1161" s="13"/>
      <c r="GL1161" s="13"/>
      <c r="GM1161" s="13"/>
      <c r="GN1161" s="13"/>
      <c r="GO1161" s="13"/>
      <c r="GP1161" s="13"/>
      <c r="GQ1161" s="13"/>
      <c r="GR1161" s="13"/>
      <c r="GS1161" s="13"/>
      <c r="GT1161" s="13"/>
      <c r="GU1161" s="13"/>
      <c r="GV1161" s="13"/>
      <c r="GW1161" s="13"/>
      <c r="GX1161" s="13"/>
      <c r="GY1161" s="13"/>
      <c r="GZ1161" s="13"/>
      <c r="HA1161" s="13"/>
      <c r="HB1161" s="13"/>
      <c r="HC1161" s="13"/>
      <c r="HD1161" s="13"/>
      <c r="HE1161" s="13"/>
      <c r="HF1161" s="13"/>
      <c r="HG1161" s="13"/>
      <c r="HH1161" s="13"/>
      <c r="HI1161" s="13"/>
      <c r="HJ1161" s="13"/>
      <c r="HK1161" s="13"/>
      <c r="HL1161" s="13"/>
      <c r="HM1161" s="13"/>
      <c r="HN1161" s="13"/>
      <c r="HO1161" s="13"/>
      <c r="HP1161" s="13"/>
      <c r="HQ1161" s="13"/>
      <c r="HR1161" s="13"/>
      <c r="HS1161" s="13"/>
      <c r="HT1161" s="13"/>
      <c r="HU1161" s="13"/>
      <c r="HV1161" s="13"/>
      <c r="HW1161" s="13"/>
      <c r="HX1161" s="13"/>
      <c r="HY1161" s="13"/>
      <c r="HZ1161" s="13"/>
      <c r="IA1161" s="13"/>
      <c r="IB1161" s="13"/>
      <c r="IC1161" s="13"/>
      <c r="ID1161" s="13"/>
      <c r="IE1161" s="13"/>
      <c r="IF1161" s="13"/>
      <c r="IG1161" s="13"/>
      <c r="IH1161" s="13"/>
      <c r="II1161" s="13"/>
      <c r="IJ1161" s="13"/>
      <c r="IK1161" s="13"/>
      <c r="IL1161" s="13"/>
      <c r="IM1161" s="13"/>
      <c r="IN1161" s="13"/>
      <c r="IO1161" s="13"/>
    </row>
    <row r="1162" spans="1:249">
      <c r="A1162" s="2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2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Q1162" s="13"/>
      <c r="BR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c r="EU1162" s="13"/>
      <c r="EV1162" s="13"/>
      <c r="EW1162" s="13"/>
      <c r="EX1162" s="13"/>
      <c r="EY1162" s="13"/>
      <c r="EZ1162" s="13"/>
      <c r="FA1162" s="13"/>
      <c r="FB1162" s="13"/>
      <c r="FC1162" s="13"/>
      <c r="FD1162" s="13"/>
      <c r="FE1162" s="13"/>
      <c r="FF1162" s="13"/>
      <c r="FG1162" s="13"/>
      <c r="FH1162" s="13"/>
      <c r="FI1162" s="13"/>
      <c r="FJ1162" s="13"/>
      <c r="FK1162" s="13"/>
      <c r="FL1162" s="13"/>
      <c r="FM1162" s="13"/>
      <c r="FN1162" s="13"/>
      <c r="FO1162" s="13"/>
      <c r="FP1162" s="13"/>
      <c r="FQ1162" s="13"/>
      <c r="FR1162" s="13"/>
      <c r="FS1162" s="13"/>
      <c r="FT1162" s="13"/>
      <c r="FU1162" s="13"/>
      <c r="FV1162" s="13"/>
      <c r="FW1162" s="13"/>
      <c r="FX1162" s="13"/>
      <c r="FY1162" s="13"/>
      <c r="FZ1162" s="13"/>
      <c r="GA1162" s="13"/>
      <c r="GB1162" s="13"/>
      <c r="GC1162" s="13"/>
      <c r="GD1162" s="13"/>
      <c r="GE1162" s="13"/>
      <c r="GF1162" s="13"/>
      <c r="GG1162" s="13"/>
      <c r="GH1162" s="13"/>
      <c r="GI1162" s="13"/>
      <c r="GJ1162" s="13"/>
      <c r="GK1162" s="13"/>
      <c r="GL1162" s="13"/>
      <c r="GM1162" s="13"/>
      <c r="GN1162" s="13"/>
      <c r="GO1162" s="13"/>
      <c r="GP1162" s="13"/>
      <c r="GQ1162" s="13"/>
      <c r="GR1162" s="13"/>
      <c r="GS1162" s="13"/>
      <c r="GT1162" s="13"/>
      <c r="GU1162" s="13"/>
      <c r="GV1162" s="13"/>
      <c r="GW1162" s="13"/>
      <c r="GX1162" s="13"/>
      <c r="GY1162" s="13"/>
      <c r="GZ1162" s="13"/>
      <c r="HA1162" s="13"/>
      <c r="HB1162" s="13"/>
      <c r="HC1162" s="13"/>
      <c r="HD1162" s="13"/>
      <c r="HE1162" s="13"/>
      <c r="HF1162" s="13"/>
      <c r="HG1162" s="13"/>
      <c r="HH1162" s="13"/>
      <c r="HI1162" s="13"/>
      <c r="HJ1162" s="13"/>
      <c r="HK1162" s="13"/>
      <c r="HL1162" s="13"/>
      <c r="HM1162" s="13"/>
      <c r="HN1162" s="13"/>
      <c r="HO1162" s="13"/>
      <c r="HP1162" s="13"/>
      <c r="HQ1162" s="13"/>
      <c r="HR1162" s="13"/>
      <c r="HS1162" s="13"/>
      <c r="HT1162" s="13"/>
      <c r="HU1162" s="13"/>
      <c r="HV1162" s="13"/>
      <c r="HW1162" s="13"/>
      <c r="HX1162" s="13"/>
      <c r="HY1162" s="13"/>
      <c r="HZ1162" s="13"/>
      <c r="IA1162" s="13"/>
      <c r="IB1162" s="13"/>
      <c r="IC1162" s="13"/>
      <c r="ID1162" s="13"/>
      <c r="IE1162" s="13"/>
      <c r="IF1162" s="13"/>
      <c r="IG1162" s="13"/>
      <c r="IH1162" s="13"/>
      <c r="II1162" s="13"/>
      <c r="IJ1162" s="13"/>
      <c r="IK1162" s="13"/>
      <c r="IL1162" s="13"/>
      <c r="IM1162" s="13"/>
      <c r="IN1162" s="13"/>
      <c r="IO1162" s="13"/>
    </row>
    <row r="1163" spans="1:249">
      <c r="A1163" s="2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2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Q1163" s="13"/>
      <c r="BR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c r="EU1163" s="13"/>
      <c r="EV1163" s="13"/>
      <c r="EW1163" s="13"/>
      <c r="EX1163" s="13"/>
      <c r="EY1163" s="13"/>
      <c r="EZ1163" s="13"/>
      <c r="FA1163" s="13"/>
      <c r="FB1163" s="13"/>
      <c r="FC1163" s="13"/>
      <c r="FD1163" s="13"/>
      <c r="FE1163" s="13"/>
      <c r="FF1163" s="13"/>
      <c r="FG1163" s="13"/>
      <c r="FH1163" s="13"/>
      <c r="FI1163" s="13"/>
      <c r="FJ1163" s="13"/>
      <c r="FK1163" s="13"/>
      <c r="FL1163" s="13"/>
      <c r="FM1163" s="13"/>
      <c r="FN1163" s="13"/>
      <c r="FO1163" s="13"/>
      <c r="FP1163" s="13"/>
      <c r="FQ1163" s="13"/>
      <c r="FR1163" s="13"/>
      <c r="FS1163" s="13"/>
      <c r="FT1163" s="13"/>
      <c r="FU1163" s="13"/>
      <c r="FV1163" s="13"/>
      <c r="FW1163" s="13"/>
      <c r="FX1163" s="13"/>
      <c r="FY1163" s="13"/>
      <c r="FZ1163" s="13"/>
      <c r="GA1163" s="13"/>
      <c r="GB1163" s="13"/>
      <c r="GC1163" s="13"/>
      <c r="GD1163" s="13"/>
      <c r="GE1163" s="13"/>
      <c r="GF1163" s="13"/>
      <c r="GG1163" s="13"/>
      <c r="GH1163" s="13"/>
      <c r="GI1163" s="13"/>
      <c r="GJ1163" s="13"/>
      <c r="GK1163" s="13"/>
      <c r="GL1163" s="13"/>
      <c r="GM1163" s="13"/>
      <c r="GN1163" s="13"/>
      <c r="GO1163" s="13"/>
      <c r="GP1163" s="13"/>
      <c r="GQ1163" s="13"/>
      <c r="GR1163" s="13"/>
      <c r="GS1163" s="13"/>
      <c r="GT1163" s="13"/>
      <c r="GU1163" s="13"/>
      <c r="GV1163" s="13"/>
      <c r="GW1163" s="13"/>
      <c r="GX1163" s="13"/>
      <c r="GY1163" s="13"/>
      <c r="GZ1163" s="13"/>
      <c r="HA1163" s="13"/>
      <c r="HB1163" s="13"/>
      <c r="HC1163" s="13"/>
      <c r="HD1163" s="13"/>
      <c r="HE1163" s="13"/>
      <c r="HF1163" s="13"/>
      <c r="HG1163" s="13"/>
      <c r="HH1163" s="13"/>
      <c r="HI1163" s="13"/>
      <c r="HJ1163" s="13"/>
      <c r="HK1163" s="13"/>
      <c r="HL1163" s="13"/>
      <c r="HM1163" s="13"/>
      <c r="HN1163" s="13"/>
      <c r="HO1163" s="13"/>
      <c r="HP1163" s="13"/>
      <c r="HQ1163" s="13"/>
      <c r="HR1163" s="13"/>
      <c r="HS1163" s="13"/>
      <c r="HT1163" s="13"/>
      <c r="HU1163" s="13"/>
      <c r="HV1163" s="13"/>
      <c r="HW1163" s="13"/>
      <c r="HX1163" s="13"/>
      <c r="HY1163" s="13"/>
      <c r="HZ1163" s="13"/>
      <c r="IA1163" s="13"/>
      <c r="IB1163" s="13"/>
      <c r="IC1163" s="13"/>
      <c r="ID1163" s="13"/>
      <c r="IE1163" s="13"/>
      <c r="IF1163" s="13"/>
      <c r="IG1163" s="13"/>
      <c r="IH1163" s="13"/>
      <c r="II1163" s="13"/>
      <c r="IJ1163" s="13"/>
      <c r="IK1163" s="13"/>
      <c r="IL1163" s="13"/>
      <c r="IM1163" s="13"/>
      <c r="IN1163" s="13"/>
      <c r="IO1163" s="13"/>
    </row>
    <row r="1164" spans="1:249">
      <c r="A1164" s="2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2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Q1164" s="13"/>
      <c r="BR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c r="EU1164" s="13"/>
      <c r="EV1164" s="13"/>
      <c r="EW1164" s="13"/>
      <c r="EX1164" s="13"/>
      <c r="EY1164" s="13"/>
      <c r="EZ1164" s="13"/>
      <c r="FA1164" s="13"/>
      <c r="FB1164" s="13"/>
      <c r="FC1164" s="13"/>
      <c r="FD1164" s="13"/>
      <c r="FE1164" s="13"/>
      <c r="FF1164" s="13"/>
      <c r="FG1164" s="13"/>
      <c r="FH1164" s="13"/>
      <c r="FI1164" s="13"/>
      <c r="FJ1164" s="13"/>
      <c r="FK1164" s="13"/>
      <c r="FL1164" s="13"/>
      <c r="FM1164" s="13"/>
      <c r="FN1164" s="13"/>
      <c r="FO1164" s="13"/>
      <c r="FP1164" s="13"/>
      <c r="FQ1164" s="13"/>
      <c r="FR1164" s="13"/>
      <c r="FS1164" s="13"/>
      <c r="FT1164" s="13"/>
      <c r="FU1164" s="13"/>
      <c r="FV1164" s="13"/>
      <c r="FW1164" s="13"/>
      <c r="FX1164" s="13"/>
      <c r="FY1164" s="13"/>
      <c r="FZ1164" s="13"/>
      <c r="GA1164" s="13"/>
      <c r="GB1164" s="13"/>
      <c r="GC1164" s="13"/>
      <c r="GD1164" s="13"/>
      <c r="GE1164" s="13"/>
      <c r="GF1164" s="13"/>
      <c r="GG1164" s="13"/>
      <c r="GH1164" s="13"/>
      <c r="GI1164" s="13"/>
      <c r="GJ1164" s="13"/>
      <c r="GK1164" s="13"/>
      <c r="GL1164" s="13"/>
      <c r="GM1164" s="13"/>
      <c r="GN1164" s="13"/>
      <c r="GO1164" s="13"/>
      <c r="GP1164" s="13"/>
      <c r="GQ1164" s="13"/>
      <c r="GR1164" s="13"/>
      <c r="GS1164" s="13"/>
      <c r="GT1164" s="13"/>
      <c r="GU1164" s="13"/>
      <c r="GV1164" s="13"/>
      <c r="GW1164" s="13"/>
      <c r="GX1164" s="13"/>
      <c r="GY1164" s="13"/>
      <c r="GZ1164" s="13"/>
      <c r="HA1164" s="13"/>
      <c r="HB1164" s="13"/>
      <c r="HC1164" s="13"/>
      <c r="HD1164" s="13"/>
      <c r="HE1164" s="13"/>
      <c r="HF1164" s="13"/>
      <c r="HG1164" s="13"/>
      <c r="HH1164" s="13"/>
      <c r="HI1164" s="13"/>
      <c r="HJ1164" s="13"/>
      <c r="HK1164" s="13"/>
      <c r="HL1164" s="13"/>
      <c r="HM1164" s="13"/>
      <c r="HN1164" s="13"/>
      <c r="HO1164" s="13"/>
      <c r="HP1164" s="13"/>
      <c r="HQ1164" s="13"/>
      <c r="HR1164" s="13"/>
      <c r="HS1164" s="13"/>
      <c r="HT1164" s="13"/>
      <c r="HU1164" s="13"/>
      <c r="HV1164" s="13"/>
      <c r="HW1164" s="13"/>
      <c r="HX1164" s="13"/>
      <c r="HY1164" s="13"/>
      <c r="HZ1164" s="13"/>
      <c r="IA1164" s="13"/>
      <c r="IB1164" s="13"/>
      <c r="IC1164" s="13"/>
      <c r="ID1164" s="13"/>
      <c r="IE1164" s="13"/>
      <c r="IF1164" s="13"/>
      <c r="IG1164" s="13"/>
      <c r="IH1164" s="13"/>
      <c r="II1164" s="13"/>
      <c r="IJ1164" s="13"/>
      <c r="IK1164" s="13"/>
      <c r="IL1164" s="13"/>
      <c r="IM1164" s="13"/>
      <c r="IN1164" s="13"/>
      <c r="IO1164" s="13"/>
    </row>
    <row r="1165" spans="1:249">
      <c r="A1165" s="2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2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Q1165" s="13"/>
      <c r="BR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c r="EU1165" s="13"/>
      <c r="EV1165" s="13"/>
      <c r="EW1165" s="13"/>
      <c r="EX1165" s="13"/>
      <c r="EY1165" s="13"/>
      <c r="EZ1165" s="13"/>
      <c r="FA1165" s="13"/>
      <c r="FB1165" s="13"/>
      <c r="FC1165" s="13"/>
      <c r="FD1165" s="13"/>
      <c r="FE1165" s="13"/>
      <c r="FF1165" s="13"/>
      <c r="FG1165" s="13"/>
      <c r="FH1165" s="13"/>
      <c r="FI1165" s="13"/>
      <c r="FJ1165" s="13"/>
      <c r="FK1165" s="13"/>
      <c r="FL1165" s="13"/>
      <c r="FM1165" s="13"/>
      <c r="FN1165" s="13"/>
      <c r="FO1165" s="13"/>
      <c r="FP1165" s="13"/>
      <c r="FQ1165" s="13"/>
      <c r="FR1165" s="13"/>
      <c r="FS1165" s="13"/>
      <c r="FT1165" s="13"/>
      <c r="FU1165" s="13"/>
      <c r="FV1165" s="13"/>
      <c r="FW1165" s="13"/>
      <c r="FX1165" s="13"/>
      <c r="FY1165" s="13"/>
      <c r="FZ1165" s="13"/>
      <c r="GA1165" s="13"/>
      <c r="GB1165" s="13"/>
      <c r="GC1165" s="13"/>
      <c r="GD1165" s="13"/>
      <c r="GE1165" s="13"/>
      <c r="GF1165" s="13"/>
      <c r="GG1165" s="13"/>
      <c r="GH1165" s="13"/>
      <c r="GI1165" s="13"/>
      <c r="GJ1165" s="13"/>
      <c r="GK1165" s="13"/>
      <c r="GL1165" s="13"/>
      <c r="GM1165" s="13"/>
      <c r="GN1165" s="13"/>
      <c r="GO1165" s="13"/>
      <c r="GP1165" s="13"/>
      <c r="GQ1165" s="13"/>
      <c r="GR1165" s="13"/>
      <c r="GS1165" s="13"/>
      <c r="GT1165" s="13"/>
      <c r="GU1165" s="13"/>
      <c r="GV1165" s="13"/>
      <c r="GW1165" s="13"/>
      <c r="GX1165" s="13"/>
      <c r="GY1165" s="13"/>
      <c r="GZ1165" s="13"/>
      <c r="HA1165" s="13"/>
      <c r="HB1165" s="13"/>
      <c r="HC1165" s="13"/>
      <c r="HD1165" s="13"/>
      <c r="HE1165" s="13"/>
      <c r="HF1165" s="13"/>
      <c r="HG1165" s="13"/>
      <c r="HH1165" s="13"/>
      <c r="HI1165" s="13"/>
      <c r="HJ1165" s="13"/>
      <c r="HK1165" s="13"/>
      <c r="HL1165" s="13"/>
      <c r="HM1165" s="13"/>
      <c r="HN1165" s="13"/>
      <c r="HO1165" s="13"/>
      <c r="HP1165" s="13"/>
      <c r="HQ1165" s="13"/>
      <c r="HR1165" s="13"/>
      <c r="HS1165" s="13"/>
      <c r="HT1165" s="13"/>
      <c r="HU1165" s="13"/>
      <c r="HV1165" s="13"/>
      <c r="HW1165" s="13"/>
      <c r="HX1165" s="13"/>
      <c r="HY1165" s="13"/>
      <c r="HZ1165" s="13"/>
      <c r="IA1165" s="13"/>
      <c r="IB1165" s="13"/>
      <c r="IC1165" s="13"/>
      <c r="ID1165" s="13"/>
      <c r="IE1165" s="13"/>
      <c r="IF1165" s="13"/>
      <c r="IG1165" s="13"/>
      <c r="IH1165" s="13"/>
      <c r="II1165" s="13"/>
      <c r="IJ1165" s="13"/>
      <c r="IK1165" s="13"/>
      <c r="IL1165" s="13"/>
      <c r="IM1165" s="13"/>
      <c r="IN1165" s="13"/>
      <c r="IO1165" s="13"/>
    </row>
    <row r="1166" spans="1:249">
      <c r="A1166" s="2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2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Q1166" s="13"/>
      <c r="BR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c r="EU1166" s="13"/>
      <c r="EV1166" s="13"/>
      <c r="EW1166" s="13"/>
      <c r="EX1166" s="13"/>
      <c r="EY1166" s="13"/>
      <c r="EZ1166" s="13"/>
      <c r="FA1166" s="13"/>
      <c r="FB1166" s="13"/>
      <c r="FC1166" s="13"/>
      <c r="FD1166" s="13"/>
      <c r="FE1166" s="13"/>
      <c r="FF1166" s="13"/>
      <c r="FG1166" s="13"/>
      <c r="FH1166" s="13"/>
      <c r="FI1166" s="13"/>
      <c r="FJ1166" s="13"/>
      <c r="FK1166" s="13"/>
      <c r="FL1166" s="13"/>
      <c r="FM1166" s="13"/>
      <c r="FN1166" s="13"/>
      <c r="FO1166" s="13"/>
      <c r="FP1166" s="13"/>
      <c r="FQ1166" s="13"/>
      <c r="FR1166" s="13"/>
      <c r="FS1166" s="13"/>
      <c r="FT1166" s="13"/>
      <c r="FU1166" s="13"/>
      <c r="FV1166" s="13"/>
      <c r="FW1166" s="13"/>
      <c r="FX1166" s="13"/>
      <c r="FY1166" s="13"/>
      <c r="FZ1166" s="13"/>
      <c r="GA1166" s="13"/>
      <c r="GB1166" s="13"/>
      <c r="GC1166" s="13"/>
      <c r="GD1166" s="13"/>
      <c r="GE1166" s="13"/>
      <c r="GF1166" s="13"/>
      <c r="GG1166" s="13"/>
      <c r="GH1166" s="13"/>
      <c r="GI1166" s="13"/>
      <c r="GJ1166" s="13"/>
      <c r="GK1166" s="13"/>
      <c r="GL1166" s="13"/>
      <c r="GM1166" s="13"/>
      <c r="GN1166" s="13"/>
      <c r="GO1166" s="13"/>
      <c r="GP1166" s="13"/>
      <c r="GQ1166" s="13"/>
      <c r="GR1166" s="13"/>
      <c r="GS1166" s="13"/>
      <c r="GT1166" s="13"/>
      <c r="GU1166" s="13"/>
      <c r="GV1166" s="13"/>
      <c r="GW1166" s="13"/>
      <c r="GX1166" s="13"/>
      <c r="GY1166" s="13"/>
      <c r="GZ1166" s="13"/>
      <c r="HA1166" s="13"/>
      <c r="HB1166" s="13"/>
      <c r="HC1166" s="13"/>
      <c r="HD1166" s="13"/>
      <c r="HE1166" s="13"/>
      <c r="HF1166" s="13"/>
      <c r="HG1166" s="13"/>
      <c r="HH1166" s="13"/>
      <c r="HI1166" s="13"/>
      <c r="HJ1166" s="13"/>
      <c r="HK1166" s="13"/>
      <c r="HL1166" s="13"/>
      <c r="HM1166" s="13"/>
      <c r="HN1166" s="13"/>
      <c r="HO1166" s="13"/>
      <c r="HP1166" s="13"/>
      <c r="HQ1166" s="13"/>
      <c r="HR1166" s="13"/>
      <c r="HS1166" s="13"/>
      <c r="HT1166" s="13"/>
      <c r="HU1166" s="13"/>
      <c r="HV1166" s="13"/>
      <c r="HW1166" s="13"/>
      <c r="HX1166" s="13"/>
      <c r="HY1166" s="13"/>
      <c r="HZ1166" s="13"/>
      <c r="IA1166" s="13"/>
      <c r="IB1166" s="13"/>
      <c r="IC1166" s="13"/>
      <c r="ID1166" s="13"/>
      <c r="IE1166" s="13"/>
      <c r="IF1166" s="13"/>
      <c r="IG1166" s="13"/>
      <c r="IH1166" s="13"/>
      <c r="II1166" s="13"/>
      <c r="IJ1166" s="13"/>
      <c r="IK1166" s="13"/>
      <c r="IL1166" s="13"/>
      <c r="IM1166" s="13"/>
      <c r="IN1166" s="13"/>
      <c r="IO1166" s="13"/>
    </row>
    <row r="1167" spans="1:249">
      <c r="A1167" s="2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2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Q1167" s="13"/>
      <c r="BR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c r="EU1167" s="13"/>
      <c r="EV1167" s="13"/>
      <c r="EW1167" s="13"/>
      <c r="EX1167" s="13"/>
      <c r="EY1167" s="13"/>
      <c r="EZ1167" s="13"/>
      <c r="FA1167" s="13"/>
      <c r="FB1167" s="13"/>
      <c r="FC1167" s="13"/>
      <c r="FD1167" s="13"/>
      <c r="FE1167" s="13"/>
      <c r="FF1167" s="13"/>
      <c r="FG1167" s="13"/>
      <c r="FH1167" s="13"/>
      <c r="FI1167" s="13"/>
      <c r="FJ1167" s="13"/>
      <c r="FK1167" s="13"/>
      <c r="FL1167" s="13"/>
      <c r="FM1167" s="13"/>
      <c r="FN1167" s="13"/>
      <c r="FO1167" s="13"/>
      <c r="FP1167" s="13"/>
      <c r="FQ1167" s="13"/>
      <c r="FR1167" s="13"/>
      <c r="FS1167" s="13"/>
      <c r="FT1167" s="13"/>
      <c r="FU1167" s="13"/>
      <c r="FV1167" s="13"/>
      <c r="FW1167" s="13"/>
      <c r="FX1167" s="13"/>
      <c r="FY1167" s="13"/>
      <c r="FZ1167" s="13"/>
      <c r="GA1167" s="13"/>
      <c r="GB1167" s="13"/>
      <c r="GC1167" s="13"/>
      <c r="GD1167" s="13"/>
      <c r="GE1167" s="13"/>
      <c r="GF1167" s="13"/>
      <c r="GG1167" s="13"/>
      <c r="GH1167" s="13"/>
      <c r="GI1167" s="13"/>
      <c r="GJ1167" s="13"/>
      <c r="GK1167" s="13"/>
      <c r="GL1167" s="13"/>
      <c r="GM1167" s="13"/>
      <c r="GN1167" s="13"/>
      <c r="GO1167" s="13"/>
      <c r="GP1167" s="13"/>
      <c r="GQ1167" s="13"/>
      <c r="GR1167" s="13"/>
      <c r="GS1167" s="13"/>
      <c r="GT1167" s="13"/>
      <c r="GU1167" s="13"/>
      <c r="GV1167" s="13"/>
      <c r="GW1167" s="13"/>
      <c r="GX1167" s="13"/>
      <c r="GY1167" s="13"/>
      <c r="GZ1167" s="13"/>
      <c r="HA1167" s="13"/>
      <c r="HB1167" s="13"/>
      <c r="HC1167" s="13"/>
      <c r="HD1167" s="13"/>
      <c r="HE1167" s="13"/>
      <c r="HF1167" s="13"/>
      <c r="HG1167" s="13"/>
      <c r="HH1167" s="13"/>
      <c r="HI1167" s="13"/>
      <c r="HJ1167" s="13"/>
      <c r="HK1167" s="13"/>
      <c r="HL1167" s="13"/>
      <c r="HM1167" s="13"/>
      <c r="HN1167" s="13"/>
      <c r="HO1167" s="13"/>
      <c r="HP1167" s="13"/>
      <c r="HQ1167" s="13"/>
      <c r="HR1167" s="13"/>
      <c r="HS1167" s="13"/>
      <c r="HT1167" s="13"/>
      <c r="HU1167" s="13"/>
      <c r="HV1167" s="13"/>
      <c r="HW1167" s="13"/>
      <c r="HX1167" s="13"/>
      <c r="HY1167" s="13"/>
      <c r="HZ1167" s="13"/>
      <c r="IA1167" s="13"/>
      <c r="IB1167" s="13"/>
      <c r="IC1167" s="13"/>
      <c r="ID1167" s="13"/>
      <c r="IE1167" s="13"/>
      <c r="IF1167" s="13"/>
      <c r="IG1167" s="13"/>
      <c r="IH1167" s="13"/>
      <c r="II1167" s="13"/>
      <c r="IJ1167" s="13"/>
      <c r="IK1167" s="13"/>
      <c r="IL1167" s="13"/>
      <c r="IM1167" s="13"/>
      <c r="IN1167" s="13"/>
      <c r="IO1167" s="13"/>
    </row>
    <row r="1168" spans="1:249">
      <c r="A1168" s="2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2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Q1168" s="13"/>
      <c r="BR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c r="EU1168" s="13"/>
      <c r="EV1168" s="13"/>
      <c r="EW1168" s="13"/>
      <c r="EX1168" s="13"/>
      <c r="EY1168" s="13"/>
      <c r="EZ1168" s="13"/>
      <c r="FA1168" s="13"/>
      <c r="FB1168" s="13"/>
      <c r="FC1168" s="13"/>
      <c r="FD1168" s="13"/>
      <c r="FE1168" s="13"/>
      <c r="FF1168" s="13"/>
      <c r="FG1168" s="13"/>
      <c r="FH1168" s="13"/>
      <c r="FI1168" s="13"/>
      <c r="FJ1168" s="13"/>
      <c r="FK1168" s="13"/>
      <c r="FL1168" s="13"/>
      <c r="FM1168" s="13"/>
      <c r="FN1168" s="13"/>
      <c r="FO1168" s="13"/>
      <c r="FP1168" s="13"/>
      <c r="FQ1168" s="13"/>
      <c r="FR1168" s="13"/>
      <c r="FS1168" s="13"/>
      <c r="FT1168" s="13"/>
      <c r="FU1168" s="13"/>
      <c r="FV1168" s="13"/>
      <c r="FW1168" s="13"/>
      <c r="FX1168" s="13"/>
      <c r="FY1168" s="13"/>
      <c r="FZ1168" s="13"/>
      <c r="GA1168" s="13"/>
      <c r="GB1168" s="13"/>
      <c r="GC1168" s="13"/>
      <c r="GD1168" s="13"/>
      <c r="GE1168" s="13"/>
      <c r="GF1168" s="13"/>
      <c r="GG1168" s="13"/>
      <c r="GH1168" s="13"/>
      <c r="GI1168" s="13"/>
      <c r="GJ1168" s="13"/>
      <c r="GK1168" s="13"/>
      <c r="GL1168" s="13"/>
      <c r="GM1168" s="13"/>
      <c r="GN1168" s="13"/>
      <c r="GO1168" s="13"/>
      <c r="GP1168" s="13"/>
      <c r="GQ1168" s="13"/>
      <c r="GR1168" s="13"/>
      <c r="GS1168" s="13"/>
      <c r="GT1168" s="13"/>
      <c r="GU1168" s="13"/>
      <c r="GV1168" s="13"/>
      <c r="GW1168" s="13"/>
      <c r="GX1168" s="13"/>
      <c r="GY1168" s="13"/>
      <c r="GZ1168" s="13"/>
      <c r="HA1168" s="13"/>
      <c r="HB1168" s="13"/>
      <c r="HC1168" s="13"/>
      <c r="HD1168" s="13"/>
      <c r="HE1168" s="13"/>
      <c r="HF1168" s="13"/>
      <c r="HG1168" s="13"/>
      <c r="HH1168" s="13"/>
      <c r="HI1168" s="13"/>
      <c r="HJ1168" s="13"/>
      <c r="HK1168" s="13"/>
      <c r="HL1168" s="13"/>
      <c r="HM1168" s="13"/>
      <c r="HN1168" s="13"/>
      <c r="HO1168" s="13"/>
      <c r="HP1168" s="13"/>
      <c r="HQ1168" s="13"/>
      <c r="HR1168" s="13"/>
      <c r="HS1168" s="13"/>
      <c r="HT1168" s="13"/>
      <c r="HU1168" s="13"/>
      <c r="HV1168" s="13"/>
      <c r="HW1168" s="13"/>
      <c r="HX1168" s="13"/>
      <c r="HY1168" s="13"/>
      <c r="HZ1168" s="13"/>
      <c r="IA1168" s="13"/>
      <c r="IB1168" s="13"/>
      <c r="IC1168" s="13"/>
      <c r="ID1168" s="13"/>
      <c r="IE1168" s="13"/>
      <c r="IF1168" s="13"/>
      <c r="IG1168" s="13"/>
      <c r="IH1168" s="13"/>
      <c r="II1168" s="13"/>
      <c r="IJ1168" s="13"/>
      <c r="IK1168" s="13"/>
      <c r="IL1168" s="13"/>
      <c r="IM1168" s="13"/>
      <c r="IN1168" s="13"/>
      <c r="IO1168" s="13"/>
    </row>
    <row r="1169" spans="1:249">
      <c r="A1169" s="2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2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Q1169" s="13"/>
      <c r="BR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c r="EU1169" s="13"/>
      <c r="EV1169" s="13"/>
      <c r="EW1169" s="13"/>
      <c r="EX1169" s="13"/>
      <c r="EY1169" s="13"/>
      <c r="EZ1169" s="13"/>
      <c r="FA1169" s="13"/>
      <c r="FB1169" s="13"/>
      <c r="FC1169" s="13"/>
      <c r="FD1169" s="13"/>
      <c r="FE1169" s="13"/>
      <c r="FF1169" s="13"/>
      <c r="FG1169" s="13"/>
      <c r="FH1169" s="13"/>
      <c r="FI1169" s="13"/>
      <c r="FJ1169" s="13"/>
      <c r="FK1169" s="13"/>
      <c r="FL1169" s="13"/>
      <c r="FM1169" s="13"/>
      <c r="FN1169" s="13"/>
      <c r="FO1169" s="13"/>
      <c r="FP1169" s="13"/>
      <c r="FQ1169" s="13"/>
      <c r="FR1169" s="13"/>
      <c r="FS1169" s="13"/>
      <c r="FT1169" s="13"/>
      <c r="FU1169" s="13"/>
      <c r="FV1169" s="13"/>
      <c r="FW1169" s="13"/>
      <c r="FX1169" s="13"/>
      <c r="FY1169" s="13"/>
      <c r="FZ1169" s="13"/>
      <c r="GA1169" s="13"/>
      <c r="GB1169" s="13"/>
      <c r="GC1169" s="13"/>
      <c r="GD1169" s="13"/>
      <c r="GE1169" s="13"/>
      <c r="GF1169" s="13"/>
      <c r="GG1169" s="13"/>
      <c r="GH1169" s="13"/>
      <c r="GI1169" s="13"/>
      <c r="GJ1169" s="13"/>
      <c r="GK1169" s="13"/>
      <c r="GL1169" s="13"/>
      <c r="GM1169" s="13"/>
      <c r="GN1169" s="13"/>
      <c r="GO1169" s="13"/>
      <c r="GP1169" s="13"/>
      <c r="GQ1169" s="13"/>
      <c r="GR1169" s="13"/>
      <c r="GS1169" s="13"/>
      <c r="GT1169" s="13"/>
      <c r="GU1169" s="13"/>
      <c r="GV1169" s="13"/>
      <c r="GW1169" s="13"/>
      <c r="GX1169" s="13"/>
      <c r="GY1169" s="13"/>
      <c r="GZ1169" s="13"/>
      <c r="HA1169" s="13"/>
      <c r="HB1169" s="13"/>
      <c r="HC1169" s="13"/>
      <c r="HD1169" s="13"/>
      <c r="HE1169" s="13"/>
      <c r="HF1169" s="13"/>
      <c r="HG1169" s="13"/>
      <c r="HH1169" s="13"/>
      <c r="HI1169" s="13"/>
      <c r="HJ1169" s="13"/>
      <c r="HK1169" s="13"/>
      <c r="HL1169" s="13"/>
      <c r="HM1169" s="13"/>
      <c r="HN1169" s="13"/>
      <c r="HO1169" s="13"/>
      <c r="HP1169" s="13"/>
      <c r="HQ1169" s="13"/>
      <c r="HR1169" s="13"/>
      <c r="HS1169" s="13"/>
      <c r="HT1169" s="13"/>
      <c r="HU1169" s="13"/>
      <c r="HV1169" s="13"/>
      <c r="HW1169" s="13"/>
      <c r="HX1169" s="13"/>
      <c r="HY1169" s="13"/>
      <c r="HZ1169" s="13"/>
      <c r="IA1169" s="13"/>
      <c r="IB1169" s="13"/>
      <c r="IC1169" s="13"/>
      <c r="ID1169" s="13"/>
      <c r="IE1169" s="13"/>
      <c r="IF1169" s="13"/>
      <c r="IG1169" s="13"/>
      <c r="IH1169" s="13"/>
      <c r="II1169" s="13"/>
      <c r="IJ1169" s="13"/>
      <c r="IK1169" s="13"/>
      <c r="IL1169" s="13"/>
      <c r="IM1169" s="13"/>
      <c r="IN1169" s="13"/>
      <c r="IO1169" s="13"/>
    </row>
    <row r="1170" spans="1:249">
      <c r="A1170" s="2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2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Q1170" s="13"/>
      <c r="BR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c r="EU1170" s="13"/>
      <c r="EV1170" s="13"/>
      <c r="EW1170" s="13"/>
      <c r="EX1170" s="13"/>
      <c r="EY1170" s="13"/>
      <c r="EZ1170" s="13"/>
      <c r="FA1170" s="13"/>
      <c r="FB1170" s="13"/>
      <c r="FC1170" s="13"/>
      <c r="FD1170" s="13"/>
      <c r="FE1170" s="13"/>
      <c r="FF1170" s="13"/>
      <c r="FG1170" s="13"/>
      <c r="FH1170" s="13"/>
      <c r="FI1170" s="13"/>
      <c r="FJ1170" s="13"/>
      <c r="FK1170" s="13"/>
      <c r="FL1170" s="13"/>
      <c r="FM1170" s="13"/>
      <c r="FN1170" s="13"/>
      <c r="FO1170" s="13"/>
      <c r="FP1170" s="13"/>
      <c r="FQ1170" s="13"/>
      <c r="FR1170" s="13"/>
      <c r="FS1170" s="13"/>
      <c r="FT1170" s="13"/>
      <c r="FU1170" s="13"/>
      <c r="FV1170" s="13"/>
      <c r="FW1170" s="13"/>
      <c r="FX1170" s="13"/>
      <c r="FY1170" s="13"/>
      <c r="FZ1170" s="13"/>
      <c r="GA1170" s="13"/>
      <c r="GB1170" s="13"/>
      <c r="GC1170" s="13"/>
      <c r="GD1170" s="13"/>
      <c r="GE1170" s="13"/>
      <c r="GF1170" s="13"/>
      <c r="GG1170" s="13"/>
      <c r="GH1170" s="13"/>
      <c r="GI1170" s="13"/>
      <c r="GJ1170" s="13"/>
      <c r="GK1170" s="13"/>
      <c r="GL1170" s="13"/>
      <c r="GM1170" s="13"/>
      <c r="GN1170" s="13"/>
      <c r="GO1170" s="13"/>
      <c r="GP1170" s="13"/>
      <c r="GQ1170" s="13"/>
      <c r="GR1170" s="13"/>
      <c r="GS1170" s="13"/>
      <c r="GT1170" s="13"/>
      <c r="GU1170" s="13"/>
      <c r="GV1170" s="13"/>
      <c r="GW1170" s="13"/>
      <c r="GX1170" s="13"/>
      <c r="GY1170" s="13"/>
      <c r="GZ1170" s="13"/>
      <c r="HA1170" s="13"/>
      <c r="HB1170" s="13"/>
      <c r="HC1170" s="13"/>
      <c r="HD1170" s="13"/>
      <c r="HE1170" s="13"/>
      <c r="HF1170" s="13"/>
      <c r="HG1170" s="13"/>
      <c r="HH1170" s="13"/>
      <c r="HI1170" s="13"/>
      <c r="HJ1170" s="13"/>
      <c r="HK1170" s="13"/>
      <c r="HL1170" s="13"/>
      <c r="HM1170" s="13"/>
      <c r="HN1170" s="13"/>
      <c r="HO1170" s="13"/>
      <c r="HP1170" s="13"/>
      <c r="HQ1170" s="13"/>
      <c r="HR1170" s="13"/>
      <c r="HS1170" s="13"/>
      <c r="HT1170" s="13"/>
      <c r="HU1170" s="13"/>
      <c r="HV1170" s="13"/>
      <c r="HW1170" s="13"/>
      <c r="HX1170" s="13"/>
      <c r="HY1170" s="13"/>
      <c r="HZ1170" s="13"/>
      <c r="IA1170" s="13"/>
      <c r="IB1170" s="13"/>
      <c r="IC1170" s="13"/>
      <c r="ID1170" s="13"/>
      <c r="IE1170" s="13"/>
      <c r="IF1170" s="13"/>
      <c r="IG1170" s="13"/>
      <c r="IH1170" s="13"/>
      <c r="II1170" s="13"/>
      <c r="IJ1170" s="13"/>
      <c r="IK1170" s="13"/>
      <c r="IL1170" s="13"/>
      <c r="IM1170" s="13"/>
      <c r="IN1170" s="13"/>
      <c r="IO1170" s="13"/>
    </row>
    <row r="1171" spans="1:249">
      <c r="A1171" s="2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2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Q1171" s="13"/>
      <c r="BR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c r="EU1171" s="13"/>
      <c r="EV1171" s="13"/>
      <c r="EW1171" s="13"/>
      <c r="EX1171" s="13"/>
      <c r="EY1171" s="13"/>
      <c r="EZ1171" s="13"/>
      <c r="FA1171" s="13"/>
      <c r="FB1171" s="13"/>
      <c r="FC1171" s="13"/>
      <c r="FD1171" s="13"/>
      <c r="FE1171" s="13"/>
      <c r="FF1171" s="13"/>
      <c r="FG1171" s="13"/>
      <c r="FH1171" s="13"/>
      <c r="FI1171" s="13"/>
      <c r="FJ1171" s="13"/>
      <c r="FK1171" s="13"/>
      <c r="FL1171" s="13"/>
      <c r="FM1171" s="13"/>
      <c r="FN1171" s="13"/>
      <c r="FO1171" s="13"/>
      <c r="FP1171" s="13"/>
      <c r="FQ1171" s="13"/>
      <c r="FR1171" s="13"/>
      <c r="FS1171" s="13"/>
      <c r="FT1171" s="13"/>
      <c r="FU1171" s="13"/>
      <c r="FV1171" s="13"/>
      <c r="FW1171" s="13"/>
      <c r="FX1171" s="13"/>
      <c r="FY1171" s="13"/>
      <c r="FZ1171" s="13"/>
      <c r="GA1171" s="13"/>
      <c r="GB1171" s="13"/>
      <c r="GC1171" s="13"/>
      <c r="GD1171" s="13"/>
      <c r="GE1171" s="13"/>
      <c r="GF1171" s="13"/>
      <c r="GG1171" s="13"/>
      <c r="GH1171" s="13"/>
      <c r="GI1171" s="13"/>
      <c r="GJ1171" s="13"/>
      <c r="GK1171" s="13"/>
      <c r="GL1171" s="13"/>
      <c r="GM1171" s="13"/>
      <c r="GN1171" s="13"/>
      <c r="GO1171" s="13"/>
      <c r="GP1171" s="13"/>
      <c r="GQ1171" s="13"/>
      <c r="GR1171" s="13"/>
      <c r="GS1171" s="13"/>
      <c r="GT1171" s="13"/>
      <c r="GU1171" s="13"/>
      <c r="GV1171" s="13"/>
      <c r="GW1171" s="13"/>
      <c r="GX1171" s="13"/>
      <c r="GY1171" s="13"/>
      <c r="GZ1171" s="13"/>
      <c r="HA1171" s="13"/>
      <c r="HB1171" s="13"/>
      <c r="HC1171" s="13"/>
      <c r="HD1171" s="13"/>
      <c r="HE1171" s="13"/>
      <c r="HF1171" s="13"/>
      <c r="HG1171" s="13"/>
      <c r="HH1171" s="13"/>
      <c r="HI1171" s="13"/>
      <c r="HJ1171" s="13"/>
      <c r="HK1171" s="13"/>
      <c r="HL1171" s="13"/>
      <c r="HM1171" s="13"/>
      <c r="HN1171" s="13"/>
      <c r="HO1171" s="13"/>
      <c r="HP1171" s="13"/>
      <c r="HQ1171" s="13"/>
      <c r="HR1171" s="13"/>
      <c r="HS1171" s="13"/>
      <c r="HT1171" s="13"/>
      <c r="HU1171" s="13"/>
      <c r="HV1171" s="13"/>
      <c r="HW1171" s="13"/>
      <c r="HX1171" s="13"/>
      <c r="HY1171" s="13"/>
      <c r="HZ1171" s="13"/>
      <c r="IA1171" s="13"/>
      <c r="IB1171" s="13"/>
      <c r="IC1171" s="13"/>
      <c r="ID1171" s="13"/>
      <c r="IE1171" s="13"/>
      <c r="IF1171" s="13"/>
      <c r="IG1171" s="13"/>
      <c r="IH1171" s="13"/>
      <c r="II1171" s="13"/>
      <c r="IJ1171" s="13"/>
      <c r="IK1171" s="13"/>
      <c r="IL1171" s="13"/>
      <c r="IM1171" s="13"/>
      <c r="IN1171" s="13"/>
      <c r="IO1171" s="13"/>
    </row>
    <row r="1172" spans="1:249">
      <c r="A1172" s="2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2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Q1172" s="13"/>
      <c r="BR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c r="EU1172" s="13"/>
      <c r="EV1172" s="13"/>
      <c r="EW1172" s="13"/>
      <c r="EX1172" s="13"/>
      <c r="EY1172" s="13"/>
      <c r="EZ1172" s="13"/>
      <c r="FA1172" s="13"/>
      <c r="FB1172" s="13"/>
      <c r="FC1172" s="13"/>
      <c r="FD1172" s="13"/>
      <c r="FE1172" s="13"/>
      <c r="FF1172" s="13"/>
      <c r="FG1172" s="13"/>
      <c r="FH1172" s="13"/>
      <c r="FI1172" s="13"/>
      <c r="FJ1172" s="13"/>
      <c r="FK1172" s="13"/>
      <c r="FL1172" s="13"/>
      <c r="FM1172" s="13"/>
      <c r="FN1172" s="13"/>
      <c r="FO1172" s="13"/>
      <c r="FP1172" s="13"/>
      <c r="FQ1172" s="13"/>
      <c r="FR1172" s="13"/>
      <c r="FS1172" s="13"/>
      <c r="FT1172" s="13"/>
      <c r="FU1172" s="13"/>
      <c r="FV1172" s="13"/>
      <c r="FW1172" s="13"/>
      <c r="FX1172" s="13"/>
      <c r="FY1172" s="13"/>
      <c r="FZ1172" s="13"/>
      <c r="GA1172" s="13"/>
      <c r="GB1172" s="13"/>
      <c r="GC1172" s="13"/>
      <c r="GD1172" s="13"/>
      <c r="GE1172" s="13"/>
      <c r="GF1172" s="13"/>
      <c r="GG1172" s="13"/>
      <c r="GH1172" s="13"/>
      <c r="GI1172" s="13"/>
      <c r="GJ1172" s="13"/>
      <c r="GK1172" s="13"/>
      <c r="GL1172" s="13"/>
      <c r="GM1172" s="13"/>
      <c r="GN1172" s="13"/>
      <c r="GO1172" s="13"/>
      <c r="GP1172" s="13"/>
      <c r="GQ1172" s="13"/>
      <c r="GR1172" s="13"/>
      <c r="GS1172" s="13"/>
      <c r="GT1172" s="13"/>
      <c r="GU1172" s="13"/>
      <c r="GV1172" s="13"/>
      <c r="GW1172" s="13"/>
      <c r="GX1172" s="13"/>
      <c r="GY1172" s="13"/>
      <c r="GZ1172" s="13"/>
      <c r="HA1172" s="13"/>
      <c r="HB1172" s="13"/>
      <c r="HC1172" s="13"/>
      <c r="HD1172" s="13"/>
      <c r="HE1172" s="13"/>
      <c r="HF1172" s="13"/>
      <c r="HG1172" s="13"/>
      <c r="HH1172" s="13"/>
      <c r="HI1172" s="13"/>
      <c r="HJ1172" s="13"/>
      <c r="HK1172" s="13"/>
      <c r="HL1172" s="13"/>
      <c r="HM1172" s="13"/>
      <c r="HN1172" s="13"/>
      <c r="HO1172" s="13"/>
      <c r="HP1172" s="13"/>
      <c r="HQ1172" s="13"/>
      <c r="HR1172" s="13"/>
      <c r="HS1172" s="13"/>
      <c r="HT1172" s="13"/>
      <c r="HU1172" s="13"/>
      <c r="HV1172" s="13"/>
      <c r="HW1172" s="13"/>
      <c r="HX1172" s="13"/>
      <c r="HY1172" s="13"/>
      <c r="HZ1172" s="13"/>
      <c r="IA1172" s="13"/>
      <c r="IB1172" s="13"/>
      <c r="IC1172" s="13"/>
      <c r="ID1172" s="13"/>
      <c r="IE1172" s="13"/>
      <c r="IF1172" s="13"/>
      <c r="IG1172" s="13"/>
      <c r="IH1172" s="13"/>
      <c r="II1172" s="13"/>
      <c r="IJ1172" s="13"/>
      <c r="IK1172" s="13"/>
      <c r="IL1172" s="13"/>
      <c r="IM1172" s="13"/>
      <c r="IN1172" s="13"/>
      <c r="IO1172" s="13"/>
    </row>
    <row r="1173" spans="1:249">
      <c r="A1173" s="2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2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Q1173" s="13"/>
      <c r="BR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c r="EU1173" s="13"/>
      <c r="EV1173" s="13"/>
      <c r="EW1173" s="13"/>
      <c r="EX1173" s="13"/>
      <c r="EY1173" s="13"/>
      <c r="EZ1173" s="13"/>
      <c r="FA1173" s="13"/>
      <c r="FB1173" s="13"/>
      <c r="FC1173" s="13"/>
      <c r="FD1173" s="13"/>
      <c r="FE1173" s="13"/>
      <c r="FF1173" s="13"/>
      <c r="FG1173" s="13"/>
      <c r="FH1173" s="13"/>
      <c r="FI1173" s="13"/>
      <c r="FJ1173" s="13"/>
      <c r="FK1173" s="13"/>
      <c r="FL1173" s="13"/>
      <c r="FM1173" s="13"/>
      <c r="FN1173" s="13"/>
      <c r="FO1173" s="13"/>
      <c r="FP1173" s="13"/>
      <c r="FQ1173" s="13"/>
      <c r="FR1173" s="13"/>
      <c r="FS1173" s="13"/>
      <c r="FT1173" s="13"/>
      <c r="FU1173" s="13"/>
      <c r="FV1173" s="13"/>
      <c r="FW1173" s="13"/>
      <c r="FX1173" s="13"/>
      <c r="FY1173" s="13"/>
      <c r="FZ1173" s="13"/>
      <c r="GA1173" s="13"/>
      <c r="GB1173" s="13"/>
      <c r="GC1173" s="13"/>
      <c r="GD1173" s="13"/>
      <c r="GE1173" s="13"/>
      <c r="GF1173" s="13"/>
      <c r="GG1173" s="13"/>
      <c r="GH1173" s="13"/>
      <c r="GI1173" s="13"/>
      <c r="GJ1173" s="13"/>
      <c r="GK1173" s="13"/>
      <c r="GL1173" s="13"/>
      <c r="GM1173" s="13"/>
      <c r="GN1173" s="13"/>
      <c r="GO1173" s="13"/>
      <c r="GP1173" s="13"/>
      <c r="GQ1173" s="13"/>
      <c r="GR1173" s="13"/>
      <c r="GS1173" s="13"/>
      <c r="GT1173" s="13"/>
      <c r="GU1173" s="13"/>
      <c r="GV1173" s="13"/>
      <c r="GW1173" s="13"/>
      <c r="GX1173" s="13"/>
      <c r="GY1173" s="13"/>
      <c r="GZ1173" s="13"/>
      <c r="HA1173" s="13"/>
      <c r="HB1173" s="13"/>
      <c r="HC1173" s="13"/>
      <c r="HD1173" s="13"/>
      <c r="HE1173" s="13"/>
      <c r="HF1173" s="13"/>
      <c r="HG1173" s="13"/>
      <c r="HH1173" s="13"/>
      <c r="HI1173" s="13"/>
      <c r="HJ1173" s="13"/>
      <c r="HK1173" s="13"/>
      <c r="HL1173" s="13"/>
      <c r="HM1173" s="13"/>
      <c r="HN1173" s="13"/>
      <c r="HO1173" s="13"/>
      <c r="HP1173" s="13"/>
      <c r="HQ1173" s="13"/>
      <c r="HR1173" s="13"/>
      <c r="HS1173" s="13"/>
      <c r="HT1173" s="13"/>
      <c r="HU1173" s="13"/>
      <c r="HV1173" s="13"/>
      <c r="HW1173" s="13"/>
      <c r="HX1173" s="13"/>
      <c r="HY1173" s="13"/>
      <c r="HZ1173" s="13"/>
      <c r="IA1173" s="13"/>
      <c r="IB1173" s="13"/>
      <c r="IC1173" s="13"/>
      <c r="ID1173" s="13"/>
      <c r="IE1173" s="13"/>
      <c r="IF1173" s="13"/>
      <c r="IG1173" s="13"/>
      <c r="IH1173" s="13"/>
      <c r="II1173" s="13"/>
      <c r="IJ1173" s="13"/>
      <c r="IK1173" s="13"/>
      <c r="IL1173" s="13"/>
      <c r="IM1173" s="13"/>
      <c r="IN1173" s="13"/>
      <c r="IO1173" s="13"/>
    </row>
    <row r="1174" spans="1:249">
      <c r="A1174" s="2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2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Q1174" s="13"/>
      <c r="BR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c r="EU1174" s="13"/>
      <c r="EV1174" s="13"/>
      <c r="EW1174" s="13"/>
      <c r="EX1174" s="13"/>
      <c r="EY1174" s="13"/>
      <c r="EZ1174" s="13"/>
      <c r="FA1174" s="13"/>
      <c r="FB1174" s="13"/>
      <c r="FC1174" s="13"/>
      <c r="FD1174" s="13"/>
      <c r="FE1174" s="13"/>
      <c r="FF1174" s="13"/>
      <c r="FG1174" s="13"/>
      <c r="FH1174" s="13"/>
      <c r="FI1174" s="13"/>
      <c r="FJ1174" s="13"/>
      <c r="FK1174" s="13"/>
      <c r="FL1174" s="13"/>
      <c r="FM1174" s="13"/>
      <c r="FN1174" s="13"/>
      <c r="FO1174" s="13"/>
      <c r="FP1174" s="13"/>
      <c r="FQ1174" s="13"/>
      <c r="FR1174" s="13"/>
      <c r="FS1174" s="13"/>
      <c r="FT1174" s="13"/>
      <c r="FU1174" s="13"/>
      <c r="FV1174" s="13"/>
      <c r="FW1174" s="13"/>
      <c r="FX1174" s="13"/>
      <c r="FY1174" s="13"/>
      <c r="FZ1174" s="13"/>
      <c r="GA1174" s="13"/>
      <c r="GB1174" s="13"/>
      <c r="GC1174" s="13"/>
      <c r="GD1174" s="13"/>
      <c r="GE1174" s="13"/>
      <c r="GF1174" s="13"/>
      <c r="GG1174" s="13"/>
      <c r="GH1174" s="13"/>
      <c r="GI1174" s="13"/>
      <c r="GJ1174" s="13"/>
      <c r="GK1174" s="13"/>
      <c r="GL1174" s="13"/>
      <c r="GM1174" s="13"/>
      <c r="GN1174" s="13"/>
      <c r="GO1174" s="13"/>
      <c r="GP1174" s="13"/>
      <c r="GQ1174" s="13"/>
      <c r="GR1174" s="13"/>
      <c r="GS1174" s="13"/>
      <c r="GT1174" s="13"/>
      <c r="GU1174" s="13"/>
      <c r="GV1174" s="13"/>
      <c r="GW1174" s="13"/>
      <c r="GX1174" s="13"/>
      <c r="GY1174" s="13"/>
      <c r="GZ1174" s="13"/>
      <c r="HA1174" s="13"/>
      <c r="HB1174" s="13"/>
      <c r="HC1174" s="13"/>
      <c r="HD1174" s="13"/>
      <c r="HE1174" s="13"/>
      <c r="HF1174" s="13"/>
      <c r="HG1174" s="13"/>
      <c r="HH1174" s="13"/>
      <c r="HI1174" s="13"/>
      <c r="HJ1174" s="13"/>
      <c r="HK1174" s="13"/>
      <c r="HL1174" s="13"/>
      <c r="HM1174" s="13"/>
      <c r="HN1174" s="13"/>
      <c r="HO1174" s="13"/>
      <c r="HP1174" s="13"/>
      <c r="HQ1174" s="13"/>
      <c r="HR1174" s="13"/>
      <c r="HS1174" s="13"/>
      <c r="HT1174" s="13"/>
      <c r="HU1174" s="13"/>
      <c r="HV1174" s="13"/>
      <c r="HW1174" s="13"/>
      <c r="HX1174" s="13"/>
      <c r="HY1174" s="13"/>
      <c r="HZ1174" s="13"/>
      <c r="IA1174" s="13"/>
      <c r="IB1174" s="13"/>
      <c r="IC1174" s="13"/>
      <c r="ID1174" s="13"/>
      <c r="IE1174" s="13"/>
      <c r="IF1174" s="13"/>
      <c r="IG1174" s="13"/>
      <c r="IH1174" s="13"/>
      <c r="II1174" s="13"/>
      <c r="IJ1174" s="13"/>
      <c r="IK1174" s="13"/>
      <c r="IL1174" s="13"/>
      <c r="IM1174" s="13"/>
      <c r="IN1174" s="13"/>
      <c r="IO1174" s="13"/>
    </row>
    <row r="1175" spans="1:249">
      <c r="A1175" s="2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2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Q1175" s="13"/>
      <c r="BR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U1175" s="13"/>
      <c r="EV1175" s="13"/>
      <c r="EW1175" s="13"/>
      <c r="EX1175" s="13"/>
      <c r="EY1175" s="13"/>
      <c r="EZ1175" s="13"/>
      <c r="FA1175" s="13"/>
      <c r="FB1175" s="13"/>
      <c r="FC1175" s="13"/>
      <c r="FD1175" s="13"/>
      <c r="FE1175" s="13"/>
      <c r="FF1175" s="13"/>
      <c r="FG1175" s="13"/>
      <c r="FH1175" s="13"/>
      <c r="FI1175" s="13"/>
      <c r="FJ1175" s="13"/>
      <c r="FK1175" s="13"/>
      <c r="FL1175" s="13"/>
      <c r="FM1175" s="13"/>
      <c r="FN1175" s="13"/>
      <c r="FO1175" s="13"/>
      <c r="FP1175" s="13"/>
      <c r="FQ1175" s="13"/>
      <c r="FR1175" s="13"/>
      <c r="FS1175" s="13"/>
      <c r="FT1175" s="13"/>
      <c r="FU1175" s="13"/>
      <c r="FV1175" s="13"/>
      <c r="FW1175" s="13"/>
      <c r="FX1175" s="13"/>
      <c r="FY1175" s="13"/>
      <c r="FZ1175" s="13"/>
      <c r="GA1175" s="13"/>
      <c r="GB1175" s="13"/>
      <c r="GC1175" s="13"/>
      <c r="GD1175" s="13"/>
      <c r="GE1175" s="13"/>
      <c r="GF1175" s="13"/>
      <c r="GG1175" s="13"/>
      <c r="GH1175" s="13"/>
      <c r="GI1175" s="13"/>
      <c r="GJ1175" s="13"/>
      <c r="GK1175" s="13"/>
      <c r="GL1175" s="13"/>
      <c r="GM1175" s="13"/>
      <c r="GN1175" s="13"/>
      <c r="GO1175" s="13"/>
      <c r="GP1175" s="13"/>
      <c r="GQ1175" s="13"/>
      <c r="GR1175" s="13"/>
      <c r="GS1175" s="13"/>
      <c r="GT1175" s="13"/>
      <c r="GU1175" s="13"/>
      <c r="GV1175" s="13"/>
      <c r="GW1175" s="13"/>
      <c r="GX1175" s="13"/>
      <c r="GY1175" s="13"/>
      <c r="GZ1175" s="13"/>
      <c r="HA1175" s="13"/>
      <c r="HB1175" s="13"/>
      <c r="HC1175" s="13"/>
      <c r="HD1175" s="13"/>
      <c r="HE1175" s="13"/>
      <c r="HF1175" s="13"/>
      <c r="HG1175" s="13"/>
      <c r="HH1175" s="13"/>
      <c r="HI1175" s="13"/>
      <c r="HJ1175" s="13"/>
      <c r="HK1175" s="13"/>
      <c r="HL1175" s="13"/>
      <c r="HM1175" s="13"/>
      <c r="HN1175" s="13"/>
      <c r="HO1175" s="13"/>
      <c r="HP1175" s="13"/>
      <c r="HQ1175" s="13"/>
      <c r="HR1175" s="13"/>
      <c r="HS1175" s="13"/>
      <c r="HT1175" s="13"/>
      <c r="HU1175" s="13"/>
      <c r="HV1175" s="13"/>
      <c r="HW1175" s="13"/>
      <c r="HX1175" s="13"/>
      <c r="HY1175" s="13"/>
      <c r="HZ1175" s="13"/>
      <c r="IA1175" s="13"/>
      <c r="IB1175" s="13"/>
      <c r="IC1175" s="13"/>
      <c r="ID1175" s="13"/>
      <c r="IE1175" s="13"/>
      <c r="IF1175" s="13"/>
      <c r="IG1175" s="13"/>
      <c r="IH1175" s="13"/>
      <c r="II1175" s="13"/>
      <c r="IJ1175" s="13"/>
      <c r="IK1175" s="13"/>
      <c r="IL1175" s="13"/>
      <c r="IM1175" s="13"/>
      <c r="IN1175" s="13"/>
      <c r="IO1175" s="13"/>
    </row>
    <row r="1176" spans="1:249">
      <c r="A1176" s="2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2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Q1176" s="13"/>
      <c r="BR1176" s="13"/>
      <c r="BS1176" s="13"/>
      <c r="BT1176" s="13"/>
      <c r="BU1176" s="13"/>
      <c r="BV1176" s="13"/>
      <c r="BW1176" s="13"/>
      <c r="BX1176" s="13"/>
      <c r="BY1176" s="13"/>
      <c r="BZ1176" s="13"/>
      <c r="CA1176" s="13"/>
      <c r="CB1176" s="13"/>
      <c r="CC1176" s="13"/>
      <c r="CD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c r="EU1176" s="13"/>
      <c r="EV1176" s="13"/>
      <c r="EW1176" s="13"/>
      <c r="EX1176" s="13"/>
      <c r="EY1176" s="13"/>
      <c r="EZ1176" s="13"/>
      <c r="FA1176" s="13"/>
      <c r="FB1176" s="13"/>
      <c r="FC1176" s="13"/>
      <c r="FD1176" s="13"/>
      <c r="FE1176" s="13"/>
      <c r="FF1176" s="13"/>
      <c r="FG1176" s="13"/>
      <c r="FH1176" s="13"/>
      <c r="FI1176" s="13"/>
      <c r="FJ1176" s="13"/>
      <c r="FK1176" s="13"/>
      <c r="FL1176" s="13"/>
      <c r="FM1176" s="13"/>
      <c r="FN1176" s="13"/>
      <c r="FO1176" s="13"/>
      <c r="FP1176" s="13"/>
      <c r="FQ1176" s="13"/>
      <c r="FR1176" s="13"/>
      <c r="FS1176" s="13"/>
      <c r="FT1176" s="13"/>
      <c r="FU1176" s="13"/>
      <c r="FV1176" s="13"/>
      <c r="FW1176" s="13"/>
      <c r="FX1176" s="13"/>
      <c r="FY1176" s="13"/>
      <c r="FZ1176" s="13"/>
      <c r="GA1176" s="13"/>
      <c r="GB1176" s="13"/>
      <c r="GC1176" s="13"/>
      <c r="GD1176" s="13"/>
      <c r="GE1176" s="13"/>
      <c r="GF1176" s="13"/>
      <c r="GG1176" s="13"/>
      <c r="GH1176" s="13"/>
      <c r="GI1176" s="13"/>
      <c r="GJ1176" s="13"/>
      <c r="GK1176" s="13"/>
      <c r="GL1176" s="13"/>
      <c r="GM1176" s="13"/>
      <c r="GN1176" s="13"/>
      <c r="GO1176" s="13"/>
      <c r="GP1176" s="13"/>
      <c r="GQ1176" s="13"/>
      <c r="GR1176" s="13"/>
      <c r="GS1176" s="13"/>
      <c r="GT1176" s="13"/>
      <c r="GU1176" s="13"/>
      <c r="GV1176" s="13"/>
      <c r="GW1176" s="13"/>
      <c r="GX1176" s="13"/>
      <c r="GY1176" s="13"/>
      <c r="GZ1176" s="13"/>
      <c r="HA1176" s="13"/>
      <c r="HB1176" s="13"/>
      <c r="HC1176" s="13"/>
      <c r="HD1176" s="13"/>
      <c r="HE1176" s="13"/>
      <c r="HF1176" s="13"/>
      <c r="HG1176" s="13"/>
      <c r="HH1176" s="13"/>
      <c r="HI1176" s="13"/>
      <c r="HJ1176" s="13"/>
      <c r="HK1176" s="13"/>
      <c r="HL1176" s="13"/>
      <c r="HM1176" s="13"/>
      <c r="HN1176" s="13"/>
      <c r="HO1176" s="13"/>
      <c r="HP1176" s="13"/>
      <c r="HQ1176" s="13"/>
      <c r="HR1176" s="13"/>
      <c r="HS1176" s="13"/>
      <c r="HT1176" s="13"/>
      <c r="HU1176" s="13"/>
      <c r="HV1176" s="13"/>
      <c r="HW1176" s="13"/>
      <c r="HX1176" s="13"/>
      <c r="HY1176" s="13"/>
      <c r="HZ1176" s="13"/>
      <c r="IA1176" s="13"/>
      <c r="IB1176" s="13"/>
      <c r="IC1176" s="13"/>
      <c r="ID1176" s="13"/>
      <c r="IE1176" s="13"/>
      <c r="IF1176" s="13"/>
      <c r="IG1176" s="13"/>
      <c r="IH1176" s="13"/>
      <c r="II1176" s="13"/>
      <c r="IJ1176" s="13"/>
      <c r="IK1176" s="13"/>
      <c r="IL1176" s="13"/>
      <c r="IM1176" s="13"/>
      <c r="IN1176" s="13"/>
      <c r="IO1176" s="13"/>
    </row>
    <row r="1177" spans="1:249">
      <c r="A1177" s="23"/>
      <c r="B1177" s="13"/>
      <c r="C1177" s="13"/>
      <c r="D1177" s="13"/>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c r="AD1177" s="2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Q1177" s="13"/>
      <c r="BR1177" s="13"/>
      <c r="BS1177" s="13"/>
      <c r="BT1177" s="13"/>
      <c r="BU1177" s="13"/>
      <c r="BV1177" s="13"/>
      <c r="BW1177" s="13"/>
      <c r="BX1177" s="13"/>
      <c r="BY1177" s="13"/>
      <c r="BZ1177" s="13"/>
      <c r="CA1177" s="13"/>
      <c r="CB1177" s="13"/>
      <c r="CC1177" s="13"/>
      <c r="CD1177" s="13"/>
      <c r="CE1177" s="13"/>
      <c r="CF1177" s="13"/>
      <c r="CG1177" s="13"/>
      <c r="CH1177" s="13"/>
      <c r="CI1177" s="13"/>
      <c r="CJ1177" s="13"/>
      <c r="CK1177" s="13"/>
      <c r="CL1177" s="13"/>
      <c r="CM1177" s="13"/>
      <c r="CN1177" s="13"/>
      <c r="CO1177" s="13"/>
      <c r="CP1177" s="13"/>
      <c r="CQ1177" s="13"/>
      <c r="CR1177" s="13"/>
      <c r="CS1177" s="13"/>
      <c r="CT1177" s="13"/>
      <c r="CU1177" s="13"/>
      <c r="CV1177" s="13"/>
      <c r="CW1177" s="13"/>
      <c r="CX1177" s="13"/>
      <c r="CY1177" s="13"/>
      <c r="CZ1177" s="13"/>
      <c r="DA1177" s="13"/>
      <c r="DB1177" s="13"/>
      <c r="DC1177" s="13"/>
      <c r="DD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13"/>
      <c r="EL1177" s="13"/>
      <c r="EM1177" s="13"/>
      <c r="EN1177" s="13"/>
      <c r="EO1177" s="13"/>
      <c r="EP1177" s="13"/>
      <c r="EQ1177" s="13"/>
      <c r="ER1177" s="13"/>
      <c r="ES1177" s="13"/>
      <c r="ET1177" s="13"/>
      <c r="EU1177" s="13"/>
      <c r="EV1177" s="13"/>
      <c r="EW1177" s="13"/>
      <c r="EX1177" s="13"/>
      <c r="EY1177" s="13"/>
      <c r="EZ1177" s="13"/>
      <c r="FA1177" s="13"/>
      <c r="FB1177" s="13"/>
      <c r="FC1177" s="13"/>
      <c r="FD1177" s="13"/>
      <c r="FE1177" s="13"/>
      <c r="FF1177" s="13"/>
      <c r="FG1177" s="13"/>
      <c r="FH1177" s="13"/>
      <c r="FI1177" s="13"/>
      <c r="FJ1177" s="13"/>
      <c r="FK1177" s="13"/>
      <c r="FL1177" s="13"/>
      <c r="FM1177" s="13"/>
      <c r="FN1177" s="13"/>
      <c r="FO1177" s="13"/>
      <c r="FP1177" s="13"/>
      <c r="FQ1177" s="13"/>
      <c r="FR1177" s="13"/>
      <c r="FS1177" s="13"/>
      <c r="FT1177" s="13"/>
      <c r="FU1177" s="13"/>
      <c r="FV1177" s="13"/>
      <c r="FW1177" s="13"/>
      <c r="FX1177" s="13"/>
      <c r="FY1177" s="13"/>
      <c r="FZ1177" s="13"/>
      <c r="GA1177" s="13"/>
      <c r="GB1177" s="13"/>
      <c r="GC1177" s="13"/>
      <c r="GD1177" s="13"/>
      <c r="GE1177" s="13"/>
      <c r="GF1177" s="13"/>
      <c r="GG1177" s="13"/>
      <c r="GH1177" s="13"/>
      <c r="GI1177" s="13"/>
      <c r="GJ1177" s="13"/>
      <c r="GK1177" s="13"/>
      <c r="GL1177" s="13"/>
      <c r="GM1177" s="13"/>
      <c r="GN1177" s="13"/>
      <c r="GO1177" s="13"/>
      <c r="GP1177" s="13"/>
      <c r="GQ1177" s="13"/>
      <c r="GR1177" s="13"/>
      <c r="GS1177" s="13"/>
      <c r="GT1177" s="13"/>
      <c r="GU1177" s="13"/>
      <c r="GV1177" s="13"/>
      <c r="GW1177" s="13"/>
      <c r="GX1177" s="13"/>
      <c r="GY1177" s="13"/>
      <c r="GZ1177" s="13"/>
      <c r="HA1177" s="13"/>
      <c r="HB1177" s="13"/>
      <c r="HC1177" s="13"/>
      <c r="HD1177" s="13"/>
      <c r="HE1177" s="13"/>
      <c r="HF1177" s="13"/>
      <c r="HG1177" s="13"/>
      <c r="HH1177" s="13"/>
      <c r="HI1177" s="13"/>
      <c r="HJ1177" s="13"/>
      <c r="HK1177" s="13"/>
      <c r="HL1177" s="13"/>
      <c r="HM1177" s="13"/>
      <c r="HN1177" s="13"/>
      <c r="HO1177" s="13"/>
      <c r="HP1177" s="13"/>
      <c r="HQ1177" s="13"/>
      <c r="HR1177" s="13"/>
      <c r="HS1177" s="13"/>
      <c r="HT1177" s="13"/>
      <c r="HU1177" s="13"/>
      <c r="HV1177" s="13"/>
      <c r="HW1177" s="13"/>
      <c r="HX1177" s="13"/>
      <c r="HY1177" s="13"/>
      <c r="HZ1177" s="13"/>
      <c r="IA1177" s="13"/>
      <c r="IB1177" s="13"/>
      <c r="IC1177" s="13"/>
      <c r="ID1177" s="13"/>
      <c r="IE1177" s="13"/>
      <c r="IF1177" s="13"/>
      <c r="IG1177" s="13"/>
      <c r="IH1177" s="13"/>
      <c r="II1177" s="13"/>
      <c r="IJ1177" s="13"/>
      <c r="IK1177" s="13"/>
      <c r="IL1177" s="13"/>
      <c r="IM1177" s="13"/>
      <c r="IN1177" s="13"/>
      <c r="IO1177" s="13"/>
    </row>
    <row r="1178" spans="1:249">
      <c r="A1178" s="23"/>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c r="AD1178" s="2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Q1178" s="13"/>
      <c r="BR1178" s="13"/>
      <c r="BS1178" s="13"/>
      <c r="BT1178" s="13"/>
      <c r="BU1178" s="13"/>
      <c r="BV1178" s="13"/>
      <c r="BW1178" s="13"/>
      <c r="BX1178" s="13"/>
      <c r="BY1178" s="13"/>
      <c r="BZ1178" s="13"/>
      <c r="CA1178" s="13"/>
      <c r="CB1178" s="13"/>
      <c r="CC1178" s="13"/>
      <c r="CD1178" s="13"/>
      <c r="CE1178" s="13"/>
      <c r="CF1178" s="13"/>
      <c r="CG1178" s="13"/>
      <c r="CH1178" s="13"/>
      <c r="CI1178" s="13"/>
      <c r="CJ1178" s="13"/>
      <c r="CK1178" s="13"/>
      <c r="CL1178" s="13"/>
      <c r="CM1178" s="13"/>
      <c r="CN1178" s="13"/>
      <c r="CO1178" s="13"/>
      <c r="CP1178" s="13"/>
      <c r="CQ1178" s="13"/>
      <c r="CR1178" s="13"/>
      <c r="CS1178" s="13"/>
      <c r="CT1178" s="13"/>
      <c r="CU1178" s="13"/>
      <c r="CV1178" s="13"/>
      <c r="CW1178" s="13"/>
      <c r="CX1178" s="13"/>
      <c r="CY1178" s="13"/>
      <c r="CZ1178" s="13"/>
      <c r="DA1178" s="13"/>
      <c r="DB1178" s="13"/>
      <c r="DC1178" s="13"/>
      <c r="DD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13"/>
      <c r="EL1178" s="13"/>
      <c r="EM1178" s="13"/>
      <c r="EN1178" s="13"/>
      <c r="EO1178" s="13"/>
      <c r="EP1178" s="13"/>
      <c r="EQ1178" s="13"/>
      <c r="ER1178" s="13"/>
      <c r="ES1178" s="13"/>
      <c r="ET1178" s="13"/>
      <c r="EU1178" s="13"/>
      <c r="EV1178" s="13"/>
      <c r="EW1178" s="13"/>
      <c r="EX1178" s="13"/>
      <c r="EY1178" s="13"/>
      <c r="EZ1178" s="13"/>
      <c r="FA1178" s="13"/>
      <c r="FB1178" s="13"/>
      <c r="FC1178" s="13"/>
      <c r="FD1178" s="13"/>
      <c r="FE1178" s="13"/>
      <c r="FF1178" s="13"/>
      <c r="FG1178" s="13"/>
      <c r="FH1178" s="13"/>
      <c r="FI1178" s="13"/>
      <c r="FJ1178" s="13"/>
      <c r="FK1178" s="13"/>
      <c r="FL1178" s="13"/>
      <c r="FM1178" s="13"/>
      <c r="FN1178" s="13"/>
      <c r="FO1178" s="13"/>
      <c r="FP1178" s="13"/>
      <c r="FQ1178" s="13"/>
      <c r="FR1178" s="13"/>
      <c r="FS1178" s="13"/>
      <c r="FT1178" s="13"/>
      <c r="FU1178" s="13"/>
      <c r="FV1178" s="13"/>
      <c r="FW1178" s="13"/>
      <c r="FX1178" s="13"/>
      <c r="FY1178" s="13"/>
      <c r="FZ1178" s="13"/>
      <c r="GA1178" s="13"/>
      <c r="GB1178" s="13"/>
      <c r="GC1178" s="13"/>
      <c r="GD1178" s="13"/>
      <c r="GE1178" s="13"/>
      <c r="GF1178" s="13"/>
      <c r="GG1178" s="13"/>
      <c r="GH1178" s="13"/>
      <c r="GI1178" s="13"/>
      <c r="GJ1178" s="13"/>
      <c r="GK1178" s="13"/>
      <c r="GL1178" s="13"/>
      <c r="GM1178" s="13"/>
      <c r="GN1178" s="13"/>
      <c r="GO1178" s="13"/>
      <c r="GP1178" s="13"/>
      <c r="GQ1178" s="13"/>
      <c r="GR1178" s="13"/>
      <c r="GS1178" s="13"/>
      <c r="GT1178" s="13"/>
      <c r="GU1178" s="13"/>
      <c r="GV1178" s="13"/>
      <c r="GW1178" s="13"/>
      <c r="GX1178" s="13"/>
      <c r="GY1178" s="13"/>
      <c r="GZ1178" s="13"/>
      <c r="HA1178" s="13"/>
      <c r="HB1178" s="13"/>
      <c r="HC1178" s="13"/>
      <c r="HD1178" s="13"/>
      <c r="HE1178" s="13"/>
      <c r="HF1178" s="13"/>
      <c r="HG1178" s="13"/>
      <c r="HH1178" s="13"/>
      <c r="HI1178" s="13"/>
      <c r="HJ1178" s="13"/>
      <c r="HK1178" s="13"/>
      <c r="HL1178" s="13"/>
      <c r="HM1178" s="13"/>
      <c r="HN1178" s="13"/>
      <c r="HO1178" s="13"/>
      <c r="HP1178" s="13"/>
      <c r="HQ1178" s="13"/>
      <c r="HR1178" s="13"/>
      <c r="HS1178" s="13"/>
      <c r="HT1178" s="13"/>
      <c r="HU1178" s="13"/>
      <c r="HV1178" s="13"/>
      <c r="HW1178" s="13"/>
      <c r="HX1178" s="13"/>
      <c r="HY1178" s="13"/>
      <c r="HZ1178" s="13"/>
      <c r="IA1178" s="13"/>
      <c r="IB1178" s="13"/>
      <c r="IC1178" s="13"/>
      <c r="ID1178" s="13"/>
      <c r="IE1178" s="13"/>
      <c r="IF1178" s="13"/>
      <c r="IG1178" s="13"/>
      <c r="IH1178" s="13"/>
      <c r="II1178" s="13"/>
      <c r="IJ1178" s="13"/>
      <c r="IK1178" s="13"/>
      <c r="IL1178" s="13"/>
      <c r="IM1178" s="13"/>
      <c r="IN1178" s="13"/>
      <c r="IO1178" s="13"/>
    </row>
    <row r="1179" spans="1:249">
      <c r="A1179" s="23"/>
      <c r="B1179" s="13"/>
      <c r="C1179" s="13"/>
      <c r="D1179" s="13"/>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c r="AD1179" s="2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Q1179" s="13"/>
      <c r="BR1179" s="13"/>
      <c r="BS1179" s="13"/>
      <c r="BT1179" s="13"/>
      <c r="BU1179" s="13"/>
      <c r="BV1179" s="13"/>
      <c r="BW1179" s="13"/>
      <c r="BX1179" s="13"/>
      <c r="BY1179" s="13"/>
      <c r="BZ1179" s="13"/>
      <c r="CA1179" s="13"/>
      <c r="CB1179" s="13"/>
      <c r="CC1179" s="13"/>
      <c r="CD1179" s="13"/>
      <c r="CE1179" s="13"/>
      <c r="CF1179" s="13"/>
      <c r="CG1179" s="13"/>
      <c r="CH1179" s="13"/>
      <c r="CI1179" s="13"/>
      <c r="CJ1179" s="13"/>
      <c r="CK1179" s="13"/>
      <c r="CL1179" s="13"/>
      <c r="CM1179" s="13"/>
      <c r="CN1179" s="13"/>
      <c r="CO1179" s="13"/>
      <c r="CP1179" s="13"/>
      <c r="CQ1179" s="13"/>
      <c r="CR1179" s="13"/>
      <c r="CS1179" s="13"/>
      <c r="CT1179" s="13"/>
      <c r="CU1179" s="13"/>
      <c r="CV1179" s="13"/>
      <c r="CW1179" s="13"/>
      <c r="CX1179" s="13"/>
      <c r="CY1179" s="13"/>
      <c r="CZ1179" s="13"/>
      <c r="DA1179" s="13"/>
      <c r="DB1179" s="13"/>
      <c r="DC1179" s="13"/>
      <c r="DD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c r="EU1179" s="13"/>
      <c r="EV1179" s="13"/>
      <c r="EW1179" s="13"/>
      <c r="EX1179" s="13"/>
      <c r="EY1179" s="13"/>
      <c r="EZ1179" s="13"/>
      <c r="FA1179" s="13"/>
      <c r="FB1179" s="13"/>
      <c r="FC1179" s="13"/>
      <c r="FD1179" s="13"/>
      <c r="FE1179" s="13"/>
      <c r="FF1179" s="13"/>
      <c r="FG1179" s="13"/>
      <c r="FH1179" s="13"/>
      <c r="FI1179" s="13"/>
      <c r="FJ1179" s="13"/>
      <c r="FK1179" s="13"/>
      <c r="FL1179" s="13"/>
      <c r="FM1179" s="13"/>
      <c r="FN1179" s="13"/>
      <c r="FO1179" s="13"/>
      <c r="FP1179" s="13"/>
      <c r="FQ1179" s="13"/>
      <c r="FR1179" s="13"/>
      <c r="FS1179" s="13"/>
      <c r="FT1179" s="13"/>
      <c r="FU1179" s="13"/>
      <c r="FV1179" s="13"/>
      <c r="FW1179" s="13"/>
      <c r="FX1179" s="13"/>
      <c r="FY1179" s="13"/>
      <c r="FZ1179" s="13"/>
      <c r="GA1179" s="13"/>
      <c r="GB1179" s="13"/>
      <c r="GC1179" s="13"/>
      <c r="GD1179" s="13"/>
      <c r="GE1179" s="13"/>
      <c r="GF1179" s="13"/>
      <c r="GG1179" s="13"/>
      <c r="GH1179" s="13"/>
      <c r="GI1179" s="13"/>
      <c r="GJ1179" s="13"/>
      <c r="GK1179" s="13"/>
      <c r="GL1179" s="13"/>
      <c r="GM1179" s="13"/>
      <c r="GN1179" s="13"/>
      <c r="GO1179" s="13"/>
      <c r="GP1179" s="13"/>
      <c r="GQ1179" s="13"/>
      <c r="GR1179" s="13"/>
      <c r="GS1179" s="13"/>
      <c r="GT1179" s="13"/>
      <c r="GU1179" s="13"/>
      <c r="GV1179" s="13"/>
      <c r="GW1179" s="13"/>
      <c r="GX1179" s="13"/>
      <c r="GY1179" s="13"/>
      <c r="GZ1179" s="13"/>
      <c r="HA1179" s="13"/>
      <c r="HB1179" s="13"/>
      <c r="HC1179" s="13"/>
      <c r="HD1179" s="13"/>
      <c r="HE1179" s="13"/>
      <c r="HF1179" s="13"/>
      <c r="HG1179" s="13"/>
      <c r="HH1179" s="13"/>
      <c r="HI1179" s="13"/>
      <c r="HJ1179" s="13"/>
      <c r="HK1179" s="13"/>
      <c r="HL1179" s="13"/>
      <c r="HM1179" s="13"/>
      <c r="HN1179" s="13"/>
      <c r="HO1179" s="13"/>
      <c r="HP1179" s="13"/>
      <c r="HQ1179" s="13"/>
      <c r="HR1179" s="13"/>
      <c r="HS1179" s="13"/>
      <c r="HT1179" s="13"/>
      <c r="HU1179" s="13"/>
      <c r="HV1179" s="13"/>
      <c r="HW1179" s="13"/>
      <c r="HX1179" s="13"/>
      <c r="HY1179" s="13"/>
      <c r="HZ1179" s="13"/>
      <c r="IA1179" s="13"/>
      <c r="IB1179" s="13"/>
      <c r="IC1179" s="13"/>
      <c r="ID1179" s="13"/>
      <c r="IE1179" s="13"/>
      <c r="IF1179" s="13"/>
      <c r="IG1179" s="13"/>
      <c r="IH1179" s="13"/>
      <c r="II1179" s="13"/>
      <c r="IJ1179" s="13"/>
      <c r="IK1179" s="13"/>
      <c r="IL1179" s="13"/>
      <c r="IM1179" s="13"/>
      <c r="IN1179" s="13"/>
      <c r="IO1179" s="13"/>
    </row>
    <row r="1180" spans="1:249">
      <c r="A1180" s="23"/>
      <c r="B1180" s="13"/>
      <c r="C1180" s="13"/>
      <c r="D1180" s="13"/>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c r="AD1180" s="2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BQ1180" s="13"/>
      <c r="BR1180" s="13"/>
      <c r="BS1180" s="13"/>
      <c r="BT1180" s="13"/>
      <c r="BU1180" s="13"/>
      <c r="BV1180" s="13"/>
      <c r="BW1180" s="13"/>
      <c r="BX1180" s="13"/>
      <c r="BY1180" s="13"/>
      <c r="BZ1180" s="13"/>
      <c r="CA1180" s="13"/>
      <c r="CB1180" s="13"/>
      <c r="CC1180" s="13"/>
      <c r="CD1180" s="13"/>
      <c r="CE1180" s="13"/>
      <c r="CF1180" s="13"/>
      <c r="CG1180" s="13"/>
      <c r="CH1180" s="13"/>
      <c r="CI1180" s="13"/>
      <c r="CJ1180" s="13"/>
      <c r="CK1180" s="13"/>
      <c r="CL1180" s="13"/>
      <c r="CM1180" s="13"/>
      <c r="CN1180" s="13"/>
      <c r="CO1180" s="13"/>
      <c r="CP1180" s="13"/>
      <c r="CQ1180" s="13"/>
      <c r="CR1180" s="13"/>
      <c r="CS1180" s="13"/>
      <c r="CT1180" s="13"/>
      <c r="CU1180" s="13"/>
      <c r="CV1180" s="13"/>
      <c r="CW1180" s="13"/>
      <c r="CX1180" s="13"/>
      <c r="CY1180" s="13"/>
      <c r="CZ1180" s="13"/>
      <c r="DA1180" s="13"/>
      <c r="DB1180" s="13"/>
      <c r="DC1180" s="13"/>
      <c r="DD1180" s="13"/>
      <c r="DE1180" s="13"/>
      <c r="DF1180" s="13"/>
      <c r="DG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c r="EU1180" s="13"/>
      <c r="EV1180" s="13"/>
      <c r="EW1180" s="13"/>
      <c r="EX1180" s="13"/>
      <c r="EY1180" s="13"/>
      <c r="EZ1180" s="13"/>
      <c r="FA1180" s="13"/>
      <c r="FB1180" s="13"/>
      <c r="FC1180" s="13"/>
      <c r="FD1180" s="13"/>
      <c r="FE1180" s="13"/>
      <c r="FF1180" s="13"/>
      <c r="FG1180" s="13"/>
      <c r="FH1180" s="13"/>
      <c r="FI1180" s="13"/>
      <c r="FJ1180" s="13"/>
      <c r="FK1180" s="13"/>
      <c r="FL1180" s="13"/>
      <c r="FM1180" s="13"/>
      <c r="FN1180" s="13"/>
      <c r="FO1180" s="13"/>
      <c r="FP1180" s="13"/>
      <c r="FQ1180" s="13"/>
      <c r="FR1180" s="13"/>
      <c r="FS1180" s="13"/>
      <c r="FT1180" s="13"/>
      <c r="FU1180" s="13"/>
      <c r="FV1180" s="13"/>
      <c r="FW1180" s="13"/>
      <c r="FX1180" s="13"/>
      <c r="FY1180" s="13"/>
      <c r="FZ1180" s="13"/>
      <c r="GA1180" s="13"/>
      <c r="GB1180" s="13"/>
      <c r="GC1180" s="13"/>
      <c r="GD1180" s="13"/>
      <c r="GE1180" s="13"/>
      <c r="GF1180" s="13"/>
      <c r="GG1180" s="13"/>
      <c r="GH1180" s="13"/>
      <c r="GI1180" s="13"/>
      <c r="GJ1180" s="13"/>
      <c r="GK1180" s="13"/>
      <c r="GL1180" s="13"/>
      <c r="GM1180" s="13"/>
      <c r="GN1180" s="13"/>
      <c r="GO1180" s="13"/>
      <c r="GP1180" s="13"/>
      <c r="GQ1180" s="13"/>
      <c r="GR1180" s="13"/>
      <c r="GS1180" s="13"/>
      <c r="GT1180" s="13"/>
      <c r="GU1180" s="13"/>
      <c r="GV1180" s="13"/>
      <c r="GW1180" s="13"/>
      <c r="GX1180" s="13"/>
      <c r="GY1180" s="13"/>
      <c r="GZ1180" s="13"/>
      <c r="HA1180" s="13"/>
      <c r="HB1180" s="13"/>
      <c r="HC1180" s="13"/>
      <c r="HD1180" s="13"/>
      <c r="HE1180" s="13"/>
      <c r="HF1180" s="13"/>
      <c r="HG1180" s="13"/>
      <c r="HH1180" s="13"/>
      <c r="HI1180" s="13"/>
      <c r="HJ1180" s="13"/>
      <c r="HK1180" s="13"/>
      <c r="HL1180" s="13"/>
      <c r="HM1180" s="13"/>
      <c r="HN1180" s="13"/>
      <c r="HO1180" s="13"/>
      <c r="HP1180" s="13"/>
      <c r="HQ1180" s="13"/>
      <c r="HR1180" s="13"/>
      <c r="HS1180" s="13"/>
      <c r="HT1180" s="13"/>
      <c r="HU1180" s="13"/>
      <c r="HV1180" s="13"/>
      <c r="HW1180" s="13"/>
      <c r="HX1180" s="13"/>
      <c r="HY1180" s="13"/>
      <c r="HZ1180" s="13"/>
      <c r="IA1180" s="13"/>
      <c r="IB1180" s="13"/>
      <c r="IC1180" s="13"/>
      <c r="ID1180" s="13"/>
      <c r="IE1180" s="13"/>
      <c r="IF1180" s="13"/>
      <c r="IG1180" s="13"/>
      <c r="IH1180" s="13"/>
      <c r="II1180" s="13"/>
      <c r="IJ1180" s="13"/>
      <c r="IK1180" s="13"/>
      <c r="IL1180" s="13"/>
      <c r="IM1180" s="13"/>
      <c r="IN1180" s="13"/>
      <c r="IO1180" s="13"/>
    </row>
    <row r="1181" spans="1:249">
      <c r="A1181" s="23"/>
      <c r="B1181" s="13"/>
      <c r="C1181" s="13"/>
      <c r="D1181" s="13"/>
      <c r="E1181" s="13"/>
      <c r="F1181" s="13"/>
      <c r="G1181" s="13"/>
      <c r="H1181" s="13"/>
      <c r="I1181" s="13"/>
      <c r="J1181" s="13"/>
      <c r="K1181" s="13"/>
      <c r="L1181" s="13"/>
      <c r="M1181" s="13"/>
      <c r="N1181" s="13"/>
      <c r="O1181" s="13"/>
      <c r="P1181" s="13"/>
      <c r="Q1181" s="13"/>
      <c r="R1181" s="13"/>
      <c r="S1181" s="13"/>
      <c r="T1181" s="13"/>
      <c r="U1181" s="13"/>
      <c r="V1181" s="13"/>
      <c r="W1181" s="13"/>
      <c r="X1181" s="13"/>
      <c r="Y1181" s="13"/>
      <c r="Z1181" s="13"/>
      <c r="AA1181" s="13"/>
      <c r="AB1181" s="13"/>
      <c r="AC1181" s="13"/>
      <c r="AD1181" s="2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3"/>
      <c r="BH1181" s="13"/>
      <c r="BI1181" s="13"/>
      <c r="BJ1181" s="13"/>
      <c r="BK1181" s="13"/>
      <c r="BL1181" s="13"/>
      <c r="BM1181" s="13"/>
      <c r="BN1181" s="13"/>
      <c r="BO1181" s="13"/>
      <c r="BP1181" s="13"/>
      <c r="BQ1181" s="13"/>
      <c r="BR1181" s="13"/>
      <c r="BS1181" s="13"/>
      <c r="BT1181" s="13"/>
      <c r="BU1181" s="13"/>
      <c r="BV1181" s="13"/>
      <c r="BW1181" s="13"/>
      <c r="BX1181" s="13"/>
      <c r="BY1181" s="13"/>
      <c r="BZ1181" s="13"/>
      <c r="CA1181" s="13"/>
      <c r="CB1181" s="13"/>
      <c r="CC1181" s="13"/>
      <c r="CD1181" s="13"/>
      <c r="CE1181" s="13"/>
      <c r="CF1181" s="13"/>
      <c r="CG1181" s="13"/>
      <c r="CH1181" s="13"/>
      <c r="CI1181" s="13"/>
      <c r="CJ1181" s="13"/>
      <c r="CK1181" s="13"/>
      <c r="CL1181" s="13"/>
      <c r="CM1181" s="13"/>
      <c r="CN1181" s="13"/>
      <c r="CO1181" s="13"/>
      <c r="CP1181" s="13"/>
      <c r="CQ1181" s="13"/>
      <c r="CR1181" s="13"/>
      <c r="CS1181" s="13"/>
      <c r="CT1181" s="13"/>
      <c r="CU1181" s="13"/>
      <c r="CV1181" s="13"/>
      <c r="CW1181" s="13"/>
      <c r="CX1181" s="13"/>
      <c r="CY1181" s="13"/>
      <c r="CZ1181" s="13"/>
      <c r="DA1181" s="13"/>
      <c r="DB1181" s="13"/>
      <c r="DC1181" s="13"/>
      <c r="DD1181" s="13"/>
      <c r="DE1181" s="13"/>
      <c r="DF1181" s="13"/>
      <c r="DG1181" s="13"/>
      <c r="DH1181" s="13"/>
      <c r="DI1181" s="13"/>
      <c r="DJ1181" s="13"/>
      <c r="DK1181" s="13"/>
      <c r="DL1181" s="13"/>
      <c r="DM1181" s="13"/>
      <c r="DN1181" s="13"/>
      <c r="DO1181" s="13"/>
      <c r="DP1181" s="13"/>
      <c r="DQ1181" s="13"/>
      <c r="DR1181" s="13"/>
      <c r="DS1181" s="13"/>
      <c r="DT1181" s="13"/>
      <c r="DU1181" s="13"/>
      <c r="DV1181" s="13"/>
      <c r="DW1181" s="13"/>
      <c r="DX1181" s="13"/>
      <c r="DY1181" s="13"/>
      <c r="DZ1181" s="13"/>
      <c r="EA1181" s="13"/>
      <c r="EB1181" s="13"/>
      <c r="EC1181" s="13"/>
      <c r="ED1181" s="13"/>
      <c r="EE1181" s="13"/>
      <c r="EF1181" s="13"/>
      <c r="EG1181" s="13"/>
      <c r="EH1181" s="13"/>
      <c r="EI1181" s="13"/>
      <c r="EJ1181" s="13"/>
      <c r="EK1181" s="13"/>
      <c r="EL1181" s="13"/>
      <c r="EM1181" s="13"/>
      <c r="EN1181" s="13"/>
      <c r="EO1181" s="13"/>
      <c r="EP1181" s="13"/>
      <c r="EQ1181" s="13"/>
      <c r="ER1181" s="13"/>
      <c r="ES1181" s="13"/>
      <c r="ET1181" s="13"/>
      <c r="EU1181" s="13"/>
      <c r="EV1181" s="13"/>
      <c r="EW1181" s="13"/>
      <c r="EX1181" s="13"/>
      <c r="EY1181" s="13"/>
      <c r="EZ1181" s="13"/>
      <c r="FA1181" s="13"/>
      <c r="FB1181" s="13"/>
      <c r="FC1181" s="13"/>
      <c r="FD1181" s="13"/>
      <c r="FE1181" s="13"/>
      <c r="FF1181" s="13"/>
      <c r="FG1181" s="13"/>
      <c r="FH1181" s="13"/>
      <c r="FI1181" s="13"/>
      <c r="FJ1181" s="13"/>
      <c r="FK1181" s="13"/>
      <c r="FL1181" s="13"/>
      <c r="FM1181" s="13"/>
      <c r="FN1181" s="13"/>
      <c r="FO1181" s="13"/>
      <c r="FP1181" s="13"/>
      <c r="FQ1181" s="13"/>
      <c r="FR1181" s="13"/>
      <c r="FS1181" s="13"/>
      <c r="FT1181" s="13"/>
      <c r="FU1181" s="13"/>
      <c r="FV1181" s="13"/>
      <c r="FW1181" s="13"/>
      <c r="FX1181" s="13"/>
      <c r="FY1181" s="13"/>
      <c r="FZ1181" s="13"/>
      <c r="GA1181" s="13"/>
      <c r="GB1181" s="13"/>
      <c r="GC1181" s="13"/>
      <c r="GD1181" s="13"/>
      <c r="GE1181" s="13"/>
      <c r="GF1181" s="13"/>
      <c r="GG1181" s="13"/>
      <c r="GH1181" s="13"/>
      <c r="GI1181" s="13"/>
      <c r="GJ1181" s="13"/>
      <c r="GK1181" s="13"/>
      <c r="GL1181" s="13"/>
      <c r="GM1181" s="13"/>
      <c r="GN1181" s="13"/>
      <c r="GO1181" s="13"/>
      <c r="GP1181" s="13"/>
      <c r="GQ1181" s="13"/>
      <c r="GR1181" s="13"/>
      <c r="GS1181" s="13"/>
      <c r="GT1181" s="13"/>
      <c r="GU1181" s="13"/>
      <c r="GV1181" s="13"/>
      <c r="GW1181" s="13"/>
      <c r="GX1181" s="13"/>
      <c r="GY1181" s="13"/>
      <c r="GZ1181" s="13"/>
      <c r="HA1181" s="13"/>
      <c r="HB1181" s="13"/>
      <c r="HC1181" s="13"/>
      <c r="HD1181" s="13"/>
      <c r="HE1181" s="13"/>
      <c r="HF1181" s="13"/>
      <c r="HG1181" s="13"/>
      <c r="HH1181" s="13"/>
      <c r="HI1181" s="13"/>
      <c r="HJ1181" s="13"/>
      <c r="HK1181" s="13"/>
      <c r="HL1181" s="13"/>
      <c r="HM1181" s="13"/>
      <c r="HN1181" s="13"/>
      <c r="HO1181" s="13"/>
      <c r="HP1181" s="13"/>
      <c r="HQ1181" s="13"/>
      <c r="HR1181" s="13"/>
      <c r="HS1181" s="13"/>
      <c r="HT1181" s="13"/>
      <c r="HU1181" s="13"/>
      <c r="HV1181" s="13"/>
      <c r="HW1181" s="13"/>
      <c r="HX1181" s="13"/>
      <c r="HY1181" s="13"/>
      <c r="HZ1181" s="13"/>
      <c r="IA1181" s="13"/>
      <c r="IB1181" s="13"/>
      <c r="IC1181" s="13"/>
      <c r="ID1181" s="13"/>
      <c r="IE1181" s="13"/>
      <c r="IF1181" s="13"/>
      <c r="IG1181" s="13"/>
      <c r="IH1181" s="13"/>
      <c r="II1181" s="13"/>
      <c r="IJ1181" s="13"/>
      <c r="IK1181" s="13"/>
      <c r="IL1181" s="13"/>
      <c r="IM1181" s="13"/>
      <c r="IN1181" s="13"/>
      <c r="IO1181" s="13"/>
    </row>
    <row r="1182" spans="1:249">
      <c r="A1182" s="23"/>
      <c r="B1182" s="13"/>
      <c r="C1182" s="13"/>
      <c r="D1182" s="13"/>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2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c r="BL1182" s="13"/>
      <c r="BM1182" s="13"/>
      <c r="BN1182" s="13"/>
      <c r="BO1182" s="13"/>
      <c r="BP1182" s="13"/>
      <c r="BQ1182" s="13"/>
      <c r="BR1182" s="13"/>
      <c r="BS1182" s="13"/>
      <c r="BT1182" s="13"/>
      <c r="BU1182" s="13"/>
      <c r="BV1182" s="13"/>
      <c r="BW1182" s="13"/>
      <c r="BX1182" s="13"/>
      <c r="BY1182" s="13"/>
      <c r="BZ1182" s="13"/>
      <c r="CA1182" s="13"/>
      <c r="CB1182" s="13"/>
      <c r="CC1182" s="13"/>
      <c r="CD1182" s="13"/>
      <c r="CE1182" s="13"/>
      <c r="CF1182" s="13"/>
      <c r="CG1182" s="13"/>
      <c r="CH1182" s="13"/>
      <c r="CI1182" s="13"/>
      <c r="CJ1182" s="13"/>
      <c r="CK1182" s="13"/>
      <c r="CL1182" s="13"/>
      <c r="CM1182" s="13"/>
      <c r="CN1182" s="13"/>
      <c r="CO1182" s="13"/>
      <c r="CP1182" s="13"/>
      <c r="CQ1182" s="13"/>
      <c r="CR1182" s="13"/>
      <c r="CS1182" s="13"/>
      <c r="CT1182" s="13"/>
      <c r="CU1182" s="13"/>
      <c r="CV1182" s="13"/>
      <c r="CW1182" s="13"/>
      <c r="CX1182" s="13"/>
      <c r="CY1182" s="13"/>
      <c r="CZ1182" s="13"/>
      <c r="DA1182" s="13"/>
      <c r="DB1182" s="13"/>
      <c r="DC1182" s="13"/>
      <c r="DD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3"/>
      <c r="EL1182" s="13"/>
      <c r="EM1182" s="13"/>
      <c r="EN1182" s="13"/>
      <c r="EO1182" s="13"/>
      <c r="EP1182" s="13"/>
      <c r="EQ1182" s="13"/>
      <c r="ER1182" s="13"/>
      <c r="ES1182" s="13"/>
      <c r="ET1182" s="13"/>
      <c r="EU1182" s="13"/>
      <c r="EV1182" s="13"/>
      <c r="EW1182" s="13"/>
      <c r="EX1182" s="13"/>
      <c r="EY1182" s="13"/>
      <c r="EZ1182" s="13"/>
      <c r="FA1182" s="13"/>
      <c r="FB1182" s="13"/>
      <c r="FC1182" s="13"/>
      <c r="FD1182" s="13"/>
      <c r="FE1182" s="13"/>
      <c r="FF1182" s="13"/>
      <c r="FG1182" s="13"/>
      <c r="FH1182" s="13"/>
      <c r="FI1182" s="13"/>
      <c r="FJ1182" s="13"/>
      <c r="FK1182" s="13"/>
      <c r="FL1182" s="13"/>
      <c r="FM1182" s="13"/>
      <c r="FN1182" s="13"/>
      <c r="FO1182" s="13"/>
      <c r="FP1182" s="13"/>
      <c r="FQ1182" s="13"/>
      <c r="FR1182" s="13"/>
      <c r="FS1182" s="13"/>
      <c r="FT1182" s="13"/>
      <c r="FU1182" s="13"/>
      <c r="FV1182" s="13"/>
      <c r="FW1182" s="13"/>
      <c r="FX1182" s="13"/>
      <c r="FY1182" s="13"/>
      <c r="FZ1182" s="13"/>
      <c r="GA1182" s="13"/>
      <c r="GB1182" s="13"/>
      <c r="GC1182" s="13"/>
      <c r="GD1182" s="13"/>
      <c r="GE1182" s="13"/>
      <c r="GF1182" s="13"/>
      <c r="GG1182" s="13"/>
      <c r="GH1182" s="13"/>
      <c r="GI1182" s="13"/>
      <c r="GJ1182" s="13"/>
      <c r="GK1182" s="13"/>
      <c r="GL1182" s="13"/>
      <c r="GM1182" s="13"/>
      <c r="GN1182" s="13"/>
      <c r="GO1182" s="13"/>
      <c r="GP1182" s="13"/>
      <c r="GQ1182" s="13"/>
      <c r="GR1182" s="13"/>
      <c r="GS1182" s="13"/>
      <c r="GT1182" s="13"/>
      <c r="GU1182" s="13"/>
      <c r="GV1182" s="13"/>
      <c r="GW1182" s="13"/>
      <c r="GX1182" s="13"/>
      <c r="GY1182" s="13"/>
      <c r="GZ1182" s="13"/>
      <c r="HA1182" s="13"/>
      <c r="HB1182" s="13"/>
      <c r="HC1182" s="13"/>
      <c r="HD1182" s="13"/>
      <c r="HE1182" s="13"/>
      <c r="HF1182" s="13"/>
      <c r="HG1182" s="13"/>
      <c r="HH1182" s="13"/>
      <c r="HI1182" s="13"/>
      <c r="HJ1182" s="13"/>
      <c r="HK1182" s="13"/>
      <c r="HL1182" s="13"/>
      <c r="HM1182" s="13"/>
      <c r="HN1182" s="13"/>
      <c r="HO1182" s="13"/>
      <c r="HP1182" s="13"/>
      <c r="HQ1182" s="13"/>
      <c r="HR1182" s="13"/>
      <c r="HS1182" s="13"/>
      <c r="HT1182" s="13"/>
      <c r="HU1182" s="13"/>
      <c r="HV1182" s="13"/>
      <c r="HW1182" s="13"/>
      <c r="HX1182" s="13"/>
      <c r="HY1182" s="13"/>
      <c r="HZ1182" s="13"/>
      <c r="IA1182" s="13"/>
      <c r="IB1182" s="13"/>
      <c r="IC1182" s="13"/>
      <c r="ID1182" s="13"/>
      <c r="IE1182" s="13"/>
      <c r="IF1182" s="13"/>
      <c r="IG1182" s="13"/>
      <c r="IH1182" s="13"/>
      <c r="II1182" s="13"/>
      <c r="IJ1182" s="13"/>
      <c r="IK1182" s="13"/>
      <c r="IL1182" s="13"/>
      <c r="IM1182" s="13"/>
      <c r="IN1182" s="13"/>
      <c r="IO1182" s="13"/>
    </row>
    <row r="1183" spans="1:249">
      <c r="A1183" s="23"/>
      <c r="B1183" s="13"/>
      <c r="C1183" s="13"/>
      <c r="D1183" s="13"/>
      <c r="E1183" s="13"/>
      <c r="F1183" s="13"/>
      <c r="G1183" s="13"/>
      <c r="H1183" s="13"/>
      <c r="I1183" s="13"/>
      <c r="J1183" s="13"/>
      <c r="K1183" s="13"/>
      <c r="L1183" s="13"/>
      <c r="M1183" s="13"/>
      <c r="N1183" s="13"/>
      <c r="O1183" s="13"/>
      <c r="P1183" s="13"/>
      <c r="Q1183" s="13"/>
      <c r="R1183" s="13"/>
      <c r="S1183" s="13"/>
      <c r="T1183" s="13"/>
      <c r="U1183" s="13"/>
      <c r="V1183" s="13"/>
      <c r="W1183" s="13"/>
      <c r="X1183" s="13"/>
      <c r="Y1183" s="13"/>
      <c r="Z1183" s="13"/>
      <c r="AA1183" s="13"/>
      <c r="AB1183" s="13"/>
      <c r="AC1183" s="13"/>
      <c r="AD1183" s="2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Q1183" s="13"/>
      <c r="BR1183" s="13"/>
      <c r="BS1183" s="13"/>
      <c r="BT1183" s="13"/>
      <c r="BU1183" s="13"/>
      <c r="BV1183" s="13"/>
      <c r="BW1183" s="13"/>
      <c r="BX1183" s="13"/>
      <c r="BY1183" s="13"/>
      <c r="BZ1183" s="13"/>
      <c r="CA1183" s="13"/>
      <c r="CB1183" s="13"/>
      <c r="CC1183" s="13"/>
      <c r="CD1183" s="13"/>
      <c r="CE1183" s="13"/>
      <c r="CF1183" s="13"/>
      <c r="CG1183" s="13"/>
      <c r="CH1183" s="13"/>
      <c r="CI1183" s="13"/>
      <c r="CJ1183" s="13"/>
      <c r="CK1183" s="13"/>
      <c r="CL1183" s="13"/>
      <c r="CM1183" s="13"/>
      <c r="CN1183" s="13"/>
      <c r="CO1183" s="13"/>
      <c r="CP1183" s="13"/>
      <c r="CQ1183" s="13"/>
      <c r="CR1183" s="13"/>
      <c r="CS1183" s="13"/>
      <c r="CT1183" s="13"/>
      <c r="CU1183" s="13"/>
      <c r="CV1183" s="13"/>
      <c r="CW1183" s="13"/>
      <c r="CX1183" s="13"/>
      <c r="CY1183" s="13"/>
      <c r="CZ1183" s="13"/>
      <c r="DA1183" s="13"/>
      <c r="DB1183" s="13"/>
      <c r="DC1183" s="13"/>
      <c r="DD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c r="EU1183" s="13"/>
      <c r="EV1183" s="13"/>
      <c r="EW1183" s="13"/>
      <c r="EX1183" s="13"/>
      <c r="EY1183" s="13"/>
      <c r="EZ1183" s="13"/>
      <c r="FA1183" s="13"/>
      <c r="FB1183" s="13"/>
      <c r="FC1183" s="13"/>
      <c r="FD1183" s="13"/>
      <c r="FE1183" s="13"/>
      <c r="FF1183" s="13"/>
      <c r="FG1183" s="13"/>
      <c r="FH1183" s="13"/>
      <c r="FI1183" s="13"/>
      <c r="FJ1183" s="13"/>
      <c r="FK1183" s="13"/>
      <c r="FL1183" s="13"/>
      <c r="FM1183" s="13"/>
      <c r="FN1183" s="13"/>
      <c r="FO1183" s="13"/>
      <c r="FP1183" s="13"/>
      <c r="FQ1183" s="13"/>
      <c r="FR1183" s="13"/>
      <c r="FS1183" s="13"/>
      <c r="FT1183" s="13"/>
      <c r="FU1183" s="13"/>
      <c r="FV1183" s="13"/>
      <c r="FW1183" s="13"/>
      <c r="FX1183" s="13"/>
      <c r="FY1183" s="13"/>
      <c r="FZ1183" s="13"/>
      <c r="GA1183" s="13"/>
      <c r="GB1183" s="13"/>
      <c r="GC1183" s="13"/>
      <c r="GD1183" s="13"/>
      <c r="GE1183" s="13"/>
      <c r="GF1183" s="13"/>
      <c r="GG1183" s="13"/>
      <c r="GH1183" s="13"/>
      <c r="GI1183" s="13"/>
      <c r="GJ1183" s="13"/>
      <c r="GK1183" s="13"/>
      <c r="GL1183" s="13"/>
      <c r="GM1183" s="13"/>
      <c r="GN1183" s="13"/>
      <c r="GO1183" s="13"/>
      <c r="GP1183" s="13"/>
      <c r="GQ1183" s="13"/>
      <c r="GR1183" s="13"/>
      <c r="GS1183" s="13"/>
      <c r="GT1183" s="13"/>
      <c r="GU1183" s="13"/>
      <c r="GV1183" s="13"/>
      <c r="GW1183" s="13"/>
      <c r="GX1183" s="13"/>
      <c r="GY1183" s="13"/>
      <c r="GZ1183" s="13"/>
      <c r="HA1183" s="13"/>
      <c r="HB1183" s="13"/>
      <c r="HC1183" s="13"/>
      <c r="HD1183" s="13"/>
      <c r="HE1183" s="13"/>
      <c r="HF1183" s="13"/>
      <c r="HG1183" s="13"/>
      <c r="HH1183" s="13"/>
      <c r="HI1183" s="13"/>
      <c r="HJ1183" s="13"/>
      <c r="HK1183" s="13"/>
      <c r="HL1183" s="13"/>
      <c r="HM1183" s="13"/>
      <c r="HN1183" s="13"/>
      <c r="HO1183" s="13"/>
      <c r="HP1183" s="13"/>
      <c r="HQ1183" s="13"/>
      <c r="HR1183" s="13"/>
      <c r="HS1183" s="13"/>
      <c r="HT1183" s="13"/>
      <c r="HU1183" s="13"/>
      <c r="HV1183" s="13"/>
      <c r="HW1183" s="13"/>
      <c r="HX1183" s="13"/>
      <c r="HY1183" s="13"/>
      <c r="HZ1183" s="13"/>
      <c r="IA1183" s="13"/>
      <c r="IB1183" s="13"/>
      <c r="IC1183" s="13"/>
      <c r="ID1183" s="13"/>
      <c r="IE1183" s="13"/>
      <c r="IF1183" s="13"/>
      <c r="IG1183" s="13"/>
      <c r="IH1183" s="13"/>
      <c r="II1183" s="13"/>
      <c r="IJ1183" s="13"/>
      <c r="IK1183" s="13"/>
      <c r="IL1183" s="13"/>
      <c r="IM1183" s="13"/>
      <c r="IN1183" s="13"/>
      <c r="IO1183" s="13"/>
    </row>
    <row r="1184" spans="1:249">
      <c r="A1184" s="23"/>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2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BQ1184" s="13"/>
      <c r="BR1184" s="13"/>
      <c r="BS1184" s="13"/>
      <c r="BT1184" s="13"/>
      <c r="BU1184" s="13"/>
      <c r="BV1184" s="13"/>
      <c r="BW1184" s="13"/>
      <c r="BX1184" s="13"/>
      <c r="BY1184" s="13"/>
      <c r="BZ1184" s="13"/>
      <c r="CA1184" s="13"/>
      <c r="CB1184" s="13"/>
      <c r="CC1184" s="13"/>
      <c r="CD1184" s="13"/>
      <c r="CE1184" s="13"/>
      <c r="CF1184" s="13"/>
      <c r="CG1184" s="13"/>
      <c r="CH1184" s="13"/>
      <c r="CI1184" s="13"/>
      <c r="CJ1184" s="13"/>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c r="EU1184" s="13"/>
      <c r="EV1184" s="13"/>
      <c r="EW1184" s="13"/>
      <c r="EX1184" s="13"/>
      <c r="EY1184" s="13"/>
      <c r="EZ1184" s="13"/>
      <c r="FA1184" s="13"/>
      <c r="FB1184" s="13"/>
      <c r="FC1184" s="13"/>
      <c r="FD1184" s="13"/>
      <c r="FE1184" s="13"/>
      <c r="FF1184" s="13"/>
      <c r="FG1184" s="13"/>
      <c r="FH1184" s="13"/>
      <c r="FI1184" s="13"/>
      <c r="FJ1184" s="13"/>
      <c r="FK1184" s="13"/>
      <c r="FL1184" s="13"/>
      <c r="FM1184" s="13"/>
      <c r="FN1184" s="13"/>
      <c r="FO1184" s="13"/>
      <c r="FP1184" s="13"/>
      <c r="FQ1184" s="13"/>
      <c r="FR1184" s="13"/>
      <c r="FS1184" s="13"/>
      <c r="FT1184" s="13"/>
      <c r="FU1184" s="13"/>
      <c r="FV1184" s="13"/>
      <c r="FW1184" s="13"/>
      <c r="FX1184" s="13"/>
      <c r="FY1184" s="13"/>
      <c r="FZ1184" s="13"/>
      <c r="GA1184" s="13"/>
      <c r="GB1184" s="13"/>
      <c r="GC1184" s="13"/>
      <c r="GD1184" s="13"/>
      <c r="GE1184" s="13"/>
      <c r="GF1184" s="13"/>
      <c r="GG1184" s="13"/>
      <c r="GH1184" s="13"/>
      <c r="GI1184" s="13"/>
      <c r="GJ1184" s="13"/>
      <c r="GK1184" s="13"/>
      <c r="GL1184" s="13"/>
      <c r="GM1184" s="13"/>
      <c r="GN1184" s="13"/>
      <c r="GO1184" s="13"/>
      <c r="GP1184" s="13"/>
      <c r="GQ1184" s="13"/>
      <c r="GR1184" s="13"/>
      <c r="GS1184" s="13"/>
      <c r="GT1184" s="13"/>
      <c r="GU1184" s="13"/>
      <c r="GV1184" s="13"/>
      <c r="GW1184" s="13"/>
      <c r="GX1184" s="13"/>
      <c r="GY1184" s="13"/>
      <c r="GZ1184" s="13"/>
      <c r="HA1184" s="13"/>
      <c r="HB1184" s="13"/>
      <c r="HC1184" s="13"/>
      <c r="HD1184" s="13"/>
      <c r="HE1184" s="13"/>
      <c r="HF1184" s="13"/>
      <c r="HG1184" s="13"/>
      <c r="HH1184" s="13"/>
      <c r="HI1184" s="13"/>
      <c r="HJ1184" s="13"/>
      <c r="HK1184" s="13"/>
      <c r="HL1184" s="13"/>
      <c r="HM1184" s="13"/>
      <c r="HN1184" s="13"/>
      <c r="HO1184" s="13"/>
      <c r="HP1184" s="13"/>
      <c r="HQ1184" s="13"/>
      <c r="HR1184" s="13"/>
      <c r="HS1184" s="13"/>
      <c r="HT1184" s="13"/>
      <c r="HU1184" s="13"/>
      <c r="HV1184" s="13"/>
      <c r="HW1184" s="13"/>
      <c r="HX1184" s="13"/>
      <c r="HY1184" s="13"/>
      <c r="HZ1184" s="13"/>
      <c r="IA1184" s="13"/>
      <c r="IB1184" s="13"/>
      <c r="IC1184" s="13"/>
      <c r="ID1184" s="13"/>
      <c r="IE1184" s="13"/>
      <c r="IF1184" s="13"/>
      <c r="IG1184" s="13"/>
      <c r="IH1184" s="13"/>
      <c r="II1184" s="13"/>
      <c r="IJ1184" s="13"/>
      <c r="IK1184" s="13"/>
      <c r="IL1184" s="13"/>
      <c r="IM1184" s="13"/>
      <c r="IN1184" s="13"/>
      <c r="IO1184" s="13"/>
    </row>
    <row r="1185" spans="1:249">
      <c r="A1185" s="23"/>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2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Q1185" s="13"/>
      <c r="BR1185" s="13"/>
      <c r="BS1185" s="13"/>
      <c r="BT1185" s="13"/>
      <c r="BU1185" s="13"/>
      <c r="BV1185" s="13"/>
      <c r="BW1185" s="13"/>
      <c r="BX1185" s="13"/>
      <c r="BY1185" s="13"/>
      <c r="BZ1185" s="13"/>
      <c r="CA1185" s="13"/>
      <c r="CB1185" s="13"/>
      <c r="CC1185" s="13"/>
      <c r="CD1185" s="13"/>
      <c r="CE1185" s="13"/>
      <c r="CF1185" s="13"/>
      <c r="CG1185" s="13"/>
      <c r="CH1185" s="13"/>
      <c r="CI1185" s="13"/>
      <c r="CJ1185" s="13"/>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c r="EU1185" s="13"/>
      <c r="EV1185" s="13"/>
      <c r="EW1185" s="13"/>
      <c r="EX1185" s="13"/>
      <c r="EY1185" s="13"/>
      <c r="EZ1185" s="13"/>
      <c r="FA1185" s="13"/>
      <c r="FB1185" s="13"/>
      <c r="FC1185" s="13"/>
      <c r="FD1185" s="13"/>
      <c r="FE1185" s="13"/>
      <c r="FF1185" s="13"/>
      <c r="FG1185" s="13"/>
      <c r="FH1185" s="13"/>
      <c r="FI1185" s="13"/>
      <c r="FJ1185" s="13"/>
      <c r="FK1185" s="13"/>
      <c r="FL1185" s="13"/>
      <c r="FM1185" s="13"/>
      <c r="FN1185" s="13"/>
      <c r="FO1185" s="13"/>
      <c r="FP1185" s="13"/>
      <c r="FQ1185" s="13"/>
      <c r="FR1185" s="13"/>
      <c r="FS1185" s="13"/>
      <c r="FT1185" s="13"/>
      <c r="FU1185" s="13"/>
      <c r="FV1185" s="13"/>
      <c r="FW1185" s="13"/>
      <c r="FX1185" s="13"/>
      <c r="FY1185" s="13"/>
      <c r="FZ1185" s="13"/>
      <c r="GA1185" s="13"/>
      <c r="GB1185" s="13"/>
      <c r="GC1185" s="13"/>
      <c r="GD1185" s="13"/>
      <c r="GE1185" s="13"/>
      <c r="GF1185" s="13"/>
      <c r="GG1185" s="13"/>
      <c r="GH1185" s="13"/>
      <c r="GI1185" s="13"/>
      <c r="GJ1185" s="13"/>
      <c r="GK1185" s="13"/>
      <c r="GL1185" s="13"/>
      <c r="GM1185" s="13"/>
      <c r="GN1185" s="13"/>
      <c r="GO1185" s="13"/>
      <c r="GP1185" s="13"/>
      <c r="GQ1185" s="13"/>
      <c r="GR1185" s="13"/>
      <c r="GS1185" s="13"/>
      <c r="GT1185" s="13"/>
      <c r="GU1185" s="13"/>
      <c r="GV1185" s="13"/>
      <c r="GW1185" s="13"/>
      <c r="GX1185" s="13"/>
      <c r="GY1185" s="13"/>
      <c r="GZ1185" s="13"/>
      <c r="HA1185" s="13"/>
      <c r="HB1185" s="13"/>
      <c r="HC1185" s="13"/>
      <c r="HD1185" s="13"/>
      <c r="HE1185" s="13"/>
      <c r="HF1185" s="13"/>
      <c r="HG1185" s="13"/>
      <c r="HH1185" s="13"/>
      <c r="HI1185" s="13"/>
      <c r="HJ1185" s="13"/>
      <c r="HK1185" s="13"/>
      <c r="HL1185" s="13"/>
      <c r="HM1185" s="13"/>
      <c r="HN1185" s="13"/>
      <c r="HO1185" s="13"/>
      <c r="HP1185" s="13"/>
      <c r="HQ1185" s="13"/>
      <c r="HR1185" s="13"/>
      <c r="HS1185" s="13"/>
      <c r="HT1185" s="13"/>
      <c r="HU1185" s="13"/>
      <c r="HV1185" s="13"/>
      <c r="HW1185" s="13"/>
      <c r="HX1185" s="13"/>
      <c r="HY1185" s="13"/>
      <c r="HZ1185" s="13"/>
      <c r="IA1185" s="13"/>
      <c r="IB1185" s="13"/>
      <c r="IC1185" s="13"/>
      <c r="ID1185" s="13"/>
      <c r="IE1185" s="13"/>
      <c r="IF1185" s="13"/>
      <c r="IG1185" s="13"/>
      <c r="IH1185" s="13"/>
      <c r="II1185" s="13"/>
      <c r="IJ1185" s="13"/>
      <c r="IK1185" s="13"/>
      <c r="IL1185" s="13"/>
      <c r="IM1185" s="13"/>
      <c r="IN1185" s="13"/>
      <c r="IO1185" s="13"/>
    </row>
    <row r="1186" spans="1:249">
      <c r="A1186" s="2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2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Q1186" s="13"/>
      <c r="BR1186" s="13"/>
      <c r="BS1186" s="13"/>
      <c r="BT1186" s="13"/>
      <c r="BU1186" s="13"/>
      <c r="BV1186" s="13"/>
      <c r="BW1186" s="13"/>
      <c r="BX1186" s="13"/>
      <c r="BY1186" s="13"/>
      <c r="BZ1186" s="13"/>
      <c r="CA1186" s="13"/>
      <c r="CB1186" s="13"/>
      <c r="CC1186" s="13"/>
      <c r="CD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c r="EU1186" s="13"/>
      <c r="EV1186" s="13"/>
      <c r="EW1186" s="13"/>
      <c r="EX1186" s="13"/>
      <c r="EY1186" s="13"/>
      <c r="EZ1186" s="13"/>
      <c r="FA1186" s="13"/>
      <c r="FB1186" s="13"/>
      <c r="FC1186" s="13"/>
      <c r="FD1186" s="13"/>
      <c r="FE1186" s="13"/>
      <c r="FF1186" s="13"/>
      <c r="FG1186" s="13"/>
      <c r="FH1186" s="13"/>
      <c r="FI1186" s="13"/>
      <c r="FJ1186" s="13"/>
      <c r="FK1186" s="13"/>
      <c r="FL1186" s="13"/>
      <c r="FM1186" s="13"/>
      <c r="FN1186" s="13"/>
      <c r="FO1186" s="13"/>
      <c r="FP1186" s="13"/>
      <c r="FQ1186" s="13"/>
      <c r="FR1186" s="13"/>
      <c r="FS1186" s="13"/>
      <c r="FT1186" s="13"/>
      <c r="FU1186" s="13"/>
      <c r="FV1186" s="13"/>
      <c r="FW1186" s="13"/>
      <c r="FX1186" s="13"/>
      <c r="FY1186" s="13"/>
      <c r="FZ1186" s="13"/>
      <c r="GA1186" s="13"/>
      <c r="GB1186" s="13"/>
      <c r="GC1186" s="13"/>
      <c r="GD1186" s="13"/>
      <c r="GE1186" s="13"/>
      <c r="GF1186" s="13"/>
      <c r="GG1186" s="13"/>
      <c r="GH1186" s="13"/>
      <c r="GI1186" s="13"/>
      <c r="GJ1186" s="13"/>
      <c r="GK1186" s="13"/>
      <c r="GL1186" s="13"/>
      <c r="GM1186" s="13"/>
      <c r="GN1186" s="13"/>
      <c r="GO1186" s="13"/>
      <c r="GP1186" s="13"/>
      <c r="GQ1186" s="13"/>
      <c r="GR1186" s="13"/>
      <c r="GS1186" s="13"/>
      <c r="GT1186" s="13"/>
      <c r="GU1186" s="13"/>
      <c r="GV1186" s="13"/>
      <c r="GW1186" s="13"/>
      <c r="GX1186" s="13"/>
      <c r="GY1186" s="13"/>
      <c r="GZ1186" s="13"/>
      <c r="HA1186" s="13"/>
      <c r="HB1186" s="13"/>
      <c r="HC1186" s="13"/>
      <c r="HD1186" s="13"/>
      <c r="HE1186" s="13"/>
      <c r="HF1186" s="13"/>
      <c r="HG1186" s="13"/>
      <c r="HH1186" s="13"/>
      <c r="HI1186" s="13"/>
      <c r="HJ1186" s="13"/>
      <c r="HK1186" s="13"/>
      <c r="HL1186" s="13"/>
      <c r="HM1186" s="13"/>
      <c r="HN1186" s="13"/>
      <c r="HO1186" s="13"/>
      <c r="HP1186" s="13"/>
      <c r="HQ1186" s="13"/>
      <c r="HR1186" s="13"/>
      <c r="HS1186" s="13"/>
      <c r="HT1186" s="13"/>
      <c r="HU1186" s="13"/>
      <c r="HV1186" s="13"/>
      <c r="HW1186" s="13"/>
      <c r="HX1186" s="13"/>
      <c r="HY1186" s="13"/>
      <c r="HZ1186" s="13"/>
      <c r="IA1186" s="13"/>
      <c r="IB1186" s="13"/>
      <c r="IC1186" s="13"/>
      <c r="ID1186" s="13"/>
      <c r="IE1186" s="13"/>
      <c r="IF1186" s="13"/>
      <c r="IG1186" s="13"/>
      <c r="IH1186" s="13"/>
      <c r="II1186" s="13"/>
      <c r="IJ1186" s="13"/>
      <c r="IK1186" s="13"/>
      <c r="IL1186" s="13"/>
      <c r="IM1186" s="13"/>
      <c r="IN1186" s="13"/>
      <c r="IO1186" s="13"/>
    </row>
    <row r="1187" spans="1:249">
      <c r="A1187" s="2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2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Q1187" s="13"/>
      <c r="BR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c r="EU1187" s="13"/>
      <c r="EV1187" s="13"/>
      <c r="EW1187" s="13"/>
      <c r="EX1187" s="13"/>
      <c r="EY1187" s="13"/>
      <c r="EZ1187" s="13"/>
      <c r="FA1187" s="13"/>
      <c r="FB1187" s="13"/>
      <c r="FC1187" s="13"/>
      <c r="FD1187" s="13"/>
      <c r="FE1187" s="13"/>
      <c r="FF1187" s="13"/>
      <c r="FG1187" s="13"/>
      <c r="FH1187" s="13"/>
      <c r="FI1187" s="13"/>
      <c r="FJ1187" s="13"/>
      <c r="FK1187" s="13"/>
      <c r="FL1187" s="13"/>
      <c r="FM1187" s="13"/>
      <c r="FN1187" s="13"/>
      <c r="FO1187" s="13"/>
      <c r="FP1187" s="13"/>
      <c r="FQ1187" s="13"/>
      <c r="FR1187" s="13"/>
      <c r="FS1187" s="13"/>
      <c r="FT1187" s="13"/>
      <c r="FU1187" s="13"/>
      <c r="FV1187" s="13"/>
      <c r="FW1187" s="13"/>
      <c r="FX1187" s="13"/>
      <c r="FY1187" s="13"/>
      <c r="FZ1187" s="13"/>
      <c r="GA1187" s="13"/>
      <c r="GB1187" s="13"/>
      <c r="GC1187" s="13"/>
      <c r="GD1187" s="13"/>
      <c r="GE1187" s="13"/>
      <c r="GF1187" s="13"/>
      <c r="GG1187" s="13"/>
      <c r="GH1187" s="13"/>
      <c r="GI1187" s="13"/>
      <c r="GJ1187" s="13"/>
      <c r="GK1187" s="13"/>
      <c r="GL1187" s="13"/>
      <c r="GM1187" s="13"/>
      <c r="GN1187" s="13"/>
      <c r="GO1187" s="13"/>
      <c r="GP1187" s="13"/>
      <c r="GQ1187" s="13"/>
      <c r="GR1187" s="13"/>
      <c r="GS1187" s="13"/>
      <c r="GT1187" s="13"/>
      <c r="GU1187" s="13"/>
      <c r="GV1187" s="13"/>
      <c r="GW1187" s="13"/>
      <c r="GX1187" s="13"/>
      <c r="GY1187" s="13"/>
      <c r="GZ1187" s="13"/>
      <c r="HA1187" s="13"/>
      <c r="HB1187" s="13"/>
      <c r="HC1187" s="13"/>
      <c r="HD1187" s="13"/>
      <c r="HE1187" s="13"/>
      <c r="HF1187" s="13"/>
      <c r="HG1187" s="13"/>
      <c r="HH1187" s="13"/>
      <c r="HI1187" s="13"/>
      <c r="HJ1187" s="13"/>
      <c r="HK1187" s="13"/>
      <c r="HL1187" s="13"/>
      <c r="HM1187" s="13"/>
      <c r="HN1187" s="13"/>
      <c r="HO1187" s="13"/>
      <c r="HP1187" s="13"/>
      <c r="HQ1187" s="13"/>
      <c r="HR1187" s="13"/>
      <c r="HS1187" s="13"/>
      <c r="HT1187" s="13"/>
      <c r="HU1187" s="13"/>
      <c r="HV1187" s="13"/>
      <c r="HW1187" s="13"/>
      <c r="HX1187" s="13"/>
      <c r="HY1187" s="13"/>
      <c r="HZ1187" s="13"/>
      <c r="IA1187" s="13"/>
      <c r="IB1187" s="13"/>
      <c r="IC1187" s="13"/>
      <c r="ID1187" s="13"/>
      <c r="IE1187" s="13"/>
      <c r="IF1187" s="13"/>
      <c r="IG1187" s="13"/>
      <c r="IH1187" s="13"/>
      <c r="II1187" s="13"/>
      <c r="IJ1187" s="13"/>
      <c r="IK1187" s="13"/>
      <c r="IL1187" s="13"/>
      <c r="IM1187" s="13"/>
      <c r="IN1187" s="13"/>
      <c r="IO1187" s="13"/>
    </row>
    <row r="1188" spans="1:249">
      <c r="A1188" s="2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2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Q1188" s="13"/>
      <c r="BR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c r="EU1188" s="13"/>
      <c r="EV1188" s="13"/>
      <c r="EW1188" s="13"/>
      <c r="EX1188" s="13"/>
      <c r="EY1188" s="13"/>
      <c r="EZ1188" s="13"/>
      <c r="FA1188" s="13"/>
      <c r="FB1188" s="13"/>
      <c r="FC1188" s="13"/>
      <c r="FD1188" s="13"/>
      <c r="FE1188" s="13"/>
      <c r="FF1188" s="13"/>
      <c r="FG1188" s="13"/>
      <c r="FH1188" s="13"/>
      <c r="FI1188" s="13"/>
      <c r="FJ1188" s="13"/>
      <c r="FK1188" s="13"/>
      <c r="FL1188" s="13"/>
      <c r="FM1188" s="13"/>
      <c r="FN1188" s="13"/>
      <c r="FO1188" s="13"/>
      <c r="FP1188" s="13"/>
      <c r="FQ1188" s="13"/>
      <c r="FR1188" s="13"/>
      <c r="FS1188" s="13"/>
      <c r="FT1188" s="13"/>
      <c r="FU1188" s="13"/>
      <c r="FV1188" s="13"/>
      <c r="FW1188" s="13"/>
      <c r="FX1188" s="13"/>
      <c r="FY1188" s="13"/>
      <c r="FZ1188" s="13"/>
      <c r="GA1188" s="13"/>
      <c r="GB1188" s="13"/>
      <c r="GC1188" s="13"/>
      <c r="GD1188" s="13"/>
      <c r="GE1188" s="13"/>
      <c r="GF1188" s="13"/>
      <c r="GG1188" s="13"/>
      <c r="GH1188" s="13"/>
      <c r="GI1188" s="13"/>
      <c r="GJ1188" s="13"/>
      <c r="GK1188" s="13"/>
      <c r="GL1188" s="13"/>
      <c r="GM1188" s="13"/>
      <c r="GN1188" s="13"/>
      <c r="GO1188" s="13"/>
      <c r="GP1188" s="13"/>
      <c r="GQ1188" s="13"/>
      <c r="GR1188" s="13"/>
      <c r="GS1188" s="13"/>
      <c r="GT1188" s="13"/>
      <c r="GU1188" s="13"/>
      <c r="GV1188" s="13"/>
      <c r="GW1188" s="13"/>
      <c r="GX1188" s="13"/>
      <c r="GY1188" s="13"/>
      <c r="GZ1188" s="13"/>
      <c r="HA1188" s="13"/>
      <c r="HB1188" s="13"/>
      <c r="HC1188" s="13"/>
      <c r="HD1188" s="13"/>
      <c r="HE1188" s="13"/>
      <c r="HF1188" s="13"/>
      <c r="HG1188" s="13"/>
      <c r="HH1188" s="13"/>
      <c r="HI1188" s="13"/>
      <c r="HJ1188" s="13"/>
      <c r="HK1188" s="13"/>
      <c r="HL1188" s="13"/>
      <c r="HM1188" s="13"/>
      <c r="HN1188" s="13"/>
      <c r="HO1188" s="13"/>
      <c r="HP1188" s="13"/>
      <c r="HQ1188" s="13"/>
      <c r="HR1188" s="13"/>
      <c r="HS1188" s="13"/>
      <c r="HT1188" s="13"/>
      <c r="HU1188" s="13"/>
      <c r="HV1188" s="13"/>
      <c r="HW1188" s="13"/>
      <c r="HX1188" s="13"/>
      <c r="HY1188" s="13"/>
      <c r="HZ1188" s="13"/>
      <c r="IA1188" s="13"/>
      <c r="IB1188" s="13"/>
      <c r="IC1188" s="13"/>
      <c r="ID1188" s="13"/>
      <c r="IE1188" s="13"/>
      <c r="IF1188" s="13"/>
      <c r="IG1188" s="13"/>
      <c r="IH1188" s="13"/>
      <c r="II1188" s="13"/>
      <c r="IJ1188" s="13"/>
      <c r="IK1188" s="13"/>
      <c r="IL1188" s="13"/>
      <c r="IM1188" s="13"/>
      <c r="IN1188" s="13"/>
      <c r="IO1188" s="13"/>
    </row>
    <row r="1189" spans="1:249">
      <c r="A1189" s="2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2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Q1189" s="13"/>
      <c r="BR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EU1189" s="13"/>
      <c r="EV1189" s="13"/>
      <c r="EW1189" s="13"/>
      <c r="EX1189" s="13"/>
      <c r="EY1189" s="13"/>
      <c r="EZ1189" s="13"/>
      <c r="FA1189" s="13"/>
      <c r="FB1189" s="13"/>
      <c r="FC1189" s="13"/>
      <c r="FD1189" s="13"/>
      <c r="FE1189" s="13"/>
      <c r="FF1189" s="13"/>
      <c r="FG1189" s="13"/>
      <c r="FH1189" s="13"/>
      <c r="FI1189" s="13"/>
      <c r="FJ1189" s="13"/>
      <c r="FK1189" s="13"/>
      <c r="FL1189" s="13"/>
      <c r="FM1189" s="13"/>
      <c r="FN1189" s="13"/>
      <c r="FO1189" s="13"/>
      <c r="FP1189" s="13"/>
      <c r="FQ1189" s="13"/>
      <c r="FR1189" s="13"/>
      <c r="FS1189" s="13"/>
      <c r="FT1189" s="13"/>
      <c r="FU1189" s="13"/>
      <c r="FV1189" s="13"/>
      <c r="FW1189" s="13"/>
      <c r="FX1189" s="13"/>
      <c r="FY1189" s="13"/>
      <c r="FZ1189" s="13"/>
      <c r="GA1189" s="13"/>
      <c r="GB1189" s="13"/>
      <c r="GC1189" s="13"/>
      <c r="GD1189" s="13"/>
      <c r="GE1189" s="13"/>
      <c r="GF1189" s="13"/>
      <c r="GG1189" s="13"/>
      <c r="GH1189" s="13"/>
      <c r="GI1189" s="13"/>
      <c r="GJ1189" s="13"/>
      <c r="GK1189" s="13"/>
      <c r="GL1189" s="13"/>
      <c r="GM1189" s="13"/>
      <c r="GN1189" s="13"/>
      <c r="GO1189" s="13"/>
      <c r="GP1189" s="13"/>
      <c r="GQ1189" s="13"/>
      <c r="GR1189" s="13"/>
      <c r="GS1189" s="13"/>
      <c r="GT1189" s="13"/>
      <c r="GU1189" s="13"/>
      <c r="GV1189" s="13"/>
      <c r="GW1189" s="13"/>
      <c r="GX1189" s="13"/>
      <c r="GY1189" s="13"/>
      <c r="GZ1189" s="13"/>
      <c r="HA1189" s="13"/>
      <c r="HB1189" s="13"/>
      <c r="HC1189" s="13"/>
      <c r="HD1189" s="13"/>
      <c r="HE1189" s="13"/>
      <c r="HF1189" s="13"/>
      <c r="HG1189" s="13"/>
      <c r="HH1189" s="13"/>
      <c r="HI1189" s="13"/>
      <c r="HJ1189" s="13"/>
      <c r="HK1189" s="13"/>
      <c r="HL1189" s="13"/>
      <c r="HM1189" s="13"/>
      <c r="HN1189" s="13"/>
      <c r="HO1189" s="13"/>
      <c r="HP1189" s="13"/>
      <c r="HQ1189" s="13"/>
      <c r="HR1189" s="13"/>
      <c r="HS1189" s="13"/>
      <c r="HT1189" s="13"/>
      <c r="HU1189" s="13"/>
      <c r="HV1189" s="13"/>
      <c r="HW1189" s="13"/>
      <c r="HX1189" s="13"/>
      <c r="HY1189" s="13"/>
      <c r="HZ1189" s="13"/>
      <c r="IA1189" s="13"/>
      <c r="IB1189" s="13"/>
      <c r="IC1189" s="13"/>
      <c r="ID1189" s="13"/>
      <c r="IE1189" s="13"/>
      <c r="IF1189" s="13"/>
      <c r="IG1189" s="13"/>
      <c r="IH1189" s="13"/>
      <c r="II1189" s="13"/>
      <c r="IJ1189" s="13"/>
      <c r="IK1189" s="13"/>
      <c r="IL1189" s="13"/>
      <c r="IM1189" s="13"/>
      <c r="IN1189" s="13"/>
      <c r="IO1189" s="13"/>
    </row>
    <row r="1190" spans="1:249">
      <c r="A1190" s="2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2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Q1190" s="13"/>
      <c r="BR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EU1190" s="13"/>
      <c r="EV1190" s="13"/>
      <c r="EW1190" s="13"/>
      <c r="EX1190" s="13"/>
      <c r="EY1190" s="13"/>
      <c r="EZ1190" s="13"/>
      <c r="FA1190" s="13"/>
      <c r="FB1190" s="13"/>
      <c r="FC1190" s="13"/>
      <c r="FD1190" s="13"/>
      <c r="FE1190" s="13"/>
      <c r="FF1190" s="13"/>
      <c r="FG1190" s="13"/>
      <c r="FH1190" s="13"/>
      <c r="FI1190" s="13"/>
      <c r="FJ1190" s="13"/>
      <c r="FK1190" s="13"/>
      <c r="FL1190" s="13"/>
      <c r="FM1190" s="13"/>
      <c r="FN1190" s="13"/>
      <c r="FO1190" s="13"/>
      <c r="FP1190" s="13"/>
      <c r="FQ1190" s="13"/>
      <c r="FR1190" s="13"/>
      <c r="FS1190" s="13"/>
      <c r="FT1190" s="13"/>
      <c r="FU1190" s="13"/>
      <c r="FV1190" s="13"/>
      <c r="FW1190" s="13"/>
      <c r="FX1190" s="13"/>
      <c r="FY1190" s="13"/>
      <c r="FZ1190" s="13"/>
      <c r="GA1190" s="13"/>
      <c r="GB1190" s="13"/>
      <c r="GC1190" s="13"/>
      <c r="GD1190" s="13"/>
      <c r="GE1190" s="13"/>
      <c r="GF1190" s="13"/>
      <c r="GG1190" s="13"/>
      <c r="GH1190" s="13"/>
      <c r="GI1190" s="13"/>
      <c r="GJ1190" s="13"/>
      <c r="GK1190" s="13"/>
      <c r="GL1190" s="13"/>
      <c r="GM1190" s="13"/>
      <c r="GN1190" s="13"/>
      <c r="GO1190" s="13"/>
      <c r="GP1190" s="13"/>
      <c r="GQ1190" s="13"/>
      <c r="GR1190" s="13"/>
      <c r="GS1190" s="13"/>
      <c r="GT1190" s="13"/>
      <c r="GU1190" s="13"/>
      <c r="GV1190" s="13"/>
      <c r="GW1190" s="13"/>
      <c r="GX1190" s="13"/>
      <c r="GY1190" s="13"/>
      <c r="GZ1190" s="13"/>
      <c r="HA1190" s="13"/>
      <c r="HB1190" s="13"/>
      <c r="HC1190" s="13"/>
      <c r="HD1190" s="13"/>
      <c r="HE1190" s="13"/>
      <c r="HF1190" s="13"/>
      <c r="HG1190" s="13"/>
      <c r="HH1190" s="13"/>
      <c r="HI1190" s="13"/>
      <c r="HJ1190" s="13"/>
      <c r="HK1190" s="13"/>
      <c r="HL1190" s="13"/>
      <c r="HM1190" s="13"/>
      <c r="HN1190" s="13"/>
      <c r="HO1190" s="13"/>
      <c r="HP1190" s="13"/>
      <c r="HQ1190" s="13"/>
      <c r="HR1190" s="13"/>
      <c r="HS1190" s="13"/>
      <c r="HT1190" s="13"/>
      <c r="HU1190" s="13"/>
      <c r="HV1190" s="13"/>
      <c r="HW1190" s="13"/>
      <c r="HX1190" s="13"/>
      <c r="HY1190" s="13"/>
      <c r="HZ1190" s="13"/>
      <c r="IA1190" s="13"/>
      <c r="IB1190" s="13"/>
      <c r="IC1190" s="13"/>
      <c r="ID1190" s="13"/>
      <c r="IE1190" s="13"/>
      <c r="IF1190" s="13"/>
      <c r="IG1190" s="13"/>
      <c r="IH1190" s="13"/>
      <c r="II1190" s="13"/>
      <c r="IJ1190" s="13"/>
      <c r="IK1190" s="13"/>
      <c r="IL1190" s="13"/>
      <c r="IM1190" s="13"/>
      <c r="IN1190" s="13"/>
      <c r="IO1190" s="13"/>
    </row>
    <row r="1191" spans="1:249">
      <c r="A1191" s="2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2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Q1191" s="13"/>
      <c r="BR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EU1191" s="13"/>
      <c r="EV1191" s="13"/>
      <c r="EW1191" s="13"/>
      <c r="EX1191" s="13"/>
      <c r="EY1191" s="13"/>
      <c r="EZ1191" s="13"/>
      <c r="FA1191" s="13"/>
      <c r="FB1191" s="13"/>
      <c r="FC1191" s="13"/>
      <c r="FD1191" s="13"/>
      <c r="FE1191" s="13"/>
      <c r="FF1191" s="13"/>
      <c r="FG1191" s="13"/>
      <c r="FH1191" s="13"/>
      <c r="FI1191" s="13"/>
      <c r="FJ1191" s="13"/>
      <c r="FK1191" s="13"/>
      <c r="FL1191" s="13"/>
      <c r="FM1191" s="13"/>
      <c r="FN1191" s="13"/>
      <c r="FO1191" s="13"/>
      <c r="FP1191" s="13"/>
      <c r="FQ1191" s="13"/>
      <c r="FR1191" s="13"/>
      <c r="FS1191" s="13"/>
      <c r="FT1191" s="13"/>
      <c r="FU1191" s="13"/>
      <c r="FV1191" s="13"/>
      <c r="FW1191" s="13"/>
      <c r="FX1191" s="13"/>
      <c r="FY1191" s="13"/>
      <c r="FZ1191" s="13"/>
      <c r="GA1191" s="13"/>
      <c r="GB1191" s="13"/>
      <c r="GC1191" s="13"/>
      <c r="GD1191" s="13"/>
      <c r="GE1191" s="13"/>
      <c r="GF1191" s="13"/>
      <c r="GG1191" s="13"/>
      <c r="GH1191" s="13"/>
      <c r="GI1191" s="13"/>
      <c r="GJ1191" s="13"/>
      <c r="GK1191" s="13"/>
      <c r="GL1191" s="13"/>
      <c r="GM1191" s="13"/>
      <c r="GN1191" s="13"/>
      <c r="GO1191" s="13"/>
      <c r="GP1191" s="13"/>
      <c r="GQ1191" s="13"/>
      <c r="GR1191" s="13"/>
      <c r="GS1191" s="13"/>
      <c r="GT1191" s="13"/>
      <c r="GU1191" s="13"/>
      <c r="GV1191" s="13"/>
      <c r="GW1191" s="13"/>
      <c r="GX1191" s="13"/>
      <c r="GY1191" s="13"/>
      <c r="GZ1191" s="13"/>
      <c r="HA1191" s="13"/>
      <c r="HB1191" s="13"/>
      <c r="HC1191" s="13"/>
      <c r="HD1191" s="13"/>
      <c r="HE1191" s="13"/>
      <c r="HF1191" s="13"/>
      <c r="HG1191" s="13"/>
      <c r="HH1191" s="13"/>
      <c r="HI1191" s="13"/>
      <c r="HJ1191" s="13"/>
      <c r="HK1191" s="13"/>
      <c r="HL1191" s="13"/>
      <c r="HM1191" s="13"/>
      <c r="HN1191" s="13"/>
      <c r="HO1191" s="13"/>
      <c r="HP1191" s="13"/>
      <c r="HQ1191" s="13"/>
      <c r="HR1191" s="13"/>
      <c r="HS1191" s="13"/>
      <c r="HT1191" s="13"/>
      <c r="HU1191" s="13"/>
      <c r="HV1191" s="13"/>
      <c r="HW1191" s="13"/>
      <c r="HX1191" s="13"/>
      <c r="HY1191" s="13"/>
      <c r="HZ1191" s="13"/>
      <c r="IA1191" s="13"/>
      <c r="IB1191" s="13"/>
      <c r="IC1191" s="13"/>
      <c r="ID1191" s="13"/>
      <c r="IE1191" s="13"/>
      <c r="IF1191" s="13"/>
      <c r="IG1191" s="13"/>
      <c r="IH1191" s="13"/>
      <c r="II1191" s="13"/>
      <c r="IJ1191" s="13"/>
      <c r="IK1191" s="13"/>
      <c r="IL1191" s="13"/>
      <c r="IM1191" s="13"/>
      <c r="IN1191" s="13"/>
      <c r="IO1191" s="13"/>
    </row>
    <row r="1192" spans="1:249">
      <c r="A1192" s="2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2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Q1192" s="13"/>
      <c r="BR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EU1192" s="13"/>
      <c r="EV1192" s="13"/>
      <c r="EW1192" s="13"/>
      <c r="EX1192" s="13"/>
      <c r="EY1192" s="13"/>
      <c r="EZ1192" s="13"/>
      <c r="FA1192" s="13"/>
      <c r="FB1192" s="13"/>
      <c r="FC1192" s="13"/>
      <c r="FD1192" s="13"/>
      <c r="FE1192" s="13"/>
      <c r="FF1192" s="13"/>
      <c r="FG1192" s="13"/>
      <c r="FH1192" s="13"/>
      <c r="FI1192" s="13"/>
      <c r="FJ1192" s="13"/>
      <c r="FK1192" s="13"/>
      <c r="FL1192" s="13"/>
      <c r="FM1192" s="13"/>
      <c r="FN1192" s="13"/>
      <c r="FO1192" s="13"/>
      <c r="FP1192" s="13"/>
      <c r="FQ1192" s="13"/>
      <c r="FR1192" s="13"/>
      <c r="FS1192" s="13"/>
      <c r="FT1192" s="13"/>
      <c r="FU1192" s="13"/>
      <c r="FV1192" s="13"/>
      <c r="FW1192" s="13"/>
      <c r="FX1192" s="13"/>
      <c r="FY1192" s="13"/>
      <c r="FZ1192" s="13"/>
      <c r="GA1192" s="13"/>
      <c r="GB1192" s="13"/>
      <c r="GC1192" s="13"/>
      <c r="GD1192" s="13"/>
      <c r="GE1192" s="13"/>
      <c r="GF1192" s="13"/>
      <c r="GG1192" s="13"/>
      <c r="GH1192" s="13"/>
      <c r="GI1192" s="13"/>
      <c r="GJ1192" s="13"/>
      <c r="GK1192" s="13"/>
      <c r="GL1192" s="13"/>
      <c r="GM1192" s="13"/>
      <c r="GN1192" s="13"/>
      <c r="GO1192" s="13"/>
      <c r="GP1192" s="13"/>
      <c r="GQ1192" s="13"/>
      <c r="GR1192" s="13"/>
      <c r="GS1192" s="13"/>
      <c r="GT1192" s="13"/>
      <c r="GU1192" s="13"/>
      <c r="GV1192" s="13"/>
      <c r="GW1192" s="13"/>
      <c r="GX1192" s="13"/>
      <c r="GY1192" s="13"/>
      <c r="GZ1192" s="13"/>
      <c r="HA1192" s="13"/>
      <c r="HB1192" s="13"/>
      <c r="HC1192" s="13"/>
      <c r="HD1192" s="13"/>
      <c r="HE1192" s="13"/>
      <c r="HF1192" s="13"/>
      <c r="HG1192" s="13"/>
      <c r="HH1192" s="13"/>
      <c r="HI1192" s="13"/>
      <c r="HJ1192" s="13"/>
      <c r="HK1192" s="13"/>
      <c r="HL1192" s="13"/>
      <c r="HM1192" s="13"/>
      <c r="HN1192" s="13"/>
      <c r="HO1192" s="13"/>
      <c r="HP1192" s="13"/>
      <c r="HQ1192" s="13"/>
      <c r="HR1192" s="13"/>
      <c r="HS1192" s="13"/>
      <c r="HT1192" s="13"/>
      <c r="HU1192" s="13"/>
      <c r="HV1192" s="13"/>
      <c r="HW1192" s="13"/>
      <c r="HX1192" s="13"/>
      <c r="HY1192" s="13"/>
      <c r="HZ1192" s="13"/>
      <c r="IA1192" s="13"/>
      <c r="IB1192" s="13"/>
      <c r="IC1192" s="13"/>
      <c r="ID1192" s="13"/>
      <c r="IE1192" s="13"/>
      <c r="IF1192" s="13"/>
      <c r="IG1192" s="13"/>
      <c r="IH1192" s="13"/>
      <c r="II1192" s="13"/>
      <c r="IJ1192" s="13"/>
      <c r="IK1192" s="13"/>
      <c r="IL1192" s="13"/>
      <c r="IM1192" s="13"/>
      <c r="IN1192" s="13"/>
      <c r="IO1192" s="13"/>
    </row>
    <row r="1193" spans="1:249">
      <c r="A1193" s="2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2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Q1193" s="13"/>
      <c r="BR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EU1193" s="13"/>
      <c r="EV1193" s="13"/>
      <c r="EW1193" s="13"/>
      <c r="EX1193" s="13"/>
      <c r="EY1193" s="13"/>
      <c r="EZ1193" s="13"/>
      <c r="FA1193" s="13"/>
      <c r="FB1193" s="13"/>
      <c r="FC1193" s="13"/>
      <c r="FD1193" s="13"/>
      <c r="FE1193" s="13"/>
      <c r="FF1193" s="13"/>
      <c r="FG1193" s="13"/>
      <c r="FH1193" s="13"/>
      <c r="FI1193" s="13"/>
      <c r="FJ1193" s="13"/>
      <c r="FK1193" s="13"/>
      <c r="FL1193" s="13"/>
      <c r="FM1193" s="13"/>
      <c r="FN1193" s="13"/>
      <c r="FO1193" s="13"/>
      <c r="FP1193" s="13"/>
      <c r="FQ1193" s="13"/>
      <c r="FR1193" s="13"/>
      <c r="FS1193" s="13"/>
      <c r="FT1193" s="13"/>
      <c r="FU1193" s="13"/>
      <c r="FV1193" s="13"/>
      <c r="FW1193" s="13"/>
      <c r="FX1193" s="13"/>
      <c r="FY1193" s="13"/>
      <c r="FZ1193" s="13"/>
      <c r="GA1193" s="13"/>
      <c r="GB1193" s="13"/>
      <c r="GC1193" s="13"/>
      <c r="GD1193" s="13"/>
      <c r="GE1193" s="13"/>
      <c r="GF1193" s="13"/>
      <c r="GG1193" s="13"/>
      <c r="GH1193" s="13"/>
      <c r="GI1193" s="13"/>
      <c r="GJ1193" s="13"/>
      <c r="GK1193" s="13"/>
      <c r="GL1193" s="13"/>
      <c r="GM1193" s="13"/>
      <c r="GN1193" s="13"/>
      <c r="GO1193" s="13"/>
      <c r="GP1193" s="13"/>
      <c r="GQ1193" s="13"/>
      <c r="GR1193" s="13"/>
      <c r="GS1193" s="13"/>
      <c r="GT1193" s="13"/>
      <c r="GU1193" s="13"/>
      <c r="GV1193" s="13"/>
      <c r="GW1193" s="13"/>
      <c r="GX1193" s="13"/>
      <c r="GY1193" s="13"/>
      <c r="GZ1193" s="13"/>
      <c r="HA1193" s="13"/>
      <c r="HB1193" s="13"/>
      <c r="HC1193" s="13"/>
      <c r="HD1193" s="13"/>
      <c r="HE1193" s="13"/>
      <c r="HF1193" s="13"/>
      <c r="HG1193" s="13"/>
      <c r="HH1193" s="13"/>
      <c r="HI1193" s="13"/>
      <c r="HJ1193" s="13"/>
      <c r="HK1193" s="13"/>
      <c r="HL1193" s="13"/>
      <c r="HM1193" s="13"/>
      <c r="HN1193" s="13"/>
      <c r="HO1193" s="13"/>
      <c r="HP1193" s="13"/>
      <c r="HQ1193" s="13"/>
      <c r="HR1193" s="13"/>
      <c r="HS1193" s="13"/>
      <c r="HT1193" s="13"/>
      <c r="HU1193" s="13"/>
      <c r="HV1193" s="13"/>
      <c r="HW1193" s="13"/>
      <c r="HX1193" s="13"/>
      <c r="HY1193" s="13"/>
      <c r="HZ1193" s="13"/>
      <c r="IA1193" s="13"/>
      <c r="IB1193" s="13"/>
      <c r="IC1193" s="13"/>
      <c r="ID1193" s="13"/>
      <c r="IE1193" s="13"/>
      <c r="IF1193" s="13"/>
      <c r="IG1193" s="13"/>
      <c r="IH1193" s="13"/>
      <c r="II1193" s="13"/>
      <c r="IJ1193" s="13"/>
      <c r="IK1193" s="13"/>
      <c r="IL1193" s="13"/>
      <c r="IM1193" s="13"/>
      <c r="IN1193" s="13"/>
      <c r="IO1193" s="13"/>
    </row>
    <row r="1194" spans="1:249">
      <c r="A1194" s="2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2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Q1194" s="13"/>
      <c r="BR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EU1194" s="13"/>
      <c r="EV1194" s="13"/>
      <c r="EW1194" s="13"/>
      <c r="EX1194" s="13"/>
      <c r="EY1194" s="13"/>
      <c r="EZ1194" s="13"/>
      <c r="FA1194" s="13"/>
      <c r="FB1194" s="13"/>
      <c r="FC1194" s="13"/>
      <c r="FD1194" s="13"/>
      <c r="FE1194" s="13"/>
      <c r="FF1194" s="13"/>
      <c r="FG1194" s="13"/>
      <c r="FH1194" s="13"/>
      <c r="FI1194" s="13"/>
      <c r="FJ1194" s="13"/>
      <c r="FK1194" s="13"/>
      <c r="FL1194" s="13"/>
      <c r="FM1194" s="13"/>
      <c r="FN1194" s="13"/>
      <c r="FO1194" s="13"/>
      <c r="FP1194" s="13"/>
      <c r="FQ1194" s="13"/>
      <c r="FR1194" s="13"/>
      <c r="FS1194" s="13"/>
      <c r="FT1194" s="13"/>
      <c r="FU1194" s="13"/>
      <c r="FV1194" s="13"/>
      <c r="FW1194" s="13"/>
      <c r="FX1194" s="13"/>
      <c r="FY1194" s="13"/>
      <c r="FZ1194" s="13"/>
      <c r="GA1194" s="13"/>
      <c r="GB1194" s="13"/>
      <c r="GC1194" s="13"/>
      <c r="GD1194" s="13"/>
      <c r="GE1194" s="13"/>
      <c r="GF1194" s="13"/>
      <c r="GG1194" s="13"/>
      <c r="GH1194" s="13"/>
      <c r="GI1194" s="13"/>
      <c r="GJ1194" s="13"/>
      <c r="GK1194" s="13"/>
      <c r="GL1194" s="13"/>
      <c r="GM1194" s="13"/>
      <c r="GN1194" s="13"/>
      <c r="GO1194" s="13"/>
      <c r="GP1194" s="13"/>
      <c r="GQ1194" s="13"/>
      <c r="GR1194" s="13"/>
      <c r="GS1194" s="13"/>
      <c r="GT1194" s="13"/>
      <c r="GU1194" s="13"/>
      <c r="GV1194" s="13"/>
      <c r="GW1194" s="13"/>
      <c r="GX1194" s="13"/>
      <c r="GY1194" s="13"/>
      <c r="GZ1194" s="13"/>
      <c r="HA1194" s="13"/>
      <c r="HB1194" s="13"/>
      <c r="HC1194" s="13"/>
      <c r="HD1194" s="13"/>
      <c r="HE1194" s="13"/>
      <c r="HF1194" s="13"/>
      <c r="HG1194" s="13"/>
      <c r="HH1194" s="13"/>
      <c r="HI1194" s="13"/>
      <c r="HJ1194" s="13"/>
      <c r="HK1194" s="13"/>
      <c r="HL1194" s="13"/>
      <c r="HM1194" s="13"/>
      <c r="HN1194" s="13"/>
      <c r="HO1194" s="13"/>
      <c r="HP1194" s="13"/>
      <c r="HQ1194" s="13"/>
      <c r="HR1194" s="13"/>
      <c r="HS1194" s="13"/>
      <c r="HT1194" s="13"/>
      <c r="HU1194" s="13"/>
      <c r="HV1194" s="13"/>
      <c r="HW1194" s="13"/>
      <c r="HX1194" s="13"/>
      <c r="HY1194" s="13"/>
      <c r="HZ1194" s="13"/>
      <c r="IA1194" s="13"/>
      <c r="IB1194" s="13"/>
      <c r="IC1194" s="13"/>
      <c r="ID1194" s="13"/>
      <c r="IE1194" s="13"/>
      <c r="IF1194" s="13"/>
      <c r="IG1194" s="13"/>
      <c r="IH1194" s="13"/>
      <c r="II1194" s="13"/>
      <c r="IJ1194" s="13"/>
      <c r="IK1194" s="13"/>
      <c r="IL1194" s="13"/>
      <c r="IM1194" s="13"/>
      <c r="IN1194" s="13"/>
      <c r="IO1194" s="13"/>
    </row>
    <row r="1195" spans="1:249">
      <c r="A1195" s="2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2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Q1195" s="13"/>
      <c r="BR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EU1195" s="13"/>
      <c r="EV1195" s="13"/>
      <c r="EW1195" s="13"/>
      <c r="EX1195" s="13"/>
      <c r="EY1195" s="13"/>
      <c r="EZ1195" s="13"/>
      <c r="FA1195" s="13"/>
      <c r="FB1195" s="13"/>
      <c r="FC1195" s="13"/>
      <c r="FD1195" s="13"/>
      <c r="FE1195" s="13"/>
      <c r="FF1195" s="13"/>
      <c r="FG1195" s="13"/>
      <c r="FH1195" s="13"/>
      <c r="FI1195" s="13"/>
      <c r="FJ1195" s="13"/>
      <c r="FK1195" s="13"/>
      <c r="FL1195" s="13"/>
      <c r="FM1195" s="13"/>
      <c r="FN1195" s="13"/>
      <c r="FO1195" s="13"/>
      <c r="FP1195" s="13"/>
      <c r="FQ1195" s="13"/>
      <c r="FR1195" s="13"/>
      <c r="FS1195" s="13"/>
      <c r="FT1195" s="13"/>
      <c r="FU1195" s="13"/>
      <c r="FV1195" s="13"/>
      <c r="FW1195" s="13"/>
      <c r="FX1195" s="13"/>
      <c r="FY1195" s="13"/>
      <c r="FZ1195" s="13"/>
      <c r="GA1195" s="13"/>
      <c r="GB1195" s="13"/>
      <c r="GC1195" s="13"/>
      <c r="GD1195" s="13"/>
      <c r="GE1195" s="13"/>
      <c r="GF1195" s="13"/>
      <c r="GG1195" s="13"/>
      <c r="GH1195" s="13"/>
      <c r="GI1195" s="13"/>
      <c r="GJ1195" s="13"/>
      <c r="GK1195" s="13"/>
      <c r="GL1195" s="13"/>
      <c r="GM1195" s="13"/>
      <c r="GN1195" s="13"/>
      <c r="GO1195" s="13"/>
      <c r="GP1195" s="13"/>
      <c r="GQ1195" s="13"/>
      <c r="GR1195" s="13"/>
      <c r="GS1195" s="13"/>
      <c r="GT1195" s="13"/>
      <c r="GU1195" s="13"/>
      <c r="GV1195" s="13"/>
      <c r="GW1195" s="13"/>
      <c r="GX1195" s="13"/>
      <c r="GY1195" s="13"/>
      <c r="GZ1195" s="13"/>
      <c r="HA1195" s="13"/>
      <c r="HB1195" s="13"/>
      <c r="HC1195" s="13"/>
      <c r="HD1195" s="13"/>
      <c r="HE1195" s="13"/>
      <c r="HF1195" s="13"/>
      <c r="HG1195" s="13"/>
      <c r="HH1195" s="13"/>
      <c r="HI1195" s="13"/>
      <c r="HJ1195" s="13"/>
      <c r="HK1195" s="13"/>
      <c r="HL1195" s="13"/>
      <c r="HM1195" s="13"/>
      <c r="HN1195" s="13"/>
      <c r="HO1195" s="13"/>
      <c r="HP1195" s="13"/>
      <c r="HQ1195" s="13"/>
      <c r="HR1195" s="13"/>
      <c r="HS1195" s="13"/>
      <c r="HT1195" s="13"/>
      <c r="HU1195" s="13"/>
      <c r="HV1195" s="13"/>
      <c r="HW1195" s="13"/>
      <c r="HX1195" s="13"/>
      <c r="HY1195" s="13"/>
      <c r="HZ1195" s="13"/>
      <c r="IA1195" s="13"/>
      <c r="IB1195" s="13"/>
      <c r="IC1195" s="13"/>
      <c r="ID1195" s="13"/>
      <c r="IE1195" s="13"/>
      <c r="IF1195" s="13"/>
      <c r="IG1195" s="13"/>
      <c r="IH1195" s="13"/>
      <c r="II1195" s="13"/>
      <c r="IJ1195" s="13"/>
      <c r="IK1195" s="13"/>
      <c r="IL1195" s="13"/>
      <c r="IM1195" s="13"/>
      <c r="IN1195" s="13"/>
      <c r="IO1195" s="13"/>
    </row>
    <row r="1196" spans="1:249">
      <c r="A1196" s="2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2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Q1196" s="13"/>
      <c r="BR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EU1196" s="13"/>
      <c r="EV1196" s="13"/>
      <c r="EW1196" s="13"/>
      <c r="EX1196" s="13"/>
      <c r="EY1196" s="13"/>
      <c r="EZ1196" s="13"/>
      <c r="FA1196" s="13"/>
      <c r="FB1196" s="13"/>
      <c r="FC1196" s="13"/>
      <c r="FD1196" s="13"/>
      <c r="FE1196" s="13"/>
      <c r="FF1196" s="13"/>
      <c r="FG1196" s="13"/>
      <c r="FH1196" s="13"/>
      <c r="FI1196" s="13"/>
      <c r="FJ1196" s="13"/>
      <c r="FK1196" s="13"/>
      <c r="FL1196" s="13"/>
      <c r="FM1196" s="13"/>
      <c r="FN1196" s="13"/>
      <c r="FO1196" s="13"/>
      <c r="FP1196" s="13"/>
      <c r="FQ1196" s="13"/>
      <c r="FR1196" s="13"/>
      <c r="FS1196" s="13"/>
      <c r="FT1196" s="13"/>
      <c r="FU1196" s="13"/>
      <c r="FV1196" s="13"/>
      <c r="FW1196" s="13"/>
      <c r="FX1196" s="13"/>
      <c r="FY1196" s="13"/>
      <c r="FZ1196" s="13"/>
      <c r="GA1196" s="13"/>
      <c r="GB1196" s="13"/>
      <c r="GC1196" s="13"/>
      <c r="GD1196" s="13"/>
      <c r="GE1196" s="13"/>
      <c r="GF1196" s="13"/>
      <c r="GG1196" s="13"/>
      <c r="GH1196" s="13"/>
      <c r="GI1196" s="13"/>
      <c r="GJ1196" s="13"/>
      <c r="GK1196" s="13"/>
      <c r="GL1196" s="13"/>
      <c r="GM1196" s="13"/>
      <c r="GN1196" s="13"/>
      <c r="GO1196" s="13"/>
      <c r="GP1196" s="13"/>
      <c r="GQ1196" s="13"/>
      <c r="GR1196" s="13"/>
      <c r="GS1196" s="13"/>
      <c r="GT1196" s="13"/>
      <c r="GU1196" s="13"/>
      <c r="GV1196" s="13"/>
      <c r="GW1196" s="13"/>
      <c r="GX1196" s="13"/>
      <c r="GY1196" s="13"/>
      <c r="GZ1196" s="13"/>
      <c r="HA1196" s="13"/>
      <c r="HB1196" s="13"/>
      <c r="HC1196" s="13"/>
      <c r="HD1196" s="13"/>
      <c r="HE1196" s="13"/>
      <c r="HF1196" s="13"/>
      <c r="HG1196" s="13"/>
      <c r="HH1196" s="13"/>
      <c r="HI1196" s="13"/>
      <c r="HJ1196" s="13"/>
      <c r="HK1196" s="13"/>
      <c r="HL1196" s="13"/>
      <c r="HM1196" s="13"/>
      <c r="HN1196" s="13"/>
      <c r="HO1196" s="13"/>
      <c r="HP1196" s="13"/>
      <c r="HQ1196" s="13"/>
      <c r="HR1196" s="13"/>
      <c r="HS1196" s="13"/>
      <c r="HT1196" s="13"/>
      <c r="HU1196" s="13"/>
      <c r="HV1196" s="13"/>
      <c r="HW1196" s="13"/>
      <c r="HX1196" s="13"/>
      <c r="HY1196" s="13"/>
      <c r="HZ1196" s="13"/>
      <c r="IA1196" s="13"/>
      <c r="IB1196" s="13"/>
      <c r="IC1196" s="13"/>
      <c r="ID1196" s="13"/>
      <c r="IE1196" s="13"/>
      <c r="IF1196" s="13"/>
      <c r="IG1196" s="13"/>
      <c r="IH1196" s="13"/>
      <c r="II1196" s="13"/>
      <c r="IJ1196" s="13"/>
      <c r="IK1196" s="13"/>
      <c r="IL1196" s="13"/>
      <c r="IM1196" s="13"/>
      <c r="IN1196" s="13"/>
      <c r="IO1196" s="13"/>
    </row>
    <row r="1197" spans="1:249">
      <c r="A1197" s="2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2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Q1197" s="13"/>
      <c r="BR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EU1197" s="13"/>
      <c r="EV1197" s="13"/>
      <c r="EW1197" s="13"/>
      <c r="EX1197" s="13"/>
      <c r="EY1197" s="13"/>
      <c r="EZ1197" s="13"/>
      <c r="FA1197" s="13"/>
      <c r="FB1197" s="13"/>
      <c r="FC1197" s="13"/>
      <c r="FD1197" s="13"/>
      <c r="FE1197" s="13"/>
      <c r="FF1197" s="13"/>
      <c r="FG1197" s="13"/>
      <c r="FH1197" s="13"/>
      <c r="FI1197" s="13"/>
      <c r="FJ1197" s="13"/>
      <c r="FK1197" s="13"/>
      <c r="FL1197" s="13"/>
      <c r="FM1197" s="13"/>
      <c r="FN1197" s="13"/>
      <c r="FO1197" s="13"/>
      <c r="FP1197" s="13"/>
      <c r="FQ1197" s="13"/>
      <c r="FR1197" s="13"/>
      <c r="FS1197" s="13"/>
      <c r="FT1197" s="13"/>
      <c r="FU1197" s="13"/>
      <c r="FV1197" s="13"/>
      <c r="FW1197" s="13"/>
      <c r="FX1197" s="13"/>
      <c r="FY1197" s="13"/>
      <c r="FZ1197" s="13"/>
      <c r="GA1197" s="13"/>
      <c r="GB1197" s="13"/>
      <c r="GC1197" s="13"/>
      <c r="GD1197" s="13"/>
      <c r="GE1197" s="13"/>
      <c r="GF1197" s="13"/>
      <c r="GG1197" s="13"/>
      <c r="GH1197" s="13"/>
      <c r="GI1197" s="13"/>
      <c r="GJ1197" s="13"/>
      <c r="GK1197" s="13"/>
      <c r="GL1197" s="13"/>
      <c r="GM1197" s="13"/>
      <c r="GN1197" s="13"/>
      <c r="GO1197" s="13"/>
      <c r="GP1197" s="13"/>
      <c r="GQ1197" s="13"/>
      <c r="GR1197" s="13"/>
      <c r="GS1197" s="13"/>
      <c r="GT1197" s="13"/>
      <c r="GU1197" s="13"/>
      <c r="GV1197" s="13"/>
      <c r="GW1197" s="13"/>
      <c r="GX1197" s="13"/>
      <c r="GY1197" s="13"/>
      <c r="GZ1197" s="13"/>
      <c r="HA1197" s="13"/>
      <c r="HB1197" s="13"/>
      <c r="HC1197" s="13"/>
      <c r="HD1197" s="13"/>
      <c r="HE1197" s="13"/>
      <c r="HF1197" s="13"/>
      <c r="HG1197" s="13"/>
      <c r="HH1197" s="13"/>
      <c r="HI1197" s="13"/>
      <c r="HJ1197" s="13"/>
      <c r="HK1197" s="13"/>
      <c r="HL1197" s="13"/>
      <c r="HM1197" s="13"/>
      <c r="HN1197" s="13"/>
      <c r="HO1197" s="13"/>
      <c r="HP1197" s="13"/>
      <c r="HQ1197" s="13"/>
      <c r="HR1197" s="13"/>
      <c r="HS1197" s="13"/>
      <c r="HT1197" s="13"/>
      <c r="HU1197" s="13"/>
      <c r="HV1197" s="13"/>
      <c r="HW1197" s="13"/>
      <c r="HX1197" s="13"/>
      <c r="HY1197" s="13"/>
      <c r="HZ1197" s="13"/>
      <c r="IA1197" s="13"/>
      <c r="IB1197" s="13"/>
      <c r="IC1197" s="13"/>
      <c r="ID1197" s="13"/>
      <c r="IE1197" s="13"/>
      <c r="IF1197" s="13"/>
      <c r="IG1197" s="13"/>
      <c r="IH1197" s="13"/>
      <c r="II1197" s="13"/>
      <c r="IJ1197" s="13"/>
      <c r="IK1197" s="13"/>
      <c r="IL1197" s="13"/>
      <c r="IM1197" s="13"/>
      <c r="IN1197" s="13"/>
      <c r="IO1197" s="13"/>
    </row>
    <row r="1198" spans="1:249">
      <c r="A1198" s="2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2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Q1198" s="13"/>
      <c r="BR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EU1198" s="13"/>
      <c r="EV1198" s="13"/>
      <c r="EW1198" s="13"/>
      <c r="EX1198" s="13"/>
      <c r="EY1198" s="13"/>
      <c r="EZ1198" s="13"/>
      <c r="FA1198" s="13"/>
      <c r="FB1198" s="13"/>
      <c r="FC1198" s="13"/>
      <c r="FD1198" s="13"/>
      <c r="FE1198" s="13"/>
      <c r="FF1198" s="13"/>
      <c r="FG1198" s="13"/>
      <c r="FH1198" s="13"/>
      <c r="FI1198" s="13"/>
      <c r="FJ1198" s="13"/>
      <c r="FK1198" s="13"/>
      <c r="FL1198" s="13"/>
      <c r="FM1198" s="13"/>
      <c r="FN1198" s="13"/>
      <c r="FO1198" s="13"/>
      <c r="FP1198" s="13"/>
      <c r="FQ1198" s="13"/>
      <c r="FR1198" s="13"/>
      <c r="FS1198" s="13"/>
      <c r="FT1198" s="13"/>
      <c r="FU1198" s="13"/>
      <c r="FV1198" s="13"/>
      <c r="FW1198" s="13"/>
      <c r="FX1198" s="13"/>
      <c r="FY1198" s="13"/>
      <c r="FZ1198" s="13"/>
      <c r="GA1198" s="13"/>
      <c r="GB1198" s="13"/>
      <c r="GC1198" s="13"/>
      <c r="GD1198" s="13"/>
      <c r="GE1198" s="13"/>
      <c r="GF1198" s="13"/>
      <c r="GG1198" s="13"/>
      <c r="GH1198" s="13"/>
      <c r="GI1198" s="13"/>
      <c r="GJ1198" s="13"/>
      <c r="GK1198" s="13"/>
      <c r="GL1198" s="13"/>
      <c r="GM1198" s="13"/>
      <c r="GN1198" s="13"/>
      <c r="GO1198" s="13"/>
      <c r="GP1198" s="13"/>
      <c r="GQ1198" s="13"/>
      <c r="GR1198" s="13"/>
      <c r="GS1198" s="13"/>
      <c r="GT1198" s="13"/>
      <c r="GU1198" s="13"/>
      <c r="GV1198" s="13"/>
      <c r="GW1198" s="13"/>
      <c r="GX1198" s="13"/>
      <c r="GY1198" s="13"/>
      <c r="GZ1198" s="13"/>
      <c r="HA1198" s="13"/>
      <c r="HB1198" s="13"/>
      <c r="HC1198" s="13"/>
      <c r="HD1198" s="13"/>
      <c r="HE1198" s="13"/>
      <c r="HF1198" s="13"/>
      <c r="HG1198" s="13"/>
      <c r="HH1198" s="13"/>
      <c r="HI1198" s="13"/>
      <c r="HJ1198" s="13"/>
      <c r="HK1198" s="13"/>
      <c r="HL1198" s="13"/>
      <c r="HM1198" s="13"/>
      <c r="HN1198" s="13"/>
      <c r="HO1198" s="13"/>
      <c r="HP1198" s="13"/>
      <c r="HQ1198" s="13"/>
      <c r="HR1198" s="13"/>
      <c r="HS1198" s="13"/>
      <c r="HT1198" s="13"/>
      <c r="HU1198" s="13"/>
      <c r="HV1198" s="13"/>
      <c r="HW1198" s="13"/>
      <c r="HX1198" s="13"/>
      <c r="HY1198" s="13"/>
      <c r="HZ1198" s="13"/>
      <c r="IA1198" s="13"/>
      <c r="IB1198" s="13"/>
      <c r="IC1198" s="13"/>
      <c r="ID1198" s="13"/>
      <c r="IE1198" s="13"/>
      <c r="IF1198" s="13"/>
      <c r="IG1198" s="13"/>
      <c r="IH1198" s="13"/>
      <c r="II1198" s="13"/>
      <c r="IJ1198" s="13"/>
      <c r="IK1198" s="13"/>
      <c r="IL1198" s="13"/>
      <c r="IM1198" s="13"/>
      <c r="IN1198" s="13"/>
      <c r="IO1198" s="13"/>
    </row>
    <row r="1199" spans="1:249">
      <c r="A1199" s="2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2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Q1199" s="13"/>
      <c r="BR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EU1199" s="13"/>
      <c r="EV1199" s="13"/>
      <c r="EW1199" s="13"/>
      <c r="EX1199" s="13"/>
      <c r="EY1199" s="13"/>
      <c r="EZ1199" s="13"/>
      <c r="FA1199" s="13"/>
      <c r="FB1199" s="13"/>
      <c r="FC1199" s="13"/>
      <c r="FD1199" s="13"/>
      <c r="FE1199" s="13"/>
      <c r="FF1199" s="13"/>
      <c r="FG1199" s="13"/>
      <c r="FH1199" s="13"/>
      <c r="FI1199" s="13"/>
      <c r="FJ1199" s="13"/>
      <c r="FK1199" s="13"/>
      <c r="FL1199" s="13"/>
      <c r="FM1199" s="13"/>
      <c r="FN1199" s="13"/>
      <c r="FO1199" s="13"/>
      <c r="FP1199" s="13"/>
      <c r="FQ1199" s="13"/>
      <c r="FR1199" s="13"/>
      <c r="FS1199" s="13"/>
      <c r="FT1199" s="13"/>
      <c r="FU1199" s="13"/>
      <c r="FV1199" s="13"/>
      <c r="FW1199" s="13"/>
      <c r="FX1199" s="13"/>
      <c r="FY1199" s="13"/>
      <c r="FZ1199" s="13"/>
      <c r="GA1199" s="13"/>
      <c r="GB1199" s="13"/>
      <c r="GC1199" s="13"/>
      <c r="GD1199" s="13"/>
      <c r="GE1199" s="13"/>
      <c r="GF1199" s="13"/>
      <c r="GG1199" s="13"/>
      <c r="GH1199" s="13"/>
      <c r="GI1199" s="13"/>
      <c r="GJ1199" s="13"/>
      <c r="GK1199" s="13"/>
      <c r="GL1199" s="13"/>
      <c r="GM1199" s="13"/>
      <c r="GN1199" s="13"/>
      <c r="GO1199" s="13"/>
      <c r="GP1199" s="13"/>
      <c r="GQ1199" s="13"/>
      <c r="GR1199" s="13"/>
      <c r="GS1199" s="13"/>
      <c r="GT1199" s="13"/>
      <c r="GU1199" s="13"/>
      <c r="GV1199" s="13"/>
      <c r="GW1199" s="13"/>
      <c r="GX1199" s="13"/>
      <c r="GY1199" s="13"/>
      <c r="GZ1199" s="13"/>
      <c r="HA1199" s="13"/>
      <c r="HB1199" s="13"/>
      <c r="HC1199" s="13"/>
      <c r="HD1199" s="13"/>
      <c r="HE1199" s="13"/>
      <c r="HF1199" s="13"/>
      <c r="HG1199" s="13"/>
      <c r="HH1199" s="13"/>
      <c r="HI1199" s="13"/>
      <c r="HJ1199" s="13"/>
      <c r="HK1199" s="13"/>
      <c r="HL1199" s="13"/>
      <c r="HM1199" s="13"/>
      <c r="HN1199" s="13"/>
      <c r="HO1199" s="13"/>
      <c r="HP1199" s="13"/>
      <c r="HQ1199" s="13"/>
      <c r="HR1199" s="13"/>
      <c r="HS1199" s="13"/>
      <c r="HT1199" s="13"/>
      <c r="HU1199" s="13"/>
      <c r="HV1199" s="13"/>
      <c r="HW1199" s="13"/>
      <c r="HX1199" s="13"/>
      <c r="HY1199" s="13"/>
      <c r="HZ1199" s="13"/>
      <c r="IA1199" s="13"/>
      <c r="IB1199" s="13"/>
      <c r="IC1199" s="13"/>
      <c r="ID1199" s="13"/>
      <c r="IE1199" s="13"/>
      <c r="IF1199" s="13"/>
      <c r="IG1199" s="13"/>
      <c r="IH1199" s="13"/>
      <c r="II1199" s="13"/>
      <c r="IJ1199" s="13"/>
      <c r="IK1199" s="13"/>
      <c r="IL1199" s="13"/>
      <c r="IM1199" s="13"/>
      <c r="IN1199" s="13"/>
      <c r="IO1199" s="13"/>
    </row>
    <row r="1200" spans="1:249">
      <c r="A1200" s="2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2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Q1200" s="13"/>
      <c r="BR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EU1200" s="13"/>
      <c r="EV1200" s="13"/>
      <c r="EW1200" s="13"/>
      <c r="EX1200" s="13"/>
      <c r="EY1200" s="13"/>
      <c r="EZ1200" s="13"/>
      <c r="FA1200" s="13"/>
      <c r="FB1200" s="13"/>
      <c r="FC1200" s="13"/>
      <c r="FD1200" s="13"/>
      <c r="FE1200" s="13"/>
      <c r="FF1200" s="13"/>
      <c r="FG1200" s="13"/>
      <c r="FH1200" s="13"/>
      <c r="FI1200" s="13"/>
      <c r="FJ1200" s="13"/>
      <c r="FK1200" s="13"/>
      <c r="FL1200" s="13"/>
      <c r="FM1200" s="13"/>
      <c r="FN1200" s="13"/>
      <c r="FO1200" s="13"/>
      <c r="FP1200" s="13"/>
      <c r="FQ1200" s="13"/>
      <c r="FR1200" s="13"/>
      <c r="FS1200" s="13"/>
      <c r="FT1200" s="13"/>
      <c r="FU1200" s="13"/>
      <c r="FV1200" s="13"/>
      <c r="FW1200" s="13"/>
      <c r="FX1200" s="13"/>
      <c r="FY1200" s="13"/>
      <c r="FZ1200" s="13"/>
      <c r="GA1200" s="13"/>
      <c r="GB1200" s="13"/>
      <c r="GC1200" s="13"/>
      <c r="GD1200" s="13"/>
      <c r="GE1200" s="13"/>
      <c r="GF1200" s="13"/>
      <c r="GG1200" s="13"/>
      <c r="GH1200" s="13"/>
      <c r="GI1200" s="13"/>
      <c r="GJ1200" s="13"/>
      <c r="GK1200" s="13"/>
      <c r="GL1200" s="13"/>
      <c r="GM1200" s="13"/>
      <c r="GN1200" s="13"/>
      <c r="GO1200" s="13"/>
      <c r="GP1200" s="13"/>
      <c r="GQ1200" s="13"/>
      <c r="GR1200" s="13"/>
      <c r="GS1200" s="13"/>
      <c r="GT1200" s="13"/>
      <c r="GU1200" s="13"/>
      <c r="GV1200" s="13"/>
      <c r="GW1200" s="13"/>
      <c r="GX1200" s="13"/>
      <c r="GY1200" s="13"/>
      <c r="GZ1200" s="13"/>
      <c r="HA1200" s="13"/>
      <c r="HB1200" s="13"/>
      <c r="HC1200" s="13"/>
      <c r="HD1200" s="13"/>
      <c r="HE1200" s="13"/>
      <c r="HF1200" s="13"/>
      <c r="HG1200" s="13"/>
      <c r="HH1200" s="13"/>
      <c r="HI1200" s="13"/>
      <c r="HJ1200" s="13"/>
      <c r="HK1200" s="13"/>
      <c r="HL1200" s="13"/>
      <c r="HM1200" s="13"/>
      <c r="HN1200" s="13"/>
      <c r="HO1200" s="13"/>
      <c r="HP1200" s="13"/>
      <c r="HQ1200" s="13"/>
      <c r="HR1200" s="13"/>
      <c r="HS1200" s="13"/>
      <c r="HT1200" s="13"/>
      <c r="HU1200" s="13"/>
      <c r="HV1200" s="13"/>
      <c r="HW1200" s="13"/>
      <c r="HX1200" s="13"/>
      <c r="HY1200" s="13"/>
      <c r="HZ1200" s="13"/>
      <c r="IA1200" s="13"/>
      <c r="IB1200" s="13"/>
      <c r="IC1200" s="13"/>
      <c r="ID1200" s="13"/>
      <c r="IE1200" s="13"/>
      <c r="IF1200" s="13"/>
      <c r="IG1200" s="13"/>
      <c r="IH1200" s="13"/>
      <c r="II1200" s="13"/>
      <c r="IJ1200" s="13"/>
      <c r="IK1200" s="13"/>
      <c r="IL1200" s="13"/>
      <c r="IM1200" s="13"/>
      <c r="IN1200" s="13"/>
      <c r="IO1200" s="13"/>
    </row>
    <row r="1201" spans="1:249">
      <c r="A1201" s="2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2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Q1201" s="13"/>
      <c r="BR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EU1201" s="13"/>
      <c r="EV1201" s="13"/>
      <c r="EW1201" s="13"/>
      <c r="EX1201" s="13"/>
      <c r="EY1201" s="13"/>
      <c r="EZ1201" s="13"/>
      <c r="FA1201" s="13"/>
      <c r="FB1201" s="13"/>
      <c r="FC1201" s="13"/>
      <c r="FD1201" s="13"/>
      <c r="FE1201" s="13"/>
      <c r="FF1201" s="13"/>
      <c r="FG1201" s="13"/>
      <c r="FH1201" s="13"/>
      <c r="FI1201" s="13"/>
      <c r="FJ1201" s="13"/>
      <c r="FK1201" s="13"/>
      <c r="FL1201" s="13"/>
      <c r="FM1201" s="13"/>
      <c r="FN1201" s="13"/>
      <c r="FO1201" s="13"/>
      <c r="FP1201" s="13"/>
      <c r="FQ1201" s="13"/>
      <c r="FR1201" s="13"/>
      <c r="FS1201" s="13"/>
      <c r="FT1201" s="13"/>
      <c r="FU1201" s="13"/>
      <c r="FV1201" s="13"/>
      <c r="FW1201" s="13"/>
      <c r="FX1201" s="13"/>
      <c r="FY1201" s="13"/>
      <c r="FZ1201" s="13"/>
      <c r="GA1201" s="13"/>
      <c r="GB1201" s="13"/>
      <c r="GC1201" s="13"/>
      <c r="GD1201" s="13"/>
      <c r="GE1201" s="13"/>
      <c r="GF1201" s="13"/>
      <c r="GG1201" s="13"/>
      <c r="GH1201" s="13"/>
      <c r="GI1201" s="13"/>
      <c r="GJ1201" s="13"/>
      <c r="GK1201" s="13"/>
      <c r="GL1201" s="13"/>
      <c r="GM1201" s="13"/>
      <c r="GN1201" s="13"/>
      <c r="GO1201" s="13"/>
      <c r="GP1201" s="13"/>
      <c r="GQ1201" s="13"/>
      <c r="GR1201" s="13"/>
      <c r="GS1201" s="13"/>
      <c r="GT1201" s="13"/>
      <c r="GU1201" s="13"/>
      <c r="GV1201" s="13"/>
      <c r="GW1201" s="13"/>
      <c r="GX1201" s="13"/>
      <c r="GY1201" s="13"/>
      <c r="GZ1201" s="13"/>
      <c r="HA1201" s="13"/>
      <c r="HB1201" s="13"/>
      <c r="HC1201" s="13"/>
      <c r="HD1201" s="13"/>
      <c r="HE1201" s="13"/>
      <c r="HF1201" s="13"/>
      <c r="HG1201" s="13"/>
      <c r="HH1201" s="13"/>
      <c r="HI1201" s="13"/>
      <c r="HJ1201" s="13"/>
      <c r="HK1201" s="13"/>
      <c r="HL1201" s="13"/>
      <c r="HM1201" s="13"/>
      <c r="HN1201" s="13"/>
      <c r="HO1201" s="13"/>
      <c r="HP1201" s="13"/>
      <c r="HQ1201" s="13"/>
      <c r="HR1201" s="13"/>
      <c r="HS1201" s="13"/>
      <c r="HT1201" s="13"/>
      <c r="HU1201" s="13"/>
      <c r="HV1201" s="13"/>
      <c r="HW1201" s="13"/>
      <c r="HX1201" s="13"/>
      <c r="HY1201" s="13"/>
      <c r="HZ1201" s="13"/>
      <c r="IA1201" s="13"/>
      <c r="IB1201" s="13"/>
      <c r="IC1201" s="13"/>
      <c r="ID1201" s="13"/>
      <c r="IE1201" s="13"/>
      <c r="IF1201" s="13"/>
      <c r="IG1201" s="13"/>
      <c r="IH1201" s="13"/>
      <c r="II1201" s="13"/>
      <c r="IJ1201" s="13"/>
      <c r="IK1201" s="13"/>
      <c r="IL1201" s="13"/>
      <c r="IM1201" s="13"/>
      <c r="IN1201" s="13"/>
      <c r="IO1201" s="13"/>
    </row>
    <row r="1202" spans="1:249">
      <c r="A1202" s="2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2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Q1202" s="13"/>
      <c r="BR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EU1202" s="13"/>
      <c r="EV1202" s="13"/>
      <c r="EW1202" s="13"/>
      <c r="EX1202" s="13"/>
      <c r="EY1202" s="13"/>
      <c r="EZ1202" s="13"/>
      <c r="FA1202" s="13"/>
      <c r="FB1202" s="13"/>
      <c r="FC1202" s="13"/>
      <c r="FD1202" s="13"/>
      <c r="FE1202" s="13"/>
      <c r="FF1202" s="13"/>
      <c r="FG1202" s="13"/>
      <c r="FH1202" s="13"/>
      <c r="FI1202" s="13"/>
      <c r="FJ1202" s="13"/>
      <c r="FK1202" s="13"/>
      <c r="FL1202" s="13"/>
      <c r="FM1202" s="13"/>
      <c r="FN1202" s="13"/>
      <c r="FO1202" s="13"/>
      <c r="FP1202" s="13"/>
      <c r="FQ1202" s="13"/>
      <c r="FR1202" s="13"/>
      <c r="FS1202" s="13"/>
      <c r="FT1202" s="13"/>
      <c r="FU1202" s="13"/>
      <c r="FV1202" s="13"/>
      <c r="FW1202" s="13"/>
      <c r="FX1202" s="13"/>
      <c r="FY1202" s="13"/>
      <c r="FZ1202" s="13"/>
      <c r="GA1202" s="13"/>
      <c r="GB1202" s="13"/>
      <c r="GC1202" s="13"/>
      <c r="GD1202" s="13"/>
      <c r="GE1202" s="13"/>
      <c r="GF1202" s="13"/>
      <c r="GG1202" s="13"/>
      <c r="GH1202" s="13"/>
      <c r="GI1202" s="13"/>
      <c r="GJ1202" s="13"/>
      <c r="GK1202" s="13"/>
      <c r="GL1202" s="13"/>
      <c r="GM1202" s="13"/>
      <c r="GN1202" s="13"/>
      <c r="GO1202" s="13"/>
      <c r="GP1202" s="13"/>
      <c r="GQ1202" s="13"/>
      <c r="GR1202" s="13"/>
      <c r="GS1202" s="13"/>
      <c r="GT1202" s="13"/>
      <c r="GU1202" s="13"/>
      <c r="GV1202" s="13"/>
      <c r="GW1202" s="13"/>
      <c r="GX1202" s="13"/>
      <c r="GY1202" s="13"/>
      <c r="GZ1202" s="13"/>
      <c r="HA1202" s="13"/>
      <c r="HB1202" s="13"/>
      <c r="HC1202" s="13"/>
      <c r="HD1202" s="13"/>
      <c r="HE1202" s="13"/>
      <c r="HF1202" s="13"/>
      <c r="HG1202" s="13"/>
      <c r="HH1202" s="13"/>
      <c r="HI1202" s="13"/>
      <c r="HJ1202" s="13"/>
      <c r="HK1202" s="13"/>
      <c r="HL1202" s="13"/>
      <c r="HM1202" s="13"/>
      <c r="HN1202" s="13"/>
      <c r="HO1202" s="13"/>
      <c r="HP1202" s="13"/>
      <c r="HQ1202" s="13"/>
      <c r="HR1202" s="13"/>
      <c r="HS1202" s="13"/>
      <c r="HT1202" s="13"/>
      <c r="HU1202" s="13"/>
      <c r="HV1202" s="13"/>
      <c r="HW1202" s="13"/>
      <c r="HX1202" s="13"/>
      <c r="HY1202" s="13"/>
      <c r="HZ1202" s="13"/>
      <c r="IA1202" s="13"/>
      <c r="IB1202" s="13"/>
      <c r="IC1202" s="13"/>
      <c r="ID1202" s="13"/>
      <c r="IE1202" s="13"/>
      <c r="IF1202" s="13"/>
      <c r="IG1202" s="13"/>
      <c r="IH1202" s="13"/>
      <c r="II1202" s="13"/>
      <c r="IJ1202" s="13"/>
      <c r="IK1202" s="13"/>
      <c r="IL1202" s="13"/>
      <c r="IM1202" s="13"/>
      <c r="IN1202" s="13"/>
      <c r="IO1202" s="13"/>
    </row>
    <row r="1203" spans="1:249">
      <c r="A1203" s="2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2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Q1203" s="13"/>
      <c r="BR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EU1203" s="13"/>
      <c r="EV1203" s="13"/>
      <c r="EW1203" s="13"/>
      <c r="EX1203" s="13"/>
      <c r="EY1203" s="13"/>
      <c r="EZ1203" s="13"/>
      <c r="FA1203" s="13"/>
      <c r="FB1203" s="13"/>
      <c r="FC1203" s="13"/>
      <c r="FD1203" s="13"/>
      <c r="FE1203" s="13"/>
      <c r="FF1203" s="13"/>
      <c r="FG1203" s="13"/>
      <c r="FH1203" s="13"/>
      <c r="FI1203" s="13"/>
      <c r="FJ1203" s="13"/>
      <c r="FK1203" s="13"/>
      <c r="FL1203" s="13"/>
      <c r="FM1203" s="13"/>
      <c r="FN1203" s="13"/>
      <c r="FO1203" s="13"/>
      <c r="FP1203" s="13"/>
      <c r="FQ1203" s="13"/>
      <c r="FR1203" s="13"/>
      <c r="FS1203" s="13"/>
      <c r="FT1203" s="13"/>
      <c r="FU1203" s="13"/>
      <c r="FV1203" s="13"/>
      <c r="FW1203" s="13"/>
      <c r="FX1203" s="13"/>
      <c r="FY1203" s="13"/>
      <c r="FZ1203" s="13"/>
      <c r="GA1203" s="13"/>
      <c r="GB1203" s="13"/>
      <c r="GC1203" s="13"/>
      <c r="GD1203" s="13"/>
      <c r="GE1203" s="13"/>
      <c r="GF1203" s="13"/>
      <c r="GG1203" s="13"/>
      <c r="GH1203" s="13"/>
      <c r="GI1203" s="13"/>
      <c r="GJ1203" s="13"/>
      <c r="GK1203" s="13"/>
      <c r="GL1203" s="13"/>
      <c r="GM1203" s="13"/>
      <c r="GN1203" s="13"/>
      <c r="GO1203" s="13"/>
      <c r="GP1203" s="13"/>
      <c r="GQ1203" s="13"/>
      <c r="GR1203" s="13"/>
      <c r="GS1203" s="13"/>
      <c r="GT1203" s="13"/>
      <c r="GU1203" s="13"/>
      <c r="GV1203" s="13"/>
      <c r="GW1203" s="13"/>
      <c r="GX1203" s="13"/>
      <c r="GY1203" s="13"/>
      <c r="GZ1203" s="13"/>
      <c r="HA1203" s="13"/>
      <c r="HB1203" s="13"/>
      <c r="HC1203" s="13"/>
      <c r="HD1203" s="13"/>
      <c r="HE1203" s="13"/>
      <c r="HF1203" s="13"/>
      <c r="HG1203" s="13"/>
      <c r="HH1203" s="13"/>
      <c r="HI1203" s="13"/>
      <c r="HJ1203" s="13"/>
      <c r="HK1203" s="13"/>
      <c r="HL1203" s="13"/>
      <c r="HM1203" s="13"/>
      <c r="HN1203" s="13"/>
      <c r="HO1203" s="13"/>
      <c r="HP1203" s="13"/>
      <c r="HQ1203" s="13"/>
      <c r="HR1203" s="13"/>
      <c r="HS1203" s="13"/>
      <c r="HT1203" s="13"/>
      <c r="HU1203" s="13"/>
      <c r="HV1203" s="13"/>
      <c r="HW1203" s="13"/>
      <c r="HX1203" s="13"/>
      <c r="HY1203" s="13"/>
      <c r="HZ1203" s="13"/>
      <c r="IA1203" s="13"/>
      <c r="IB1203" s="13"/>
      <c r="IC1203" s="13"/>
      <c r="ID1203" s="13"/>
      <c r="IE1203" s="13"/>
      <c r="IF1203" s="13"/>
      <c r="IG1203" s="13"/>
      <c r="IH1203" s="13"/>
      <c r="II1203" s="13"/>
      <c r="IJ1203" s="13"/>
      <c r="IK1203" s="13"/>
      <c r="IL1203" s="13"/>
      <c r="IM1203" s="13"/>
      <c r="IN1203" s="13"/>
      <c r="IO1203" s="13"/>
    </row>
    <row r="1204" spans="1:249">
      <c r="A1204" s="2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2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Q1204" s="13"/>
      <c r="BR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EU1204" s="13"/>
      <c r="EV1204" s="13"/>
      <c r="EW1204" s="13"/>
      <c r="EX1204" s="13"/>
      <c r="EY1204" s="13"/>
      <c r="EZ1204" s="13"/>
      <c r="FA1204" s="13"/>
      <c r="FB1204" s="13"/>
      <c r="FC1204" s="13"/>
      <c r="FD1204" s="13"/>
      <c r="FE1204" s="13"/>
      <c r="FF1204" s="13"/>
      <c r="FG1204" s="13"/>
      <c r="FH1204" s="13"/>
      <c r="FI1204" s="13"/>
      <c r="FJ1204" s="13"/>
      <c r="FK1204" s="13"/>
      <c r="FL1204" s="13"/>
      <c r="FM1204" s="13"/>
      <c r="FN1204" s="13"/>
      <c r="FO1204" s="13"/>
      <c r="FP1204" s="13"/>
      <c r="FQ1204" s="13"/>
      <c r="FR1204" s="13"/>
      <c r="FS1204" s="13"/>
      <c r="FT1204" s="13"/>
      <c r="FU1204" s="13"/>
      <c r="FV1204" s="13"/>
      <c r="FW1204" s="13"/>
      <c r="FX1204" s="13"/>
      <c r="FY1204" s="13"/>
      <c r="FZ1204" s="13"/>
      <c r="GA1204" s="13"/>
      <c r="GB1204" s="13"/>
      <c r="GC1204" s="13"/>
      <c r="GD1204" s="13"/>
      <c r="GE1204" s="13"/>
      <c r="GF1204" s="13"/>
      <c r="GG1204" s="13"/>
      <c r="GH1204" s="13"/>
      <c r="GI1204" s="13"/>
      <c r="GJ1204" s="13"/>
      <c r="GK1204" s="13"/>
      <c r="GL1204" s="13"/>
      <c r="GM1204" s="13"/>
      <c r="GN1204" s="13"/>
      <c r="GO1204" s="13"/>
      <c r="GP1204" s="13"/>
      <c r="GQ1204" s="13"/>
      <c r="GR1204" s="13"/>
      <c r="GS1204" s="13"/>
      <c r="GT1204" s="13"/>
      <c r="GU1204" s="13"/>
      <c r="GV1204" s="13"/>
      <c r="GW1204" s="13"/>
      <c r="GX1204" s="13"/>
      <c r="GY1204" s="13"/>
      <c r="GZ1204" s="13"/>
      <c r="HA1204" s="13"/>
      <c r="HB1204" s="13"/>
      <c r="HC1204" s="13"/>
      <c r="HD1204" s="13"/>
      <c r="HE1204" s="13"/>
      <c r="HF1204" s="13"/>
      <c r="HG1204" s="13"/>
      <c r="HH1204" s="13"/>
      <c r="HI1204" s="13"/>
      <c r="HJ1204" s="13"/>
      <c r="HK1204" s="13"/>
      <c r="HL1204" s="13"/>
      <c r="HM1204" s="13"/>
      <c r="HN1204" s="13"/>
      <c r="HO1204" s="13"/>
      <c r="HP1204" s="13"/>
      <c r="HQ1204" s="13"/>
      <c r="HR1204" s="13"/>
      <c r="HS1204" s="13"/>
      <c r="HT1204" s="13"/>
      <c r="HU1204" s="13"/>
      <c r="HV1204" s="13"/>
      <c r="HW1204" s="13"/>
      <c r="HX1204" s="13"/>
      <c r="HY1204" s="13"/>
      <c r="HZ1204" s="13"/>
      <c r="IA1204" s="13"/>
      <c r="IB1204" s="13"/>
      <c r="IC1204" s="13"/>
      <c r="ID1204" s="13"/>
      <c r="IE1204" s="13"/>
      <c r="IF1204" s="13"/>
      <c r="IG1204" s="13"/>
      <c r="IH1204" s="13"/>
      <c r="II1204" s="13"/>
      <c r="IJ1204" s="13"/>
      <c r="IK1204" s="13"/>
      <c r="IL1204" s="13"/>
      <c r="IM1204" s="13"/>
      <c r="IN1204" s="13"/>
      <c r="IO1204" s="13"/>
    </row>
    <row r="1205" spans="1:249">
      <c r="A1205" s="2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2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BQ1205" s="13"/>
      <c r="BR1205" s="13"/>
      <c r="BS1205" s="13"/>
      <c r="BT1205" s="13"/>
      <c r="BU1205" s="13"/>
      <c r="BV1205" s="13"/>
      <c r="BW1205" s="13"/>
      <c r="BX1205" s="13"/>
      <c r="BY1205" s="13"/>
      <c r="BZ1205" s="13"/>
      <c r="CA1205" s="13"/>
      <c r="CB1205" s="13"/>
      <c r="CC1205" s="13"/>
      <c r="CD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EU1205" s="13"/>
      <c r="EV1205" s="13"/>
      <c r="EW1205" s="13"/>
      <c r="EX1205" s="13"/>
      <c r="EY1205" s="13"/>
      <c r="EZ1205" s="13"/>
      <c r="FA1205" s="13"/>
      <c r="FB1205" s="13"/>
      <c r="FC1205" s="13"/>
      <c r="FD1205" s="13"/>
      <c r="FE1205" s="13"/>
      <c r="FF1205" s="13"/>
      <c r="FG1205" s="13"/>
      <c r="FH1205" s="13"/>
      <c r="FI1205" s="13"/>
      <c r="FJ1205" s="13"/>
      <c r="FK1205" s="13"/>
      <c r="FL1205" s="13"/>
      <c r="FM1205" s="13"/>
      <c r="FN1205" s="13"/>
      <c r="FO1205" s="13"/>
      <c r="FP1205" s="13"/>
      <c r="FQ1205" s="13"/>
      <c r="FR1205" s="13"/>
      <c r="FS1205" s="13"/>
      <c r="FT1205" s="13"/>
      <c r="FU1205" s="13"/>
      <c r="FV1205" s="13"/>
      <c r="FW1205" s="13"/>
      <c r="FX1205" s="13"/>
      <c r="FY1205" s="13"/>
      <c r="FZ1205" s="13"/>
      <c r="GA1205" s="13"/>
      <c r="GB1205" s="13"/>
      <c r="GC1205" s="13"/>
      <c r="GD1205" s="13"/>
      <c r="GE1205" s="13"/>
      <c r="GF1205" s="13"/>
      <c r="GG1205" s="13"/>
      <c r="GH1205" s="13"/>
      <c r="GI1205" s="13"/>
      <c r="GJ1205" s="13"/>
      <c r="GK1205" s="13"/>
      <c r="GL1205" s="13"/>
      <c r="GM1205" s="13"/>
      <c r="GN1205" s="13"/>
      <c r="GO1205" s="13"/>
      <c r="GP1205" s="13"/>
      <c r="GQ1205" s="13"/>
      <c r="GR1205" s="13"/>
      <c r="GS1205" s="13"/>
      <c r="GT1205" s="13"/>
      <c r="GU1205" s="13"/>
      <c r="GV1205" s="13"/>
      <c r="GW1205" s="13"/>
      <c r="GX1205" s="13"/>
      <c r="GY1205" s="13"/>
      <c r="GZ1205" s="13"/>
      <c r="HA1205" s="13"/>
      <c r="HB1205" s="13"/>
      <c r="HC1205" s="13"/>
      <c r="HD1205" s="13"/>
      <c r="HE1205" s="13"/>
      <c r="HF1205" s="13"/>
      <c r="HG1205" s="13"/>
      <c r="HH1205" s="13"/>
      <c r="HI1205" s="13"/>
      <c r="HJ1205" s="13"/>
      <c r="HK1205" s="13"/>
      <c r="HL1205" s="13"/>
      <c r="HM1205" s="13"/>
      <c r="HN1205" s="13"/>
      <c r="HO1205" s="13"/>
      <c r="HP1205" s="13"/>
      <c r="HQ1205" s="13"/>
      <c r="HR1205" s="13"/>
      <c r="HS1205" s="13"/>
      <c r="HT1205" s="13"/>
      <c r="HU1205" s="13"/>
      <c r="HV1205" s="13"/>
      <c r="HW1205" s="13"/>
      <c r="HX1205" s="13"/>
      <c r="HY1205" s="13"/>
      <c r="HZ1205" s="13"/>
      <c r="IA1205" s="13"/>
      <c r="IB1205" s="13"/>
      <c r="IC1205" s="13"/>
      <c r="ID1205" s="13"/>
      <c r="IE1205" s="13"/>
      <c r="IF1205" s="13"/>
      <c r="IG1205" s="13"/>
      <c r="IH1205" s="13"/>
      <c r="II1205" s="13"/>
      <c r="IJ1205" s="13"/>
      <c r="IK1205" s="13"/>
      <c r="IL1205" s="13"/>
      <c r="IM1205" s="13"/>
      <c r="IN1205" s="13"/>
      <c r="IO1205" s="13"/>
    </row>
    <row r="1206" spans="1:249">
      <c r="A1206" s="2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2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EU1206" s="13"/>
      <c r="EV1206" s="13"/>
      <c r="EW1206" s="13"/>
      <c r="EX1206" s="13"/>
      <c r="EY1206" s="13"/>
      <c r="EZ1206" s="13"/>
      <c r="FA1206" s="13"/>
      <c r="FB1206" s="13"/>
      <c r="FC1206" s="13"/>
      <c r="FD1206" s="13"/>
      <c r="FE1206" s="13"/>
      <c r="FF1206" s="13"/>
      <c r="FG1206" s="13"/>
      <c r="FH1206" s="13"/>
      <c r="FI1206" s="13"/>
      <c r="FJ1206" s="13"/>
      <c r="FK1206" s="13"/>
      <c r="FL1206" s="13"/>
      <c r="FM1206" s="13"/>
      <c r="FN1206" s="13"/>
      <c r="FO1206" s="13"/>
      <c r="FP1206" s="13"/>
      <c r="FQ1206" s="13"/>
      <c r="FR1206" s="13"/>
      <c r="FS1206" s="13"/>
      <c r="FT1206" s="13"/>
      <c r="FU1206" s="13"/>
      <c r="FV1206" s="13"/>
      <c r="FW1206" s="13"/>
      <c r="FX1206" s="13"/>
      <c r="FY1206" s="13"/>
      <c r="FZ1206" s="13"/>
      <c r="GA1206" s="13"/>
      <c r="GB1206" s="13"/>
      <c r="GC1206" s="13"/>
      <c r="GD1206" s="13"/>
      <c r="GE1206" s="13"/>
      <c r="GF1206" s="13"/>
      <c r="GG1206" s="13"/>
      <c r="GH1206" s="13"/>
      <c r="GI1206" s="13"/>
      <c r="GJ1206" s="13"/>
      <c r="GK1206" s="13"/>
      <c r="GL1206" s="13"/>
      <c r="GM1206" s="13"/>
      <c r="GN1206" s="13"/>
      <c r="GO1206" s="13"/>
      <c r="GP1206" s="13"/>
      <c r="GQ1206" s="13"/>
      <c r="GR1206" s="13"/>
      <c r="GS1206" s="13"/>
      <c r="GT1206" s="13"/>
      <c r="GU1206" s="13"/>
      <c r="GV1206" s="13"/>
      <c r="GW1206" s="13"/>
      <c r="GX1206" s="13"/>
      <c r="GY1206" s="13"/>
      <c r="GZ1206" s="13"/>
      <c r="HA1206" s="13"/>
      <c r="HB1206" s="13"/>
      <c r="HC1206" s="13"/>
      <c r="HD1206" s="13"/>
      <c r="HE1206" s="13"/>
      <c r="HF1206" s="13"/>
      <c r="HG1206" s="13"/>
      <c r="HH1206" s="13"/>
      <c r="HI1206" s="13"/>
      <c r="HJ1206" s="13"/>
      <c r="HK1206" s="13"/>
      <c r="HL1206" s="13"/>
      <c r="HM1206" s="13"/>
      <c r="HN1206" s="13"/>
      <c r="HO1206" s="13"/>
      <c r="HP1206" s="13"/>
      <c r="HQ1206" s="13"/>
      <c r="HR1206" s="13"/>
      <c r="HS1206" s="13"/>
      <c r="HT1206" s="13"/>
      <c r="HU1206" s="13"/>
      <c r="HV1206" s="13"/>
      <c r="HW1206" s="13"/>
      <c r="HX1206" s="13"/>
      <c r="HY1206" s="13"/>
      <c r="HZ1206" s="13"/>
      <c r="IA1206" s="13"/>
      <c r="IB1206" s="13"/>
      <c r="IC1206" s="13"/>
      <c r="ID1206" s="13"/>
      <c r="IE1206" s="13"/>
      <c r="IF1206" s="13"/>
      <c r="IG1206" s="13"/>
      <c r="IH1206" s="13"/>
      <c r="II1206" s="13"/>
      <c r="IJ1206" s="13"/>
      <c r="IK1206" s="13"/>
      <c r="IL1206" s="13"/>
      <c r="IM1206" s="13"/>
      <c r="IN1206" s="13"/>
      <c r="IO1206" s="13"/>
    </row>
    <row r="1207" spans="1:249">
      <c r="A1207" s="23"/>
      <c r="B1207" s="13"/>
      <c r="C1207" s="13"/>
      <c r="D1207" s="13"/>
      <c r="E1207" s="13"/>
      <c r="F1207" s="13"/>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2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BQ1207" s="13"/>
      <c r="BR1207" s="13"/>
      <c r="BS1207" s="13"/>
      <c r="BT1207" s="13"/>
      <c r="BU1207" s="13"/>
      <c r="BV1207" s="13"/>
      <c r="BW1207" s="13"/>
      <c r="BX1207" s="13"/>
      <c r="BY1207" s="13"/>
      <c r="BZ1207" s="13"/>
      <c r="CA1207" s="13"/>
      <c r="CB1207" s="13"/>
      <c r="CC1207" s="13"/>
      <c r="CD1207" s="13"/>
      <c r="CE1207" s="13"/>
      <c r="CF1207" s="13"/>
      <c r="CG1207" s="13"/>
      <c r="CH1207" s="13"/>
      <c r="CI1207" s="13"/>
      <c r="CJ1207" s="13"/>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EU1207" s="13"/>
      <c r="EV1207" s="13"/>
      <c r="EW1207" s="13"/>
      <c r="EX1207" s="13"/>
      <c r="EY1207" s="13"/>
      <c r="EZ1207" s="13"/>
      <c r="FA1207" s="13"/>
      <c r="FB1207" s="13"/>
      <c r="FC1207" s="13"/>
      <c r="FD1207" s="13"/>
      <c r="FE1207" s="13"/>
      <c r="FF1207" s="13"/>
      <c r="FG1207" s="13"/>
      <c r="FH1207" s="13"/>
      <c r="FI1207" s="13"/>
      <c r="FJ1207" s="13"/>
      <c r="FK1207" s="13"/>
      <c r="FL1207" s="13"/>
      <c r="FM1207" s="13"/>
      <c r="FN1207" s="13"/>
      <c r="FO1207" s="13"/>
      <c r="FP1207" s="13"/>
      <c r="FQ1207" s="13"/>
      <c r="FR1207" s="13"/>
      <c r="FS1207" s="13"/>
      <c r="FT1207" s="13"/>
      <c r="FU1207" s="13"/>
      <c r="FV1207" s="13"/>
      <c r="FW1207" s="13"/>
      <c r="FX1207" s="13"/>
      <c r="FY1207" s="13"/>
      <c r="FZ1207" s="13"/>
      <c r="GA1207" s="13"/>
      <c r="GB1207" s="13"/>
      <c r="GC1207" s="13"/>
      <c r="GD1207" s="13"/>
      <c r="GE1207" s="13"/>
      <c r="GF1207" s="13"/>
      <c r="GG1207" s="13"/>
      <c r="GH1207" s="13"/>
      <c r="GI1207" s="13"/>
      <c r="GJ1207" s="13"/>
      <c r="GK1207" s="13"/>
      <c r="GL1207" s="13"/>
      <c r="GM1207" s="13"/>
      <c r="GN1207" s="13"/>
      <c r="GO1207" s="13"/>
      <c r="GP1207" s="13"/>
      <c r="GQ1207" s="13"/>
      <c r="GR1207" s="13"/>
      <c r="GS1207" s="13"/>
      <c r="GT1207" s="13"/>
      <c r="GU1207" s="13"/>
      <c r="GV1207" s="13"/>
      <c r="GW1207" s="13"/>
      <c r="GX1207" s="13"/>
      <c r="GY1207" s="13"/>
      <c r="GZ1207" s="13"/>
      <c r="HA1207" s="13"/>
      <c r="HB1207" s="13"/>
      <c r="HC1207" s="13"/>
      <c r="HD1207" s="13"/>
      <c r="HE1207" s="13"/>
      <c r="HF1207" s="13"/>
      <c r="HG1207" s="13"/>
      <c r="HH1207" s="13"/>
      <c r="HI1207" s="13"/>
      <c r="HJ1207" s="13"/>
      <c r="HK1207" s="13"/>
      <c r="HL1207" s="13"/>
      <c r="HM1207" s="13"/>
      <c r="HN1207" s="13"/>
      <c r="HO1207" s="13"/>
      <c r="HP1207" s="13"/>
      <c r="HQ1207" s="13"/>
      <c r="HR1207" s="13"/>
      <c r="HS1207" s="13"/>
      <c r="HT1207" s="13"/>
      <c r="HU1207" s="13"/>
      <c r="HV1207" s="13"/>
      <c r="HW1207" s="13"/>
      <c r="HX1207" s="13"/>
      <c r="HY1207" s="13"/>
      <c r="HZ1207" s="13"/>
      <c r="IA1207" s="13"/>
      <c r="IB1207" s="13"/>
      <c r="IC1207" s="13"/>
      <c r="ID1207" s="13"/>
      <c r="IE1207" s="13"/>
      <c r="IF1207" s="13"/>
      <c r="IG1207" s="13"/>
      <c r="IH1207" s="13"/>
      <c r="II1207" s="13"/>
      <c r="IJ1207" s="13"/>
      <c r="IK1207" s="13"/>
      <c r="IL1207" s="13"/>
      <c r="IM1207" s="13"/>
      <c r="IN1207" s="13"/>
      <c r="IO1207" s="13"/>
    </row>
    <row r="1208" spans="1:249">
      <c r="A1208" s="23"/>
      <c r="B1208" s="13"/>
      <c r="C1208" s="13"/>
      <c r="D1208" s="13"/>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2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Q1208" s="13"/>
      <c r="BR1208" s="13"/>
      <c r="BS1208" s="13"/>
      <c r="BT1208" s="13"/>
      <c r="BU1208" s="13"/>
      <c r="BV1208" s="13"/>
      <c r="BW1208" s="13"/>
      <c r="BX1208" s="13"/>
      <c r="BY1208" s="13"/>
      <c r="BZ1208" s="13"/>
      <c r="CA1208" s="13"/>
      <c r="CB1208" s="13"/>
      <c r="CC1208" s="13"/>
      <c r="CD1208" s="13"/>
      <c r="CE1208" s="13"/>
      <c r="CF1208" s="13"/>
      <c r="CG1208" s="13"/>
      <c r="CH1208" s="13"/>
      <c r="CI1208" s="13"/>
      <c r="CJ1208" s="13"/>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U1208" s="13"/>
      <c r="EV1208" s="13"/>
      <c r="EW1208" s="13"/>
      <c r="EX1208" s="13"/>
      <c r="EY1208" s="13"/>
      <c r="EZ1208" s="13"/>
      <c r="FA1208" s="13"/>
      <c r="FB1208" s="13"/>
      <c r="FC1208" s="13"/>
      <c r="FD1208" s="13"/>
      <c r="FE1208" s="13"/>
      <c r="FF1208" s="13"/>
      <c r="FG1208" s="13"/>
      <c r="FH1208" s="13"/>
      <c r="FI1208" s="13"/>
      <c r="FJ1208" s="13"/>
      <c r="FK1208" s="13"/>
      <c r="FL1208" s="13"/>
      <c r="FM1208" s="13"/>
      <c r="FN1208" s="13"/>
      <c r="FO1208" s="13"/>
      <c r="FP1208" s="13"/>
      <c r="FQ1208" s="13"/>
      <c r="FR1208" s="13"/>
      <c r="FS1208" s="13"/>
      <c r="FT1208" s="13"/>
      <c r="FU1208" s="13"/>
      <c r="FV1208" s="13"/>
      <c r="FW1208" s="13"/>
      <c r="FX1208" s="13"/>
      <c r="FY1208" s="13"/>
      <c r="FZ1208" s="13"/>
      <c r="GA1208" s="13"/>
      <c r="GB1208" s="13"/>
      <c r="GC1208" s="13"/>
      <c r="GD1208" s="13"/>
      <c r="GE1208" s="13"/>
      <c r="GF1208" s="13"/>
      <c r="GG1208" s="13"/>
      <c r="GH1208" s="13"/>
      <c r="GI1208" s="13"/>
      <c r="GJ1208" s="13"/>
      <c r="GK1208" s="13"/>
      <c r="GL1208" s="13"/>
      <c r="GM1208" s="13"/>
      <c r="GN1208" s="13"/>
      <c r="GO1208" s="13"/>
      <c r="GP1208" s="13"/>
      <c r="GQ1208" s="13"/>
      <c r="GR1208" s="13"/>
      <c r="GS1208" s="13"/>
      <c r="GT1208" s="13"/>
      <c r="GU1208" s="13"/>
      <c r="GV1208" s="13"/>
      <c r="GW1208" s="13"/>
      <c r="GX1208" s="13"/>
      <c r="GY1208" s="13"/>
      <c r="GZ1208" s="13"/>
      <c r="HA1208" s="13"/>
      <c r="HB1208" s="13"/>
      <c r="HC1208" s="13"/>
      <c r="HD1208" s="13"/>
      <c r="HE1208" s="13"/>
      <c r="HF1208" s="13"/>
      <c r="HG1208" s="13"/>
      <c r="HH1208" s="13"/>
      <c r="HI1208" s="13"/>
      <c r="HJ1208" s="13"/>
      <c r="HK1208" s="13"/>
      <c r="HL1208" s="13"/>
      <c r="HM1208" s="13"/>
      <c r="HN1208" s="13"/>
      <c r="HO1208" s="13"/>
      <c r="HP1208" s="13"/>
      <c r="HQ1208" s="13"/>
      <c r="HR1208" s="13"/>
      <c r="HS1208" s="13"/>
      <c r="HT1208" s="13"/>
      <c r="HU1208" s="13"/>
      <c r="HV1208" s="13"/>
      <c r="HW1208" s="13"/>
      <c r="HX1208" s="13"/>
      <c r="HY1208" s="13"/>
      <c r="HZ1208" s="13"/>
      <c r="IA1208" s="13"/>
      <c r="IB1208" s="13"/>
      <c r="IC1208" s="13"/>
      <c r="ID1208" s="13"/>
      <c r="IE1208" s="13"/>
      <c r="IF1208" s="13"/>
      <c r="IG1208" s="13"/>
      <c r="IH1208" s="13"/>
      <c r="II1208" s="13"/>
      <c r="IJ1208" s="13"/>
      <c r="IK1208" s="13"/>
      <c r="IL1208" s="13"/>
      <c r="IM1208" s="13"/>
      <c r="IN1208" s="13"/>
      <c r="IO1208" s="13"/>
    </row>
    <row r="1209" spans="1:249">
      <c r="A1209" s="23"/>
      <c r="B1209" s="13"/>
      <c r="C1209" s="13"/>
      <c r="D1209" s="13"/>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2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BQ1209" s="13"/>
      <c r="BR1209" s="13"/>
      <c r="BS1209" s="13"/>
      <c r="BT1209" s="13"/>
      <c r="BU1209" s="13"/>
      <c r="BV1209" s="13"/>
      <c r="BW1209" s="13"/>
      <c r="BX1209" s="13"/>
      <c r="BY1209" s="13"/>
      <c r="BZ1209" s="13"/>
      <c r="CA1209" s="13"/>
      <c r="CB1209" s="13"/>
      <c r="CC1209" s="13"/>
      <c r="CD1209" s="13"/>
      <c r="CE1209" s="13"/>
      <c r="CF1209" s="13"/>
      <c r="CG1209" s="13"/>
      <c r="CH1209" s="13"/>
      <c r="CI1209" s="13"/>
      <c r="CJ1209" s="13"/>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EU1209" s="13"/>
      <c r="EV1209" s="13"/>
      <c r="EW1209" s="13"/>
      <c r="EX1209" s="13"/>
      <c r="EY1209" s="13"/>
      <c r="EZ1209" s="13"/>
      <c r="FA1209" s="13"/>
      <c r="FB1209" s="13"/>
      <c r="FC1209" s="13"/>
      <c r="FD1209" s="13"/>
      <c r="FE1209" s="13"/>
      <c r="FF1209" s="13"/>
      <c r="FG1209" s="13"/>
      <c r="FH1209" s="13"/>
      <c r="FI1209" s="13"/>
      <c r="FJ1209" s="13"/>
      <c r="FK1209" s="13"/>
      <c r="FL1209" s="13"/>
      <c r="FM1209" s="13"/>
      <c r="FN1209" s="13"/>
      <c r="FO1209" s="13"/>
      <c r="FP1209" s="13"/>
      <c r="FQ1209" s="13"/>
      <c r="FR1209" s="13"/>
      <c r="FS1209" s="13"/>
      <c r="FT1209" s="13"/>
      <c r="FU1209" s="13"/>
      <c r="FV1209" s="13"/>
      <c r="FW1209" s="13"/>
      <c r="FX1209" s="13"/>
      <c r="FY1209" s="13"/>
      <c r="FZ1209" s="13"/>
      <c r="GA1209" s="13"/>
      <c r="GB1209" s="13"/>
      <c r="GC1209" s="13"/>
      <c r="GD1209" s="13"/>
      <c r="GE1209" s="13"/>
      <c r="GF1209" s="13"/>
      <c r="GG1209" s="13"/>
      <c r="GH1209" s="13"/>
      <c r="GI1209" s="13"/>
      <c r="GJ1209" s="13"/>
      <c r="GK1209" s="13"/>
      <c r="GL1209" s="13"/>
      <c r="GM1209" s="13"/>
      <c r="GN1209" s="13"/>
      <c r="GO1209" s="13"/>
      <c r="GP1209" s="13"/>
      <c r="GQ1209" s="13"/>
      <c r="GR1209" s="13"/>
      <c r="GS1209" s="13"/>
      <c r="GT1209" s="13"/>
      <c r="GU1209" s="13"/>
      <c r="GV1209" s="13"/>
      <c r="GW1209" s="13"/>
      <c r="GX1209" s="13"/>
      <c r="GY1209" s="13"/>
      <c r="GZ1209" s="13"/>
      <c r="HA1209" s="13"/>
      <c r="HB1209" s="13"/>
      <c r="HC1209" s="13"/>
      <c r="HD1209" s="13"/>
      <c r="HE1209" s="13"/>
      <c r="HF1209" s="13"/>
      <c r="HG1209" s="13"/>
      <c r="HH1209" s="13"/>
      <c r="HI1209" s="13"/>
      <c r="HJ1209" s="13"/>
      <c r="HK1209" s="13"/>
      <c r="HL1209" s="13"/>
      <c r="HM1209" s="13"/>
      <c r="HN1209" s="13"/>
      <c r="HO1209" s="13"/>
      <c r="HP1209" s="13"/>
      <c r="HQ1209" s="13"/>
      <c r="HR1209" s="13"/>
      <c r="HS1209" s="13"/>
      <c r="HT1209" s="13"/>
      <c r="HU1209" s="13"/>
      <c r="HV1209" s="13"/>
      <c r="HW1209" s="13"/>
      <c r="HX1209" s="13"/>
      <c r="HY1209" s="13"/>
      <c r="HZ1209" s="13"/>
      <c r="IA1209" s="13"/>
      <c r="IB1209" s="13"/>
      <c r="IC1209" s="13"/>
      <c r="ID1209" s="13"/>
      <c r="IE1209" s="13"/>
      <c r="IF1209" s="13"/>
      <c r="IG1209" s="13"/>
      <c r="IH1209" s="13"/>
      <c r="II1209" s="13"/>
      <c r="IJ1209" s="13"/>
      <c r="IK1209" s="13"/>
      <c r="IL1209" s="13"/>
      <c r="IM1209" s="13"/>
      <c r="IN1209" s="13"/>
      <c r="IO1209" s="13"/>
    </row>
    <row r="1210" spans="1:249">
      <c r="A1210" s="23"/>
      <c r="B1210" s="13"/>
      <c r="C1210" s="13"/>
      <c r="D1210" s="13"/>
      <c r="E1210" s="13"/>
      <c r="F1210" s="13"/>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2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BQ1210" s="13"/>
      <c r="BR1210" s="13"/>
      <c r="BS1210" s="13"/>
      <c r="BT1210" s="13"/>
      <c r="BU1210" s="13"/>
      <c r="BV1210" s="13"/>
      <c r="BW1210" s="13"/>
      <c r="BX1210" s="13"/>
      <c r="BY1210" s="13"/>
      <c r="BZ1210" s="13"/>
      <c r="CA1210" s="13"/>
      <c r="CB1210" s="13"/>
      <c r="CC1210" s="13"/>
      <c r="CD1210" s="13"/>
      <c r="CE1210" s="13"/>
      <c r="CF1210" s="13"/>
      <c r="CG1210" s="13"/>
      <c r="CH1210" s="13"/>
      <c r="CI1210" s="13"/>
      <c r="CJ1210" s="13"/>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EU1210" s="13"/>
      <c r="EV1210" s="13"/>
      <c r="EW1210" s="13"/>
      <c r="EX1210" s="13"/>
      <c r="EY1210" s="13"/>
      <c r="EZ1210" s="13"/>
      <c r="FA1210" s="13"/>
      <c r="FB1210" s="13"/>
      <c r="FC1210" s="13"/>
      <c r="FD1210" s="13"/>
      <c r="FE1210" s="13"/>
      <c r="FF1210" s="13"/>
      <c r="FG1210" s="13"/>
      <c r="FH1210" s="13"/>
      <c r="FI1210" s="13"/>
      <c r="FJ1210" s="13"/>
      <c r="FK1210" s="13"/>
      <c r="FL1210" s="13"/>
      <c r="FM1210" s="13"/>
      <c r="FN1210" s="13"/>
      <c r="FO1210" s="13"/>
      <c r="FP1210" s="13"/>
      <c r="FQ1210" s="13"/>
      <c r="FR1210" s="13"/>
      <c r="FS1210" s="13"/>
      <c r="FT1210" s="13"/>
      <c r="FU1210" s="13"/>
      <c r="FV1210" s="13"/>
      <c r="FW1210" s="13"/>
      <c r="FX1210" s="13"/>
      <c r="FY1210" s="13"/>
      <c r="FZ1210" s="13"/>
      <c r="GA1210" s="13"/>
      <c r="GB1210" s="13"/>
      <c r="GC1210" s="13"/>
      <c r="GD1210" s="13"/>
      <c r="GE1210" s="13"/>
      <c r="GF1210" s="13"/>
      <c r="GG1210" s="13"/>
      <c r="GH1210" s="13"/>
      <c r="GI1210" s="13"/>
      <c r="GJ1210" s="13"/>
      <c r="GK1210" s="13"/>
      <c r="GL1210" s="13"/>
      <c r="GM1210" s="13"/>
      <c r="GN1210" s="13"/>
      <c r="GO1210" s="13"/>
      <c r="GP1210" s="13"/>
      <c r="GQ1210" s="13"/>
      <c r="GR1210" s="13"/>
      <c r="GS1210" s="13"/>
      <c r="GT1210" s="13"/>
      <c r="GU1210" s="13"/>
      <c r="GV1210" s="13"/>
      <c r="GW1210" s="13"/>
      <c r="GX1210" s="13"/>
      <c r="GY1210" s="13"/>
      <c r="GZ1210" s="13"/>
      <c r="HA1210" s="13"/>
      <c r="HB1210" s="13"/>
      <c r="HC1210" s="13"/>
      <c r="HD1210" s="13"/>
      <c r="HE1210" s="13"/>
      <c r="HF1210" s="13"/>
      <c r="HG1210" s="13"/>
      <c r="HH1210" s="13"/>
      <c r="HI1210" s="13"/>
      <c r="HJ1210" s="13"/>
      <c r="HK1210" s="13"/>
      <c r="HL1210" s="13"/>
      <c r="HM1210" s="13"/>
      <c r="HN1210" s="13"/>
      <c r="HO1210" s="13"/>
      <c r="HP1210" s="13"/>
      <c r="HQ1210" s="13"/>
      <c r="HR1210" s="13"/>
      <c r="HS1210" s="13"/>
      <c r="HT1210" s="13"/>
      <c r="HU1210" s="13"/>
      <c r="HV1210" s="13"/>
      <c r="HW1210" s="13"/>
      <c r="HX1210" s="13"/>
      <c r="HY1210" s="13"/>
      <c r="HZ1210" s="13"/>
      <c r="IA1210" s="13"/>
      <c r="IB1210" s="13"/>
      <c r="IC1210" s="13"/>
      <c r="ID1210" s="13"/>
      <c r="IE1210" s="13"/>
      <c r="IF1210" s="13"/>
      <c r="IG1210" s="13"/>
      <c r="IH1210" s="13"/>
      <c r="II1210" s="13"/>
      <c r="IJ1210" s="13"/>
      <c r="IK1210" s="13"/>
      <c r="IL1210" s="13"/>
      <c r="IM1210" s="13"/>
      <c r="IN1210" s="13"/>
      <c r="IO1210" s="13"/>
    </row>
    <row r="1211" spans="1:249">
      <c r="A1211" s="23"/>
      <c r="B1211" s="13"/>
      <c r="C1211" s="13"/>
      <c r="D1211" s="13"/>
      <c r="E1211" s="13"/>
      <c r="F1211" s="13"/>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2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BQ1211" s="13"/>
      <c r="BR1211" s="13"/>
      <c r="BS1211" s="13"/>
      <c r="BT1211" s="13"/>
      <c r="BU1211" s="13"/>
      <c r="BV1211" s="13"/>
      <c r="BW1211" s="13"/>
      <c r="BX1211" s="13"/>
      <c r="BY1211" s="13"/>
      <c r="BZ1211" s="13"/>
      <c r="CA1211" s="13"/>
      <c r="CB1211" s="13"/>
      <c r="CC1211" s="13"/>
      <c r="CD1211" s="13"/>
      <c r="CE1211" s="13"/>
      <c r="CF1211" s="13"/>
      <c r="CG1211" s="13"/>
      <c r="CH1211" s="13"/>
      <c r="CI1211" s="13"/>
      <c r="CJ1211" s="13"/>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EU1211" s="13"/>
      <c r="EV1211" s="13"/>
      <c r="EW1211" s="13"/>
      <c r="EX1211" s="13"/>
      <c r="EY1211" s="13"/>
      <c r="EZ1211" s="13"/>
      <c r="FA1211" s="13"/>
      <c r="FB1211" s="13"/>
      <c r="FC1211" s="13"/>
      <c r="FD1211" s="13"/>
      <c r="FE1211" s="13"/>
      <c r="FF1211" s="13"/>
      <c r="FG1211" s="13"/>
      <c r="FH1211" s="13"/>
      <c r="FI1211" s="13"/>
      <c r="FJ1211" s="13"/>
      <c r="FK1211" s="13"/>
      <c r="FL1211" s="13"/>
      <c r="FM1211" s="13"/>
      <c r="FN1211" s="13"/>
      <c r="FO1211" s="13"/>
      <c r="FP1211" s="13"/>
      <c r="FQ1211" s="13"/>
      <c r="FR1211" s="13"/>
      <c r="FS1211" s="13"/>
      <c r="FT1211" s="13"/>
      <c r="FU1211" s="13"/>
      <c r="FV1211" s="13"/>
      <c r="FW1211" s="13"/>
      <c r="FX1211" s="13"/>
      <c r="FY1211" s="13"/>
      <c r="FZ1211" s="13"/>
      <c r="GA1211" s="13"/>
      <c r="GB1211" s="13"/>
      <c r="GC1211" s="13"/>
      <c r="GD1211" s="13"/>
      <c r="GE1211" s="13"/>
      <c r="GF1211" s="13"/>
      <c r="GG1211" s="13"/>
      <c r="GH1211" s="13"/>
      <c r="GI1211" s="13"/>
      <c r="GJ1211" s="13"/>
      <c r="GK1211" s="13"/>
      <c r="GL1211" s="13"/>
      <c r="GM1211" s="13"/>
      <c r="GN1211" s="13"/>
      <c r="GO1211" s="13"/>
      <c r="GP1211" s="13"/>
      <c r="GQ1211" s="13"/>
      <c r="GR1211" s="13"/>
      <c r="GS1211" s="13"/>
      <c r="GT1211" s="13"/>
      <c r="GU1211" s="13"/>
      <c r="GV1211" s="13"/>
      <c r="GW1211" s="13"/>
      <c r="GX1211" s="13"/>
      <c r="GY1211" s="13"/>
      <c r="GZ1211" s="13"/>
      <c r="HA1211" s="13"/>
      <c r="HB1211" s="13"/>
      <c r="HC1211" s="13"/>
      <c r="HD1211" s="13"/>
      <c r="HE1211" s="13"/>
      <c r="HF1211" s="13"/>
      <c r="HG1211" s="13"/>
      <c r="HH1211" s="13"/>
      <c r="HI1211" s="13"/>
      <c r="HJ1211" s="13"/>
      <c r="HK1211" s="13"/>
      <c r="HL1211" s="13"/>
      <c r="HM1211" s="13"/>
      <c r="HN1211" s="13"/>
      <c r="HO1211" s="13"/>
      <c r="HP1211" s="13"/>
      <c r="HQ1211" s="13"/>
      <c r="HR1211" s="13"/>
      <c r="HS1211" s="13"/>
      <c r="HT1211" s="13"/>
      <c r="HU1211" s="13"/>
      <c r="HV1211" s="13"/>
      <c r="HW1211" s="13"/>
      <c r="HX1211" s="13"/>
      <c r="HY1211" s="13"/>
      <c r="HZ1211" s="13"/>
      <c r="IA1211" s="13"/>
      <c r="IB1211" s="13"/>
      <c r="IC1211" s="13"/>
      <c r="ID1211" s="13"/>
      <c r="IE1211" s="13"/>
      <c r="IF1211" s="13"/>
      <c r="IG1211" s="13"/>
      <c r="IH1211" s="13"/>
      <c r="II1211" s="13"/>
      <c r="IJ1211" s="13"/>
      <c r="IK1211" s="13"/>
      <c r="IL1211" s="13"/>
      <c r="IM1211" s="13"/>
      <c r="IN1211" s="13"/>
      <c r="IO1211" s="13"/>
    </row>
    <row r="1212" spans="1:249">
      <c r="A1212" s="23"/>
      <c r="B1212" s="13"/>
      <c r="C1212" s="13"/>
      <c r="D1212" s="13"/>
      <c r="E1212" s="13"/>
      <c r="F1212" s="13"/>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2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BQ1212" s="13"/>
      <c r="BR1212" s="13"/>
      <c r="BS1212" s="13"/>
      <c r="BT1212" s="13"/>
      <c r="BU1212" s="13"/>
      <c r="BV1212" s="13"/>
      <c r="BW1212" s="13"/>
      <c r="BX1212" s="13"/>
      <c r="BY1212" s="13"/>
      <c r="BZ1212" s="13"/>
      <c r="CA1212" s="13"/>
      <c r="CB1212" s="13"/>
      <c r="CC1212" s="13"/>
      <c r="CD1212" s="13"/>
      <c r="CE1212" s="13"/>
      <c r="CF1212" s="13"/>
      <c r="CG1212" s="13"/>
      <c r="CH1212" s="13"/>
      <c r="CI1212" s="13"/>
      <c r="CJ1212" s="13"/>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EU1212" s="13"/>
      <c r="EV1212" s="13"/>
      <c r="EW1212" s="13"/>
      <c r="EX1212" s="13"/>
      <c r="EY1212" s="13"/>
      <c r="EZ1212" s="13"/>
      <c r="FA1212" s="13"/>
      <c r="FB1212" s="13"/>
      <c r="FC1212" s="13"/>
      <c r="FD1212" s="13"/>
      <c r="FE1212" s="13"/>
      <c r="FF1212" s="13"/>
      <c r="FG1212" s="13"/>
      <c r="FH1212" s="13"/>
      <c r="FI1212" s="13"/>
      <c r="FJ1212" s="13"/>
      <c r="FK1212" s="13"/>
      <c r="FL1212" s="13"/>
      <c r="FM1212" s="13"/>
      <c r="FN1212" s="13"/>
      <c r="FO1212" s="13"/>
      <c r="FP1212" s="13"/>
      <c r="FQ1212" s="13"/>
      <c r="FR1212" s="13"/>
      <c r="FS1212" s="13"/>
      <c r="FT1212" s="13"/>
      <c r="FU1212" s="13"/>
      <c r="FV1212" s="13"/>
      <c r="FW1212" s="13"/>
      <c r="FX1212" s="13"/>
      <c r="FY1212" s="13"/>
      <c r="FZ1212" s="13"/>
      <c r="GA1212" s="13"/>
      <c r="GB1212" s="13"/>
      <c r="GC1212" s="13"/>
      <c r="GD1212" s="13"/>
      <c r="GE1212" s="13"/>
      <c r="GF1212" s="13"/>
      <c r="GG1212" s="13"/>
      <c r="GH1212" s="13"/>
      <c r="GI1212" s="13"/>
      <c r="GJ1212" s="13"/>
      <c r="GK1212" s="13"/>
      <c r="GL1212" s="13"/>
      <c r="GM1212" s="13"/>
      <c r="GN1212" s="13"/>
      <c r="GO1212" s="13"/>
      <c r="GP1212" s="13"/>
      <c r="GQ1212" s="13"/>
      <c r="GR1212" s="13"/>
      <c r="GS1212" s="13"/>
      <c r="GT1212" s="13"/>
      <c r="GU1212" s="13"/>
      <c r="GV1212" s="13"/>
      <c r="GW1212" s="13"/>
      <c r="GX1212" s="13"/>
      <c r="GY1212" s="13"/>
      <c r="GZ1212" s="13"/>
      <c r="HA1212" s="13"/>
      <c r="HB1212" s="13"/>
      <c r="HC1212" s="13"/>
      <c r="HD1212" s="13"/>
      <c r="HE1212" s="13"/>
      <c r="HF1212" s="13"/>
      <c r="HG1212" s="13"/>
      <c r="HH1212" s="13"/>
      <c r="HI1212" s="13"/>
      <c r="HJ1212" s="13"/>
      <c r="HK1212" s="13"/>
      <c r="HL1212" s="13"/>
      <c r="HM1212" s="13"/>
      <c r="HN1212" s="13"/>
      <c r="HO1212" s="13"/>
      <c r="HP1212" s="13"/>
      <c r="HQ1212" s="13"/>
      <c r="HR1212" s="13"/>
      <c r="HS1212" s="13"/>
      <c r="HT1212" s="13"/>
      <c r="HU1212" s="13"/>
      <c r="HV1212" s="13"/>
      <c r="HW1212" s="13"/>
      <c r="HX1212" s="13"/>
      <c r="HY1212" s="13"/>
      <c r="HZ1212" s="13"/>
      <c r="IA1212" s="13"/>
      <c r="IB1212" s="13"/>
      <c r="IC1212" s="13"/>
      <c r="ID1212" s="13"/>
      <c r="IE1212" s="13"/>
      <c r="IF1212" s="13"/>
      <c r="IG1212" s="13"/>
      <c r="IH1212" s="13"/>
      <c r="II1212" s="13"/>
      <c r="IJ1212" s="13"/>
      <c r="IK1212" s="13"/>
      <c r="IL1212" s="13"/>
      <c r="IM1212" s="13"/>
      <c r="IN1212" s="13"/>
      <c r="IO1212" s="13"/>
    </row>
    <row r="1213" spans="1:249">
      <c r="A1213" s="23"/>
      <c r="B1213" s="13"/>
      <c r="C1213" s="13"/>
      <c r="D1213" s="13"/>
      <c r="E1213" s="13"/>
      <c r="F1213" s="13"/>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2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BQ1213" s="13"/>
      <c r="BR1213" s="13"/>
      <c r="BS1213" s="13"/>
      <c r="BT1213" s="13"/>
      <c r="BU1213" s="13"/>
      <c r="BV1213" s="13"/>
      <c r="BW1213" s="13"/>
      <c r="BX1213" s="13"/>
      <c r="BY1213" s="13"/>
      <c r="BZ1213" s="13"/>
      <c r="CA1213" s="13"/>
      <c r="CB1213" s="13"/>
      <c r="CC1213" s="13"/>
      <c r="CD1213" s="13"/>
      <c r="CE1213" s="13"/>
      <c r="CF1213" s="13"/>
      <c r="CG1213" s="13"/>
      <c r="CH1213" s="13"/>
      <c r="CI1213" s="13"/>
      <c r="CJ1213" s="13"/>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EU1213" s="13"/>
      <c r="EV1213" s="13"/>
      <c r="EW1213" s="13"/>
      <c r="EX1213" s="13"/>
      <c r="EY1213" s="13"/>
      <c r="EZ1213" s="13"/>
      <c r="FA1213" s="13"/>
      <c r="FB1213" s="13"/>
      <c r="FC1213" s="13"/>
      <c r="FD1213" s="13"/>
      <c r="FE1213" s="13"/>
      <c r="FF1213" s="13"/>
      <c r="FG1213" s="13"/>
      <c r="FH1213" s="13"/>
      <c r="FI1213" s="13"/>
      <c r="FJ1213" s="13"/>
      <c r="FK1213" s="13"/>
      <c r="FL1213" s="13"/>
      <c r="FM1213" s="13"/>
      <c r="FN1213" s="13"/>
      <c r="FO1213" s="13"/>
      <c r="FP1213" s="13"/>
      <c r="FQ1213" s="13"/>
      <c r="FR1213" s="13"/>
      <c r="FS1213" s="13"/>
      <c r="FT1213" s="13"/>
      <c r="FU1213" s="13"/>
      <c r="FV1213" s="13"/>
      <c r="FW1213" s="13"/>
      <c r="FX1213" s="13"/>
      <c r="FY1213" s="13"/>
      <c r="FZ1213" s="13"/>
      <c r="GA1213" s="13"/>
      <c r="GB1213" s="13"/>
      <c r="GC1213" s="13"/>
      <c r="GD1213" s="13"/>
      <c r="GE1213" s="13"/>
      <c r="GF1213" s="13"/>
      <c r="GG1213" s="13"/>
      <c r="GH1213" s="13"/>
      <c r="GI1213" s="13"/>
      <c r="GJ1213" s="13"/>
      <c r="GK1213" s="13"/>
      <c r="GL1213" s="13"/>
      <c r="GM1213" s="13"/>
      <c r="GN1213" s="13"/>
      <c r="GO1213" s="13"/>
      <c r="GP1213" s="13"/>
      <c r="GQ1213" s="13"/>
      <c r="GR1213" s="13"/>
      <c r="GS1213" s="13"/>
      <c r="GT1213" s="13"/>
      <c r="GU1213" s="13"/>
      <c r="GV1213" s="13"/>
      <c r="GW1213" s="13"/>
      <c r="GX1213" s="13"/>
      <c r="GY1213" s="13"/>
      <c r="GZ1213" s="13"/>
      <c r="HA1213" s="13"/>
      <c r="HB1213" s="13"/>
      <c r="HC1213" s="13"/>
      <c r="HD1213" s="13"/>
      <c r="HE1213" s="13"/>
      <c r="HF1213" s="13"/>
      <c r="HG1213" s="13"/>
      <c r="HH1213" s="13"/>
      <c r="HI1213" s="13"/>
      <c r="HJ1213" s="13"/>
      <c r="HK1213" s="13"/>
      <c r="HL1213" s="13"/>
      <c r="HM1213" s="13"/>
      <c r="HN1213" s="13"/>
      <c r="HO1213" s="13"/>
      <c r="HP1213" s="13"/>
      <c r="HQ1213" s="13"/>
      <c r="HR1213" s="13"/>
      <c r="HS1213" s="13"/>
      <c r="HT1213" s="13"/>
      <c r="HU1213" s="13"/>
      <c r="HV1213" s="13"/>
      <c r="HW1213" s="13"/>
      <c r="HX1213" s="13"/>
      <c r="HY1213" s="13"/>
      <c r="HZ1213" s="13"/>
      <c r="IA1213" s="13"/>
      <c r="IB1213" s="13"/>
      <c r="IC1213" s="13"/>
      <c r="ID1213" s="13"/>
      <c r="IE1213" s="13"/>
      <c r="IF1213" s="13"/>
      <c r="IG1213" s="13"/>
      <c r="IH1213" s="13"/>
      <c r="II1213" s="13"/>
      <c r="IJ1213" s="13"/>
      <c r="IK1213" s="13"/>
      <c r="IL1213" s="13"/>
      <c r="IM1213" s="13"/>
      <c r="IN1213" s="13"/>
      <c r="IO1213" s="13"/>
    </row>
    <row r="1214" spans="1:249">
      <c r="A1214" s="23"/>
      <c r="B1214" s="13"/>
      <c r="C1214" s="13"/>
      <c r="D1214" s="13"/>
      <c r="E1214" s="13"/>
      <c r="F1214" s="13"/>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2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BQ1214" s="13"/>
      <c r="BR1214" s="13"/>
      <c r="BS1214" s="13"/>
      <c r="BT1214" s="13"/>
      <c r="BU1214" s="13"/>
      <c r="BV1214" s="13"/>
      <c r="BW1214" s="13"/>
      <c r="BX1214" s="13"/>
      <c r="BY1214" s="13"/>
      <c r="BZ1214" s="13"/>
      <c r="CA1214" s="13"/>
      <c r="CB1214" s="13"/>
      <c r="CC1214" s="13"/>
      <c r="CD1214" s="13"/>
      <c r="CE1214" s="13"/>
      <c r="CF1214" s="13"/>
      <c r="CG1214" s="13"/>
      <c r="CH1214" s="13"/>
      <c r="CI1214" s="13"/>
      <c r="CJ1214" s="13"/>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EU1214" s="13"/>
      <c r="EV1214" s="13"/>
      <c r="EW1214" s="13"/>
      <c r="EX1214" s="13"/>
      <c r="EY1214" s="13"/>
      <c r="EZ1214" s="13"/>
      <c r="FA1214" s="13"/>
      <c r="FB1214" s="13"/>
      <c r="FC1214" s="13"/>
      <c r="FD1214" s="13"/>
      <c r="FE1214" s="13"/>
      <c r="FF1214" s="13"/>
      <c r="FG1214" s="13"/>
      <c r="FH1214" s="13"/>
      <c r="FI1214" s="13"/>
      <c r="FJ1214" s="13"/>
      <c r="FK1214" s="13"/>
      <c r="FL1214" s="13"/>
      <c r="FM1214" s="13"/>
      <c r="FN1214" s="13"/>
      <c r="FO1214" s="13"/>
      <c r="FP1214" s="13"/>
      <c r="FQ1214" s="13"/>
      <c r="FR1214" s="13"/>
      <c r="FS1214" s="13"/>
      <c r="FT1214" s="13"/>
      <c r="FU1214" s="13"/>
      <c r="FV1214" s="13"/>
      <c r="FW1214" s="13"/>
      <c r="FX1214" s="13"/>
      <c r="FY1214" s="13"/>
      <c r="FZ1214" s="13"/>
      <c r="GA1214" s="13"/>
      <c r="GB1214" s="13"/>
      <c r="GC1214" s="13"/>
      <c r="GD1214" s="13"/>
      <c r="GE1214" s="13"/>
      <c r="GF1214" s="13"/>
      <c r="GG1214" s="13"/>
      <c r="GH1214" s="13"/>
      <c r="GI1214" s="13"/>
      <c r="GJ1214" s="13"/>
      <c r="GK1214" s="13"/>
      <c r="GL1214" s="13"/>
      <c r="GM1214" s="13"/>
      <c r="GN1214" s="13"/>
      <c r="GO1214" s="13"/>
      <c r="GP1214" s="13"/>
      <c r="GQ1214" s="13"/>
      <c r="GR1214" s="13"/>
      <c r="GS1214" s="13"/>
      <c r="GT1214" s="13"/>
      <c r="GU1214" s="13"/>
      <c r="GV1214" s="13"/>
      <c r="GW1214" s="13"/>
      <c r="GX1214" s="13"/>
      <c r="GY1214" s="13"/>
      <c r="GZ1214" s="13"/>
      <c r="HA1214" s="13"/>
      <c r="HB1214" s="13"/>
      <c r="HC1214" s="13"/>
      <c r="HD1214" s="13"/>
      <c r="HE1214" s="13"/>
      <c r="HF1214" s="13"/>
      <c r="HG1214" s="13"/>
      <c r="HH1214" s="13"/>
      <c r="HI1214" s="13"/>
      <c r="HJ1214" s="13"/>
      <c r="HK1214" s="13"/>
      <c r="HL1214" s="13"/>
      <c r="HM1214" s="13"/>
      <c r="HN1214" s="13"/>
      <c r="HO1214" s="13"/>
      <c r="HP1214" s="13"/>
      <c r="HQ1214" s="13"/>
      <c r="HR1214" s="13"/>
      <c r="HS1214" s="13"/>
      <c r="HT1214" s="13"/>
      <c r="HU1214" s="13"/>
      <c r="HV1214" s="13"/>
      <c r="HW1214" s="13"/>
      <c r="HX1214" s="13"/>
      <c r="HY1214" s="13"/>
      <c r="HZ1214" s="13"/>
      <c r="IA1214" s="13"/>
      <c r="IB1214" s="13"/>
      <c r="IC1214" s="13"/>
      <c r="ID1214" s="13"/>
      <c r="IE1214" s="13"/>
      <c r="IF1214" s="13"/>
      <c r="IG1214" s="13"/>
      <c r="IH1214" s="13"/>
      <c r="II1214" s="13"/>
      <c r="IJ1214" s="13"/>
      <c r="IK1214" s="13"/>
      <c r="IL1214" s="13"/>
      <c r="IM1214" s="13"/>
      <c r="IN1214" s="13"/>
      <c r="IO1214" s="13"/>
    </row>
    <row r="1215" spans="1:249">
      <c r="A1215" s="23"/>
      <c r="B1215" s="13"/>
      <c r="C1215" s="13"/>
      <c r="D1215" s="13"/>
      <c r="E1215" s="13"/>
      <c r="F1215" s="13"/>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2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BQ1215" s="13"/>
      <c r="BR1215" s="13"/>
      <c r="BS1215" s="13"/>
      <c r="BT1215" s="13"/>
      <c r="BU1215" s="13"/>
      <c r="BV1215" s="13"/>
      <c r="BW1215" s="13"/>
      <c r="BX1215" s="13"/>
      <c r="BY1215" s="13"/>
      <c r="BZ1215" s="13"/>
      <c r="CA1215" s="13"/>
      <c r="CB1215" s="13"/>
      <c r="CC1215" s="13"/>
      <c r="CD1215" s="13"/>
      <c r="CE1215" s="13"/>
      <c r="CF1215" s="13"/>
      <c r="CG1215" s="13"/>
      <c r="CH1215" s="13"/>
      <c r="CI1215" s="13"/>
      <c r="CJ1215" s="13"/>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EU1215" s="13"/>
      <c r="EV1215" s="13"/>
      <c r="EW1215" s="13"/>
      <c r="EX1215" s="13"/>
      <c r="EY1215" s="13"/>
      <c r="EZ1215" s="13"/>
      <c r="FA1215" s="13"/>
      <c r="FB1215" s="13"/>
      <c r="FC1215" s="13"/>
      <c r="FD1215" s="13"/>
      <c r="FE1215" s="13"/>
      <c r="FF1215" s="13"/>
      <c r="FG1215" s="13"/>
      <c r="FH1215" s="13"/>
      <c r="FI1215" s="13"/>
      <c r="FJ1215" s="13"/>
      <c r="FK1215" s="13"/>
      <c r="FL1215" s="13"/>
      <c r="FM1215" s="13"/>
      <c r="FN1215" s="13"/>
      <c r="FO1215" s="13"/>
      <c r="FP1215" s="13"/>
      <c r="FQ1215" s="13"/>
      <c r="FR1215" s="13"/>
      <c r="FS1215" s="13"/>
      <c r="FT1215" s="13"/>
      <c r="FU1215" s="13"/>
      <c r="FV1215" s="13"/>
      <c r="FW1215" s="13"/>
      <c r="FX1215" s="13"/>
      <c r="FY1215" s="13"/>
      <c r="FZ1215" s="13"/>
      <c r="GA1215" s="13"/>
      <c r="GB1215" s="13"/>
      <c r="GC1215" s="13"/>
      <c r="GD1215" s="13"/>
      <c r="GE1215" s="13"/>
      <c r="GF1215" s="13"/>
      <c r="GG1215" s="13"/>
      <c r="GH1215" s="13"/>
      <c r="GI1215" s="13"/>
      <c r="GJ1215" s="13"/>
      <c r="GK1215" s="13"/>
      <c r="GL1215" s="13"/>
      <c r="GM1215" s="13"/>
      <c r="GN1215" s="13"/>
      <c r="GO1215" s="13"/>
      <c r="GP1215" s="13"/>
      <c r="GQ1215" s="13"/>
      <c r="GR1215" s="13"/>
      <c r="GS1215" s="13"/>
      <c r="GT1215" s="13"/>
      <c r="GU1215" s="13"/>
      <c r="GV1215" s="13"/>
      <c r="GW1215" s="13"/>
      <c r="GX1215" s="13"/>
      <c r="GY1215" s="13"/>
      <c r="GZ1215" s="13"/>
      <c r="HA1215" s="13"/>
      <c r="HB1215" s="13"/>
      <c r="HC1215" s="13"/>
      <c r="HD1215" s="13"/>
      <c r="HE1215" s="13"/>
      <c r="HF1215" s="13"/>
      <c r="HG1215" s="13"/>
      <c r="HH1215" s="13"/>
      <c r="HI1215" s="13"/>
      <c r="HJ1215" s="13"/>
      <c r="HK1215" s="13"/>
      <c r="HL1215" s="13"/>
      <c r="HM1215" s="13"/>
      <c r="HN1215" s="13"/>
      <c r="HO1215" s="13"/>
      <c r="HP1215" s="13"/>
      <c r="HQ1215" s="13"/>
      <c r="HR1215" s="13"/>
      <c r="HS1215" s="13"/>
      <c r="HT1215" s="13"/>
      <c r="HU1215" s="13"/>
      <c r="HV1215" s="13"/>
      <c r="HW1215" s="13"/>
      <c r="HX1215" s="13"/>
      <c r="HY1215" s="13"/>
      <c r="HZ1215" s="13"/>
      <c r="IA1215" s="13"/>
      <c r="IB1215" s="13"/>
      <c r="IC1215" s="13"/>
      <c r="ID1215" s="13"/>
      <c r="IE1215" s="13"/>
      <c r="IF1215" s="13"/>
      <c r="IG1215" s="13"/>
      <c r="IH1215" s="13"/>
      <c r="II1215" s="13"/>
      <c r="IJ1215" s="13"/>
      <c r="IK1215" s="13"/>
      <c r="IL1215" s="13"/>
      <c r="IM1215" s="13"/>
      <c r="IN1215" s="13"/>
      <c r="IO1215" s="13"/>
    </row>
    <row r="1216" spans="1:249">
      <c r="A1216" s="23"/>
      <c r="B1216" s="13"/>
      <c r="C1216" s="13"/>
      <c r="D1216" s="13"/>
      <c r="E1216" s="13"/>
      <c r="F1216" s="13"/>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2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BQ1216" s="13"/>
      <c r="BR1216" s="13"/>
      <c r="BS1216" s="13"/>
      <c r="BT1216" s="13"/>
      <c r="BU1216" s="13"/>
      <c r="BV1216" s="13"/>
      <c r="BW1216" s="13"/>
      <c r="BX1216" s="13"/>
      <c r="BY1216" s="13"/>
      <c r="BZ1216" s="13"/>
      <c r="CA1216" s="13"/>
      <c r="CB1216" s="13"/>
      <c r="CC1216" s="13"/>
      <c r="CD1216" s="13"/>
      <c r="CE1216" s="13"/>
      <c r="CF1216" s="13"/>
      <c r="CG1216" s="13"/>
      <c r="CH1216" s="13"/>
      <c r="CI1216" s="13"/>
      <c r="CJ1216" s="13"/>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EU1216" s="13"/>
      <c r="EV1216" s="13"/>
      <c r="EW1216" s="13"/>
      <c r="EX1216" s="13"/>
      <c r="EY1216" s="13"/>
      <c r="EZ1216" s="13"/>
      <c r="FA1216" s="13"/>
      <c r="FB1216" s="13"/>
      <c r="FC1216" s="13"/>
      <c r="FD1216" s="13"/>
      <c r="FE1216" s="13"/>
      <c r="FF1216" s="13"/>
      <c r="FG1216" s="13"/>
      <c r="FH1216" s="13"/>
      <c r="FI1216" s="13"/>
      <c r="FJ1216" s="13"/>
      <c r="FK1216" s="13"/>
      <c r="FL1216" s="13"/>
      <c r="FM1216" s="13"/>
      <c r="FN1216" s="13"/>
      <c r="FO1216" s="13"/>
      <c r="FP1216" s="13"/>
      <c r="FQ1216" s="13"/>
      <c r="FR1216" s="13"/>
      <c r="FS1216" s="13"/>
      <c r="FT1216" s="13"/>
      <c r="FU1216" s="13"/>
      <c r="FV1216" s="13"/>
      <c r="FW1216" s="13"/>
      <c r="FX1216" s="13"/>
      <c r="FY1216" s="13"/>
      <c r="FZ1216" s="13"/>
      <c r="GA1216" s="13"/>
      <c r="GB1216" s="13"/>
      <c r="GC1216" s="13"/>
      <c r="GD1216" s="13"/>
      <c r="GE1216" s="13"/>
      <c r="GF1216" s="13"/>
      <c r="GG1216" s="13"/>
      <c r="GH1216" s="13"/>
      <c r="GI1216" s="13"/>
      <c r="GJ1216" s="13"/>
      <c r="GK1216" s="13"/>
      <c r="GL1216" s="13"/>
      <c r="GM1216" s="13"/>
      <c r="GN1216" s="13"/>
      <c r="GO1216" s="13"/>
      <c r="GP1216" s="13"/>
      <c r="GQ1216" s="13"/>
      <c r="GR1216" s="13"/>
      <c r="GS1216" s="13"/>
      <c r="GT1216" s="13"/>
      <c r="GU1216" s="13"/>
      <c r="GV1216" s="13"/>
      <c r="GW1216" s="13"/>
      <c r="GX1216" s="13"/>
      <c r="GY1216" s="13"/>
      <c r="GZ1216" s="13"/>
      <c r="HA1216" s="13"/>
      <c r="HB1216" s="13"/>
      <c r="HC1216" s="13"/>
      <c r="HD1216" s="13"/>
      <c r="HE1216" s="13"/>
      <c r="HF1216" s="13"/>
      <c r="HG1216" s="13"/>
      <c r="HH1216" s="13"/>
      <c r="HI1216" s="13"/>
      <c r="HJ1216" s="13"/>
      <c r="HK1216" s="13"/>
      <c r="HL1216" s="13"/>
      <c r="HM1216" s="13"/>
      <c r="HN1216" s="13"/>
      <c r="HO1216" s="13"/>
      <c r="HP1216" s="13"/>
      <c r="HQ1216" s="13"/>
      <c r="HR1216" s="13"/>
      <c r="HS1216" s="13"/>
      <c r="HT1216" s="13"/>
      <c r="HU1216" s="13"/>
      <c r="HV1216" s="13"/>
      <c r="HW1216" s="13"/>
      <c r="HX1216" s="13"/>
      <c r="HY1216" s="13"/>
      <c r="HZ1216" s="13"/>
      <c r="IA1216" s="13"/>
      <c r="IB1216" s="13"/>
      <c r="IC1216" s="13"/>
      <c r="ID1216" s="13"/>
      <c r="IE1216" s="13"/>
      <c r="IF1216" s="13"/>
      <c r="IG1216" s="13"/>
      <c r="IH1216" s="13"/>
      <c r="II1216" s="13"/>
      <c r="IJ1216" s="13"/>
      <c r="IK1216" s="13"/>
      <c r="IL1216" s="13"/>
      <c r="IM1216" s="13"/>
      <c r="IN1216" s="13"/>
      <c r="IO1216" s="13"/>
    </row>
    <row r="1217" spans="1:249">
      <c r="A1217" s="23"/>
      <c r="B1217" s="13"/>
      <c r="C1217" s="13"/>
      <c r="D1217" s="13"/>
      <c r="E1217" s="13"/>
      <c r="F1217" s="13"/>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2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BQ1217" s="13"/>
      <c r="BR1217" s="13"/>
      <c r="BS1217" s="13"/>
      <c r="BT1217" s="13"/>
      <c r="BU1217" s="13"/>
      <c r="BV1217" s="13"/>
      <c r="BW1217" s="13"/>
      <c r="BX1217" s="13"/>
      <c r="BY1217" s="13"/>
      <c r="BZ1217" s="13"/>
      <c r="CA1217" s="13"/>
      <c r="CB1217" s="13"/>
      <c r="CC1217" s="13"/>
      <c r="CD1217" s="13"/>
      <c r="CE1217" s="13"/>
      <c r="CF1217" s="13"/>
      <c r="CG1217" s="13"/>
      <c r="CH1217" s="13"/>
      <c r="CI1217" s="13"/>
      <c r="CJ1217" s="13"/>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EU1217" s="13"/>
      <c r="EV1217" s="13"/>
      <c r="EW1217" s="13"/>
      <c r="EX1217" s="13"/>
      <c r="EY1217" s="13"/>
      <c r="EZ1217" s="13"/>
      <c r="FA1217" s="13"/>
      <c r="FB1217" s="13"/>
      <c r="FC1217" s="13"/>
      <c r="FD1217" s="13"/>
      <c r="FE1217" s="13"/>
      <c r="FF1217" s="13"/>
      <c r="FG1217" s="13"/>
      <c r="FH1217" s="13"/>
      <c r="FI1217" s="13"/>
      <c r="FJ1217" s="13"/>
      <c r="FK1217" s="13"/>
      <c r="FL1217" s="13"/>
      <c r="FM1217" s="13"/>
      <c r="FN1217" s="13"/>
      <c r="FO1217" s="13"/>
      <c r="FP1217" s="13"/>
      <c r="FQ1217" s="13"/>
      <c r="FR1217" s="13"/>
      <c r="FS1217" s="13"/>
      <c r="FT1217" s="13"/>
      <c r="FU1217" s="13"/>
      <c r="FV1217" s="13"/>
      <c r="FW1217" s="13"/>
      <c r="FX1217" s="13"/>
      <c r="FY1217" s="13"/>
      <c r="FZ1217" s="13"/>
      <c r="GA1217" s="13"/>
      <c r="GB1217" s="13"/>
      <c r="GC1217" s="13"/>
      <c r="GD1217" s="13"/>
      <c r="GE1217" s="13"/>
      <c r="GF1217" s="13"/>
      <c r="GG1217" s="13"/>
      <c r="GH1217" s="13"/>
      <c r="GI1217" s="13"/>
      <c r="GJ1217" s="13"/>
      <c r="GK1217" s="13"/>
      <c r="GL1217" s="13"/>
      <c r="GM1217" s="13"/>
      <c r="GN1217" s="13"/>
      <c r="GO1217" s="13"/>
      <c r="GP1217" s="13"/>
      <c r="GQ1217" s="13"/>
      <c r="GR1217" s="13"/>
      <c r="GS1217" s="13"/>
      <c r="GT1217" s="13"/>
      <c r="GU1217" s="13"/>
      <c r="GV1217" s="13"/>
      <c r="GW1217" s="13"/>
      <c r="GX1217" s="13"/>
      <c r="GY1217" s="13"/>
      <c r="GZ1217" s="13"/>
      <c r="HA1217" s="13"/>
      <c r="HB1217" s="13"/>
      <c r="HC1217" s="13"/>
      <c r="HD1217" s="13"/>
      <c r="HE1217" s="13"/>
      <c r="HF1217" s="13"/>
      <c r="HG1217" s="13"/>
      <c r="HH1217" s="13"/>
      <c r="HI1217" s="13"/>
      <c r="HJ1217" s="13"/>
      <c r="HK1217" s="13"/>
      <c r="HL1217" s="13"/>
      <c r="HM1217" s="13"/>
      <c r="HN1217" s="13"/>
      <c r="HO1217" s="13"/>
      <c r="HP1217" s="13"/>
      <c r="HQ1217" s="13"/>
      <c r="HR1217" s="13"/>
      <c r="HS1217" s="13"/>
      <c r="HT1217" s="13"/>
      <c r="HU1217" s="13"/>
      <c r="HV1217" s="13"/>
      <c r="HW1217" s="13"/>
      <c r="HX1217" s="13"/>
      <c r="HY1217" s="13"/>
      <c r="HZ1217" s="13"/>
      <c r="IA1217" s="13"/>
      <c r="IB1217" s="13"/>
      <c r="IC1217" s="13"/>
      <c r="ID1217" s="13"/>
      <c r="IE1217" s="13"/>
      <c r="IF1217" s="13"/>
      <c r="IG1217" s="13"/>
      <c r="IH1217" s="13"/>
      <c r="II1217" s="13"/>
      <c r="IJ1217" s="13"/>
      <c r="IK1217" s="13"/>
      <c r="IL1217" s="13"/>
      <c r="IM1217" s="13"/>
      <c r="IN1217" s="13"/>
      <c r="IO1217" s="13"/>
    </row>
    <row r="1218" spans="1:249">
      <c r="A1218" s="23"/>
      <c r="B1218" s="13"/>
      <c r="C1218" s="13"/>
      <c r="D1218" s="13"/>
      <c r="E1218" s="13"/>
      <c r="F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2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BQ1218" s="13"/>
      <c r="BR1218" s="13"/>
      <c r="BS1218" s="13"/>
      <c r="BT1218" s="13"/>
      <c r="BU1218" s="13"/>
      <c r="BV1218" s="13"/>
      <c r="BW1218" s="13"/>
      <c r="BX1218" s="13"/>
      <c r="BY1218" s="13"/>
      <c r="BZ1218" s="13"/>
      <c r="CA1218" s="13"/>
      <c r="CB1218" s="13"/>
      <c r="CC1218" s="13"/>
      <c r="CD1218" s="13"/>
      <c r="CE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EU1218" s="13"/>
      <c r="EV1218" s="13"/>
      <c r="EW1218" s="13"/>
      <c r="EX1218" s="13"/>
      <c r="EY1218" s="13"/>
      <c r="EZ1218" s="13"/>
      <c r="FA1218" s="13"/>
      <c r="FB1218" s="13"/>
      <c r="FC1218" s="13"/>
      <c r="FD1218" s="13"/>
      <c r="FE1218" s="13"/>
      <c r="FF1218" s="13"/>
      <c r="FG1218" s="13"/>
      <c r="FH1218" s="13"/>
      <c r="FI1218" s="13"/>
      <c r="FJ1218" s="13"/>
      <c r="FK1218" s="13"/>
      <c r="FL1218" s="13"/>
      <c r="FM1218" s="13"/>
      <c r="FN1218" s="13"/>
      <c r="FO1218" s="13"/>
      <c r="FP1218" s="13"/>
      <c r="FQ1218" s="13"/>
      <c r="FR1218" s="13"/>
      <c r="FS1218" s="13"/>
      <c r="FT1218" s="13"/>
      <c r="FU1218" s="13"/>
      <c r="FV1218" s="13"/>
      <c r="FW1218" s="13"/>
      <c r="FX1218" s="13"/>
      <c r="FY1218" s="13"/>
      <c r="FZ1218" s="13"/>
      <c r="GA1218" s="13"/>
      <c r="GB1218" s="13"/>
      <c r="GC1218" s="13"/>
      <c r="GD1218" s="13"/>
      <c r="GE1218" s="13"/>
      <c r="GF1218" s="13"/>
      <c r="GG1218" s="13"/>
      <c r="GH1218" s="13"/>
      <c r="GI1218" s="13"/>
      <c r="GJ1218" s="13"/>
      <c r="GK1218" s="13"/>
      <c r="GL1218" s="13"/>
      <c r="GM1218" s="13"/>
      <c r="GN1218" s="13"/>
      <c r="GO1218" s="13"/>
      <c r="GP1218" s="13"/>
      <c r="GQ1218" s="13"/>
      <c r="GR1218" s="13"/>
      <c r="GS1218" s="13"/>
      <c r="GT1218" s="13"/>
      <c r="GU1218" s="13"/>
      <c r="GV1218" s="13"/>
      <c r="GW1218" s="13"/>
      <c r="GX1218" s="13"/>
      <c r="GY1218" s="13"/>
      <c r="GZ1218" s="13"/>
      <c r="HA1218" s="13"/>
      <c r="HB1218" s="13"/>
      <c r="HC1218" s="13"/>
      <c r="HD1218" s="13"/>
      <c r="HE1218" s="13"/>
      <c r="HF1218" s="13"/>
      <c r="HG1218" s="13"/>
      <c r="HH1218" s="13"/>
      <c r="HI1218" s="13"/>
      <c r="HJ1218" s="13"/>
      <c r="HK1218" s="13"/>
      <c r="HL1218" s="13"/>
      <c r="HM1218" s="13"/>
      <c r="HN1218" s="13"/>
      <c r="HO1218" s="13"/>
      <c r="HP1218" s="13"/>
      <c r="HQ1218" s="13"/>
      <c r="HR1218" s="13"/>
      <c r="HS1218" s="13"/>
      <c r="HT1218" s="13"/>
      <c r="HU1218" s="13"/>
      <c r="HV1218" s="13"/>
      <c r="HW1218" s="13"/>
      <c r="HX1218" s="13"/>
      <c r="HY1218" s="13"/>
      <c r="HZ1218" s="13"/>
      <c r="IA1218" s="13"/>
      <c r="IB1218" s="13"/>
      <c r="IC1218" s="13"/>
      <c r="ID1218" s="13"/>
      <c r="IE1218" s="13"/>
      <c r="IF1218" s="13"/>
      <c r="IG1218" s="13"/>
      <c r="IH1218" s="13"/>
      <c r="II1218" s="13"/>
      <c r="IJ1218" s="13"/>
      <c r="IK1218" s="13"/>
      <c r="IL1218" s="13"/>
      <c r="IM1218" s="13"/>
      <c r="IN1218" s="13"/>
      <c r="IO1218" s="13"/>
    </row>
    <row r="1219" spans="1:249">
      <c r="A1219" s="23"/>
      <c r="B1219" s="13"/>
      <c r="C1219" s="13"/>
      <c r="D1219" s="13"/>
      <c r="E1219" s="13"/>
      <c r="F1219" s="13"/>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2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BQ1219" s="13"/>
      <c r="BR1219" s="13"/>
      <c r="BS1219" s="13"/>
      <c r="BT1219" s="13"/>
      <c r="BU1219" s="13"/>
      <c r="BV1219" s="13"/>
      <c r="BW1219" s="13"/>
      <c r="BX1219" s="13"/>
      <c r="BY1219" s="13"/>
      <c r="BZ1219" s="13"/>
      <c r="CA1219" s="13"/>
      <c r="CB1219" s="13"/>
      <c r="CC1219" s="13"/>
      <c r="CD1219" s="13"/>
      <c r="CE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EU1219" s="13"/>
      <c r="EV1219" s="13"/>
      <c r="EW1219" s="13"/>
      <c r="EX1219" s="13"/>
      <c r="EY1219" s="13"/>
      <c r="EZ1219" s="13"/>
      <c r="FA1219" s="13"/>
      <c r="FB1219" s="13"/>
      <c r="FC1219" s="13"/>
      <c r="FD1219" s="13"/>
      <c r="FE1219" s="13"/>
      <c r="FF1219" s="13"/>
      <c r="FG1219" s="13"/>
      <c r="FH1219" s="13"/>
      <c r="FI1219" s="13"/>
      <c r="FJ1219" s="13"/>
      <c r="FK1219" s="13"/>
      <c r="FL1219" s="13"/>
      <c r="FM1219" s="13"/>
      <c r="FN1219" s="13"/>
      <c r="FO1219" s="13"/>
      <c r="FP1219" s="13"/>
      <c r="FQ1219" s="13"/>
      <c r="FR1219" s="13"/>
      <c r="FS1219" s="13"/>
      <c r="FT1219" s="13"/>
      <c r="FU1219" s="13"/>
      <c r="FV1219" s="13"/>
      <c r="FW1219" s="13"/>
      <c r="FX1219" s="13"/>
      <c r="FY1219" s="13"/>
      <c r="FZ1219" s="13"/>
      <c r="GA1219" s="13"/>
      <c r="GB1219" s="13"/>
      <c r="GC1219" s="13"/>
      <c r="GD1219" s="13"/>
      <c r="GE1219" s="13"/>
      <c r="GF1219" s="13"/>
      <c r="GG1219" s="13"/>
      <c r="GH1219" s="13"/>
      <c r="GI1219" s="13"/>
      <c r="GJ1219" s="13"/>
      <c r="GK1219" s="13"/>
      <c r="GL1219" s="13"/>
      <c r="GM1219" s="13"/>
      <c r="GN1219" s="13"/>
      <c r="GO1219" s="13"/>
      <c r="GP1219" s="13"/>
      <c r="GQ1219" s="13"/>
      <c r="GR1219" s="13"/>
      <c r="GS1219" s="13"/>
      <c r="GT1219" s="13"/>
      <c r="GU1219" s="13"/>
      <c r="GV1219" s="13"/>
      <c r="GW1219" s="13"/>
      <c r="GX1219" s="13"/>
      <c r="GY1219" s="13"/>
      <c r="GZ1219" s="13"/>
      <c r="HA1219" s="13"/>
      <c r="HB1219" s="13"/>
      <c r="HC1219" s="13"/>
      <c r="HD1219" s="13"/>
      <c r="HE1219" s="13"/>
      <c r="HF1219" s="13"/>
      <c r="HG1219" s="13"/>
      <c r="HH1219" s="13"/>
      <c r="HI1219" s="13"/>
      <c r="HJ1219" s="13"/>
      <c r="HK1219" s="13"/>
      <c r="HL1219" s="13"/>
      <c r="HM1219" s="13"/>
      <c r="HN1219" s="13"/>
      <c r="HO1219" s="13"/>
      <c r="HP1219" s="13"/>
      <c r="HQ1219" s="13"/>
      <c r="HR1219" s="13"/>
      <c r="HS1219" s="13"/>
      <c r="HT1219" s="13"/>
      <c r="HU1219" s="13"/>
      <c r="HV1219" s="13"/>
      <c r="HW1219" s="13"/>
      <c r="HX1219" s="13"/>
      <c r="HY1219" s="13"/>
      <c r="HZ1219" s="13"/>
      <c r="IA1219" s="13"/>
      <c r="IB1219" s="13"/>
      <c r="IC1219" s="13"/>
      <c r="ID1219" s="13"/>
      <c r="IE1219" s="13"/>
      <c r="IF1219" s="13"/>
      <c r="IG1219" s="13"/>
      <c r="IH1219" s="13"/>
      <c r="II1219" s="13"/>
      <c r="IJ1219" s="13"/>
      <c r="IK1219" s="13"/>
      <c r="IL1219" s="13"/>
      <c r="IM1219" s="13"/>
      <c r="IN1219" s="13"/>
      <c r="IO1219" s="13"/>
    </row>
    <row r="1220" spans="1:249">
      <c r="A1220" s="23"/>
      <c r="B1220" s="13"/>
      <c r="C1220" s="13"/>
      <c r="D1220" s="13"/>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2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BQ1220" s="13"/>
      <c r="BR1220" s="13"/>
      <c r="BS1220" s="13"/>
      <c r="BT1220" s="13"/>
      <c r="BU1220" s="13"/>
      <c r="BV1220" s="13"/>
      <c r="BW1220" s="13"/>
      <c r="BX1220" s="13"/>
      <c r="BY1220" s="13"/>
      <c r="BZ1220" s="13"/>
      <c r="CA1220" s="13"/>
      <c r="CB1220" s="13"/>
      <c r="CC1220" s="13"/>
      <c r="CD1220" s="13"/>
      <c r="CE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EU1220" s="13"/>
      <c r="EV1220" s="13"/>
      <c r="EW1220" s="13"/>
      <c r="EX1220" s="13"/>
      <c r="EY1220" s="13"/>
      <c r="EZ1220" s="13"/>
      <c r="FA1220" s="13"/>
      <c r="FB1220" s="13"/>
      <c r="FC1220" s="13"/>
      <c r="FD1220" s="13"/>
      <c r="FE1220" s="13"/>
      <c r="FF1220" s="13"/>
      <c r="FG1220" s="13"/>
      <c r="FH1220" s="13"/>
      <c r="FI1220" s="13"/>
      <c r="FJ1220" s="13"/>
      <c r="FK1220" s="13"/>
      <c r="FL1220" s="13"/>
      <c r="FM1220" s="13"/>
      <c r="FN1220" s="13"/>
      <c r="FO1220" s="13"/>
      <c r="FP1220" s="13"/>
      <c r="FQ1220" s="13"/>
      <c r="FR1220" s="13"/>
      <c r="FS1220" s="13"/>
      <c r="FT1220" s="13"/>
      <c r="FU1220" s="13"/>
      <c r="FV1220" s="13"/>
      <c r="FW1220" s="13"/>
      <c r="FX1220" s="13"/>
      <c r="FY1220" s="13"/>
      <c r="FZ1220" s="13"/>
      <c r="GA1220" s="13"/>
      <c r="GB1220" s="13"/>
      <c r="GC1220" s="13"/>
      <c r="GD1220" s="13"/>
      <c r="GE1220" s="13"/>
      <c r="GF1220" s="13"/>
      <c r="GG1220" s="13"/>
      <c r="GH1220" s="13"/>
      <c r="GI1220" s="13"/>
      <c r="GJ1220" s="13"/>
      <c r="GK1220" s="13"/>
      <c r="GL1220" s="13"/>
      <c r="GM1220" s="13"/>
      <c r="GN1220" s="13"/>
      <c r="GO1220" s="13"/>
      <c r="GP1220" s="13"/>
      <c r="GQ1220" s="13"/>
      <c r="GR1220" s="13"/>
      <c r="GS1220" s="13"/>
      <c r="GT1220" s="13"/>
      <c r="GU1220" s="13"/>
      <c r="GV1220" s="13"/>
      <c r="GW1220" s="13"/>
      <c r="GX1220" s="13"/>
      <c r="GY1220" s="13"/>
      <c r="GZ1220" s="13"/>
      <c r="HA1220" s="13"/>
      <c r="HB1220" s="13"/>
      <c r="HC1220" s="13"/>
      <c r="HD1220" s="13"/>
      <c r="HE1220" s="13"/>
      <c r="HF1220" s="13"/>
      <c r="HG1220" s="13"/>
      <c r="HH1220" s="13"/>
      <c r="HI1220" s="13"/>
      <c r="HJ1220" s="13"/>
      <c r="HK1220" s="13"/>
      <c r="HL1220" s="13"/>
      <c r="HM1220" s="13"/>
      <c r="HN1220" s="13"/>
      <c r="HO1220" s="13"/>
      <c r="HP1220" s="13"/>
      <c r="HQ1220" s="13"/>
      <c r="HR1220" s="13"/>
      <c r="HS1220" s="13"/>
      <c r="HT1220" s="13"/>
      <c r="HU1220" s="13"/>
      <c r="HV1220" s="13"/>
      <c r="HW1220" s="13"/>
      <c r="HX1220" s="13"/>
      <c r="HY1220" s="13"/>
      <c r="HZ1220" s="13"/>
      <c r="IA1220" s="13"/>
      <c r="IB1220" s="13"/>
      <c r="IC1220" s="13"/>
      <c r="ID1220" s="13"/>
      <c r="IE1220" s="13"/>
      <c r="IF1220" s="13"/>
      <c r="IG1220" s="13"/>
      <c r="IH1220" s="13"/>
      <c r="II1220" s="13"/>
      <c r="IJ1220" s="13"/>
      <c r="IK1220" s="13"/>
      <c r="IL1220" s="13"/>
      <c r="IM1220" s="13"/>
      <c r="IN1220" s="13"/>
      <c r="IO1220" s="13"/>
    </row>
    <row r="1221" spans="1:249">
      <c r="A1221" s="23"/>
      <c r="B1221" s="13"/>
      <c r="C1221" s="13"/>
      <c r="D1221" s="13"/>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2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BQ1221" s="13"/>
      <c r="BR1221" s="13"/>
      <c r="BS1221" s="13"/>
      <c r="BT1221" s="13"/>
      <c r="BU1221" s="13"/>
      <c r="BV1221" s="13"/>
      <c r="BW1221" s="13"/>
      <c r="BX1221" s="13"/>
      <c r="BY1221" s="13"/>
      <c r="BZ1221" s="13"/>
      <c r="CA1221" s="13"/>
      <c r="CB1221" s="13"/>
      <c r="CC1221" s="13"/>
      <c r="CD1221" s="13"/>
      <c r="CE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EU1221" s="13"/>
      <c r="EV1221" s="13"/>
      <c r="EW1221" s="13"/>
      <c r="EX1221" s="13"/>
      <c r="EY1221" s="13"/>
      <c r="EZ1221" s="13"/>
      <c r="FA1221" s="13"/>
      <c r="FB1221" s="13"/>
      <c r="FC1221" s="13"/>
      <c r="FD1221" s="13"/>
      <c r="FE1221" s="13"/>
      <c r="FF1221" s="13"/>
      <c r="FG1221" s="13"/>
      <c r="FH1221" s="13"/>
      <c r="FI1221" s="13"/>
      <c r="FJ1221" s="13"/>
      <c r="FK1221" s="13"/>
      <c r="FL1221" s="13"/>
      <c r="FM1221" s="13"/>
      <c r="FN1221" s="13"/>
      <c r="FO1221" s="13"/>
      <c r="FP1221" s="13"/>
      <c r="FQ1221" s="13"/>
      <c r="FR1221" s="13"/>
      <c r="FS1221" s="13"/>
      <c r="FT1221" s="13"/>
      <c r="FU1221" s="13"/>
      <c r="FV1221" s="13"/>
      <c r="FW1221" s="13"/>
      <c r="FX1221" s="13"/>
      <c r="FY1221" s="13"/>
      <c r="FZ1221" s="13"/>
      <c r="GA1221" s="13"/>
      <c r="GB1221" s="13"/>
      <c r="GC1221" s="13"/>
      <c r="GD1221" s="13"/>
      <c r="GE1221" s="13"/>
      <c r="GF1221" s="13"/>
      <c r="GG1221" s="13"/>
      <c r="GH1221" s="13"/>
      <c r="GI1221" s="13"/>
      <c r="GJ1221" s="13"/>
      <c r="GK1221" s="13"/>
      <c r="GL1221" s="13"/>
      <c r="GM1221" s="13"/>
      <c r="GN1221" s="13"/>
      <c r="GO1221" s="13"/>
      <c r="GP1221" s="13"/>
      <c r="GQ1221" s="13"/>
      <c r="GR1221" s="13"/>
      <c r="GS1221" s="13"/>
      <c r="GT1221" s="13"/>
      <c r="GU1221" s="13"/>
      <c r="GV1221" s="13"/>
      <c r="GW1221" s="13"/>
      <c r="GX1221" s="13"/>
      <c r="GY1221" s="13"/>
      <c r="GZ1221" s="13"/>
      <c r="HA1221" s="13"/>
      <c r="HB1221" s="13"/>
      <c r="HC1221" s="13"/>
      <c r="HD1221" s="13"/>
      <c r="HE1221" s="13"/>
      <c r="HF1221" s="13"/>
      <c r="HG1221" s="13"/>
      <c r="HH1221" s="13"/>
      <c r="HI1221" s="13"/>
      <c r="HJ1221" s="13"/>
      <c r="HK1221" s="13"/>
      <c r="HL1221" s="13"/>
      <c r="HM1221" s="13"/>
      <c r="HN1221" s="13"/>
      <c r="HO1221" s="13"/>
      <c r="HP1221" s="13"/>
      <c r="HQ1221" s="13"/>
      <c r="HR1221" s="13"/>
      <c r="HS1221" s="13"/>
      <c r="HT1221" s="13"/>
      <c r="HU1221" s="13"/>
      <c r="HV1221" s="13"/>
      <c r="HW1221" s="13"/>
      <c r="HX1221" s="13"/>
      <c r="HY1221" s="13"/>
      <c r="HZ1221" s="13"/>
      <c r="IA1221" s="13"/>
      <c r="IB1221" s="13"/>
      <c r="IC1221" s="13"/>
      <c r="ID1221" s="13"/>
      <c r="IE1221" s="13"/>
      <c r="IF1221" s="13"/>
      <c r="IG1221" s="13"/>
      <c r="IH1221" s="13"/>
      <c r="II1221" s="13"/>
      <c r="IJ1221" s="13"/>
      <c r="IK1221" s="13"/>
      <c r="IL1221" s="13"/>
      <c r="IM1221" s="13"/>
      <c r="IN1221" s="13"/>
      <c r="IO1221" s="13"/>
    </row>
    <row r="1222" spans="1:249">
      <c r="A1222" s="23"/>
      <c r="B1222" s="13"/>
      <c r="C1222" s="13"/>
      <c r="D1222" s="13"/>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2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BQ1222" s="13"/>
      <c r="BR1222" s="13"/>
      <c r="BS1222" s="13"/>
      <c r="BT1222" s="13"/>
      <c r="BU1222" s="13"/>
      <c r="BV1222" s="13"/>
      <c r="BW1222" s="13"/>
      <c r="BX1222" s="13"/>
      <c r="BY1222" s="13"/>
      <c r="BZ1222" s="13"/>
      <c r="CA1222" s="13"/>
      <c r="CB1222" s="13"/>
      <c r="CC1222" s="13"/>
      <c r="CD1222" s="13"/>
      <c r="CE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EU1222" s="13"/>
      <c r="EV1222" s="13"/>
      <c r="EW1222" s="13"/>
      <c r="EX1222" s="13"/>
      <c r="EY1222" s="13"/>
      <c r="EZ1222" s="13"/>
      <c r="FA1222" s="13"/>
      <c r="FB1222" s="13"/>
      <c r="FC1222" s="13"/>
      <c r="FD1222" s="13"/>
      <c r="FE1222" s="13"/>
      <c r="FF1222" s="13"/>
      <c r="FG1222" s="13"/>
      <c r="FH1222" s="13"/>
      <c r="FI1222" s="13"/>
      <c r="FJ1222" s="13"/>
      <c r="FK1222" s="13"/>
      <c r="FL1222" s="13"/>
      <c r="FM1222" s="13"/>
      <c r="FN1222" s="13"/>
      <c r="FO1222" s="13"/>
      <c r="FP1222" s="13"/>
      <c r="FQ1222" s="13"/>
      <c r="FR1222" s="13"/>
      <c r="FS1222" s="13"/>
      <c r="FT1222" s="13"/>
      <c r="FU1222" s="13"/>
      <c r="FV1222" s="13"/>
      <c r="FW1222" s="13"/>
      <c r="FX1222" s="13"/>
      <c r="FY1222" s="13"/>
      <c r="FZ1222" s="13"/>
      <c r="GA1222" s="13"/>
      <c r="GB1222" s="13"/>
      <c r="GC1222" s="13"/>
      <c r="GD1222" s="13"/>
      <c r="GE1222" s="13"/>
      <c r="GF1222" s="13"/>
      <c r="GG1222" s="13"/>
      <c r="GH1222" s="13"/>
      <c r="GI1222" s="13"/>
      <c r="GJ1222" s="13"/>
      <c r="GK1222" s="13"/>
      <c r="GL1222" s="13"/>
      <c r="GM1222" s="13"/>
      <c r="GN1222" s="13"/>
      <c r="GO1222" s="13"/>
      <c r="GP1222" s="13"/>
      <c r="GQ1222" s="13"/>
      <c r="GR1222" s="13"/>
      <c r="GS1222" s="13"/>
      <c r="GT1222" s="13"/>
      <c r="GU1222" s="13"/>
      <c r="GV1222" s="13"/>
      <c r="GW1222" s="13"/>
      <c r="GX1222" s="13"/>
      <c r="GY1222" s="13"/>
      <c r="GZ1222" s="13"/>
      <c r="HA1222" s="13"/>
      <c r="HB1222" s="13"/>
      <c r="HC1222" s="13"/>
      <c r="HD1222" s="13"/>
      <c r="HE1222" s="13"/>
      <c r="HF1222" s="13"/>
      <c r="HG1222" s="13"/>
      <c r="HH1222" s="13"/>
      <c r="HI1222" s="13"/>
      <c r="HJ1222" s="13"/>
      <c r="HK1222" s="13"/>
      <c r="HL1222" s="13"/>
      <c r="HM1222" s="13"/>
      <c r="HN1222" s="13"/>
      <c r="HO1222" s="13"/>
      <c r="HP1222" s="13"/>
      <c r="HQ1222" s="13"/>
      <c r="HR1222" s="13"/>
      <c r="HS1222" s="13"/>
      <c r="HT1222" s="13"/>
      <c r="HU1222" s="13"/>
      <c r="HV1222" s="13"/>
      <c r="HW1222" s="13"/>
      <c r="HX1222" s="13"/>
      <c r="HY1222" s="13"/>
      <c r="HZ1222" s="13"/>
      <c r="IA1222" s="13"/>
      <c r="IB1222" s="13"/>
      <c r="IC1222" s="13"/>
      <c r="ID1222" s="13"/>
      <c r="IE1222" s="13"/>
      <c r="IF1222" s="13"/>
      <c r="IG1222" s="13"/>
      <c r="IH1222" s="13"/>
      <c r="II1222" s="13"/>
      <c r="IJ1222" s="13"/>
      <c r="IK1222" s="13"/>
      <c r="IL1222" s="13"/>
      <c r="IM1222" s="13"/>
      <c r="IN1222" s="13"/>
      <c r="IO1222" s="13"/>
    </row>
    <row r="1223" spans="1:249">
      <c r="A1223" s="23"/>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2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Q1223" s="13"/>
      <c r="BR1223" s="13"/>
      <c r="BS1223" s="13"/>
      <c r="BT1223" s="13"/>
      <c r="BU1223" s="13"/>
      <c r="BV1223" s="13"/>
      <c r="BW1223" s="13"/>
      <c r="BX1223" s="13"/>
      <c r="BY1223" s="13"/>
      <c r="BZ1223" s="13"/>
      <c r="CA1223" s="13"/>
      <c r="CB1223" s="13"/>
      <c r="CC1223" s="13"/>
      <c r="CD1223" s="13"/>
      <c r="CE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EU1223" s="13"/>
      <c r="EV1223" s="13"/>
      <c r="EW1223" s="13"/>
      <c r="EX1223" s="13"/>
      <c r="EY1223" s="13"/>
      <c r="EZ1223" s="13"/>
      <c r="FA1223" s="13"/>
      <c r="FB1223" s="13"/>
      <c r="FC1223" s="13"/>
      <c r="FD1223" s="13"/>
      <c r="FE1223" s="13"/>
      <c r="FF1223" s="13"/>
      <c r="FG1223" s="13"/>
      <c r="FH1223" s="13"/>
      <c r="FI1223" s="13"/>
      <c r="FJ1223" s="13"/>
      <c r="FK1223" s="13"/>
      <c r="FL1223" s="13"/>
      <c r="FM1223" s="13"/>
      <c r="FN1223" s="13"/>
      <c r="FO1223" s="13"/>
      <c r="FP1223" s="13"/>
      <c r="FQ1223" s="13"/>
      <c r="FR1223" s="13"/>
      <c r="FS1223" s="13"/>
      <c r="FT1223" s="13"/>
      <c r="FU1223" s="13"/>
      <c r="FV1223" s="13"/>
      <c r="FW1223" s="13"/>
      <c r="FX1223" s="13"/>
      <c r="FY1223" s="13"/>
      <c r="FZ1223" s="13"/>
      <c r="GA1223" s="13"/>
      <c r="GB1223" s="13"/>
      <c r="GC1223" s="13"/>
      <c r="GD1223" s="13"/>
      <c r="GE1223" s="13"/>
      <c r="GF1223" s="13"/>
      <c r="GG1223" s="13"/>
      <c r="GH1223" s="13"/>
      <c r="GI1223" s="13"/>
      <c r="GJ1223" s="13"/>
      <c r="GK1223" s="13"/>
      <c r="GL1223" s="13"/>
      <c r="GM1223" s="13"/>
      <c r="GN1223" s="13"/>
      <c r="GO1223" s="13"/>
      <c r="GP1223" s="13"/>
      <c r="GQ1223" s="13"/>
      <c r="GR1223" s="13"/>
      <c r="GS1223" s="13"/>
      <c r="GT1223" s="13"/>
      <c r="GU1223" s="13"/>
      <c r="GV1223" s="13"/>
      <c r="GW1223" s="13"/>
      <c r="GX1223" s="13"/>
      <c r="GY1223" s="13"/>
      <c r="GZ1223" s="13"/>
      <c r="HA1223" s="13"/>
      <c r="HB1223" s="13"/>
      <c r="HC1223" s="13"/>
      <c r="HD1223" s="13"/>
      <c r="HE1223" s="13"/>
      <c r="HF1223" s="13"/>
      <c r="HG1223" s="13"/>
      <c r="HH1223" s="13"/>
      <c r="HI1223" s="13"/>
      <c r="HJ1223" s="13"/>
      <c r="HK1223" s="13"/>
      <c r="HL1223" s="13"/>
      <c r="HM1223" s="13"/>
      <c r="HN1223" s="13"/>
      <c r="HO1223" s="13"/>
      <c r="HP1223" s="13"/>
      <c r="HQ1223" s="13"/>
      <c r="HR1223" s="13"/>
      <c r="HS1223" s="13"/>
      <c r="HT1223" s="13"/>
      <c r="HU1223" s="13"/>
      <c r="HV1223" s="13"/>
      <c r="HW1223" s="13"/>
      <c r="HX1223" s="13"/>
      <c r="HY1223" s="13"/>
      <c r="HZ1223" s="13"/>
      <c r="IA1223" s="13"/>
      <c r="IB1223" s="13"/>
      <c r="IC1223" s="13"/>
      <c r="ID1223" s="13"/>
      <c r="IE1223" s="13"/>
      <c r="IF1223" s="13"/>
      <c r="IG1223" s="13"/>
      <c r="IH1223" s="13"/>
      <c r="II1223" s="13"/>
      <c r="IJ1223" s="13"/>
      <c r="IK1223" s="13"/>
      <c r="IL1223" s="13"/>
      <c r="IM1223" s="13"/>
      <c r="IN1223" s="13"/>
      <c r="IO1223" s="13"/>
    </row>
    <row r="1224" spans="1:249">
      <c r="A1224" s="23"/>
      <c r="B1224" s="13"/>
      <c r="C1224" s="13"/>
      <c r="D1224" s="13"/>
      <c r="E1224" s="13"/>
      <c r="F1224" s="13"/>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2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BQ1224" s="13"/>
      <c r="BR1224" s="13"/>
      <c r="BS1224" s="13"/>
      <c r="BT1224" s="13"/>
      <c r="BU1224" s="13"/>
      <c r="BV1224" s="13"/>
      <c r="BW1224" s="13"/>
      <c r="BX1224" s="13"/>
      <c r="BY1224" s="13"/>
      <c r="BZ1224" s="13"/>
      <c r="CA1224" s="13"/>
      <c r="CB1224" s="13"/>
      <c r="CC1224" s="13"/>
      <c r="CD1224" s="13"/>
      <c r="CE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3"/>
      <c r="CZ1224" s="13"/>
      <c r="DA1224" s="13"/>
      <c r="DB1224" s="13"/>
      <c r="DC1224" s="13"/>
      <c r="DD1224" s="13"/>
      <c r="DE1224" s="13"/>
      <c r="DF1224" s="13"/>
      <c r="DG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EU1224" s="13"/>
      <c r="EV1224" s="13"/>
      <c r="EW1224" s="13"/>
      <c r="EX1224" s="13"/>
      <c r="EY1224" s="13"/>
      <c r="EZ1224" s="13"/>
      <c r="FA1224" s="13"/>
      <c r="FB1224" s="13"/>
      <c r="FC1224" s="13"/>
      <c r="FD1224" s="13"/>
      <c r="FE1224" s="13"/>
      <c r="FF1224" s="13"/>
      <c r="FG1224" s="13"/>
      <c r="FH1224" s="13"/>
      <c r="FI1224" s="13"/>
      <c r="FJ1224" s="13"/>
      <c r="FK1224" s="13"/>
      <c r="FL1224" s="13"/>
      <c r="FM1224" s="13"/>
      <c r="FN1224" s="13"/>
      <c r="FO1224" s="13"/>
      <c r="FP1224" s="13"/>
      <c r="FQ1224" s="13"/>
      <c r="FR1224" s="13"/>
      <c r="FS1224" s="13"/>
      <c r="FT1224" s="13"/>
      <c r="FU1224" s="13"/>
      <c r="FV1224" s="13"/>
      <c r="FW1224" s="13"/>
      <c r="FX1224" s="13"/>
      <c r="FY1224" s="13"/>
      <c r="FZ1224" s="13"/>
      <c r="GA1224" s="13"/>
      <c r="GB1224" s="13"/>
      <c r="GC1224" s="13"/>
      <c r="GD1224" s="13"/>
      <c r="GE1224" s="13"/>
      <c r="GF1224" s="13"/>
      <c r="GG1224" s="13"/>
      <c r="GH1224" s="13"/>
      <c r="GI1224" s="13"/>
      <c r="GJ1224" s="13"/>
      <c r="GK1224" s="13"/>
      <c r="GL1224" s="13"/>
      <c r="GM1224" s="13"/>
      <c r="GN1224" s="13"/>
      <c r="GO1224" s="13"/>
      <c r="GP1224" s="13"/>
      <c r="GQ1224" s="13"/>
      <c r="GR1224" s="13"/>
      <c r="GS1224" s="13"/>
      <c r="GT1224" s="13"/>
      <c r="GU1224" s="13"/>
      <c r="GV1224" s="13"/>
      <c r="GW1224" s="13"/>
      <c r="GX1224" s="13"/>
      <c r="GY1224" s="13"/>
      <c r="GZ1224" s="13"/>
      <c r="HA1224" s="13"/>
      <c r="HB1224" s="13"/>
      <c r="HC1224" s="13"/>
      <c r="HD1224" s="13"/>
      <c r="HE1224" s="13"/>
      <c r="HF1224" s="13"/>
      <c r="HG1224" s="13"/>
      <c r="HH1224" s="13"/>
      <c r="HI1224" s="13"/>
      <c r="HJ1224" s="13"/>
      <c r="HK1224" s="13"/>
      <c r="HL1224" s="13"/>
      <c r="HM1224" s="13"/>
      <c r="HN1224" s="13"/>
      <c r="HO1224" s="13"/>
      <c r="HP1224" s="13"/>
      <c r="HQ1224" s="13"/>
      <c r="HR1224" s="13"/>
      <c r="HS1224" s="13"/>
      <c r="HT1224" s="13"/>
      <c r="HU1224" s="13"/>
      <c r="HV1224" s="13"/>
      <c r="HW1224" s="13"/>
      <c r="HX1224" s="13"/>
      <c r="HY1224" s="13"/>
      <c r="HZ1224" s="13"/>
      <c r="IA1224" s="13"/>
      <c r="IB1224" s="13"/>
      <c r="IC1224" s="13"/>
      <c r="ID1224" s="13"/>
      <c r="IE1224" s="13"/>
      <c r="IF1224" s="13"/>
      <c r="IG1224" s="13"/>
      <c r="IH1224" s="13"/>
      <c r="II1224" s="13"/>
      <c r="IJ1224" s="13"/>
      <c r="IK1224" s="13"/>
      <c r="IL1224" s="13"/>
      <c r="IM1224" s="13"/>
      <c r="IN1224" s="13"/>
      <c r="IO1224" s="13"/>
    </row>
    <row r="1225" spans="1:249">
      <c r="A1225" s="2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2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BQ1225" s="13"/>
      <c r="BR1225" s="13"/>
      <c r="BS1225" s="13"/>
      <c r="BT1225" s="13"/>
      <c r="BU1225" s="13"/>
      <c r="BV1225" s="13"/>
      <c r="BW1225" s="13"/>
      <c r="BX1225" s="13"/>
      <c r="BY1225" s="13"/>
      <c r="BZ1225" s="13"/>
      <c r="CA1225" s="13"/>
      <c r="CB1225" s="13"/>
      <c r="CC1225" s="13"/>
      <c r="CD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EU1225" s="13"/>
      <c r="EV1225" s="13"/>
      <c r="EW1225" s="13"/>
      <c r="EX1225" s="13"/>
      <c r="EY1225" s="13"/>
      <c r="EZ1225" s="13"/>
      <c r="FA1225" s="13"/>
      <c r="FB1225" s="13"/>
      <c r="FC1225" s="13"/>
      <c r="FD1225" s="13"/>
      <c r="FE1225" s="13"/>
      <c r="FF1225" s="13"/>
      <c r="FG1225" s="13"/>
      <c r="FH1225" s="13"/>
      <c r="FI1225" s="13"/>
      <c r="FJ1225" s="13"/>
      <c r="FK1225" s="13"/>
      <c r="FL1225" s="13"/>
      <c r="FM1225" s="13"/>
      <c r="FN1225" s="13"/>
      <c r="FO1225" s="13"/>
      <c r="FP1225" s="13"/>
      <c r="FQ1225" s="13"/>
      <c r="FR1225" s="13"/>
      <c r="FS1225" s="13"/>
      <c r="FT1225" s="13"/>
      <c r="FU1225" s="13"/>
      <c r="FV1225" s="13"/>
      <c r="FW1225" s="13"/>
      <c r="FX1225" s="13"/>
      <c r="FY1225" s="13"/>
      <c r="FZ1225" s="13"/>
      <c r="GA1225" s="13"/>
      <c r="GB1225" s="13"/>
      <c r="GC1225" s="13"/>
      <c r="GD1225" s="13"/>
      <c r="GE1225" s="13"/>
      <c r="GF1225" s="13"/>
      <c r="GG1225" s="13"/>
      <c r="GH1225" s="13"/>
      <c r="GI1225" s="13"/>
      <c r="GJ1225" s="13"/>
      <c r="GK1225" s="13"/>
      <c r="GL1225" s="13"/>
      <c r="GM1225" s="13"/>
      <c r="GN1225" s="13"/>
      <c r="GO1225" s="13"/>
      <c r="GP1225" s="13"/>
      <c r="GQ1225" s="13"/>
      <c r="GR1225" s="13"/>
      <c r="GS1225" s="13"/>
      <c r="GT1225" s="13"/>
      <c r="GU1225" s="13"/>
      <c r="GV1225" s="13"/>
      <c r="GW1225" s="13"/>
      <c r="GX1225" s="13"/>
      <c r="GY1225" s="13"/>
      <c r="GZ1225" s="13"/>
      <c r="HA1225" s="13"/>
      <c r="HB1225" s="13"/>
      <c r="HC1225" s="13"/>
      <c r="HD1225" s="13"/>
      <c r="HE1225" s="13"/>
      <c r="HF1225" s="13"/>
      <c r="HG1225" s="13"/>
      <c r="HH1225" s="13"/>
      <c r="HI1225" s="13"/>
      <c r="HJ1225" s="13"/>
      <c r="HK1225" s="13"/>
      <c r="HL1225" s="13"/>
      <c r="HM1225" s="13"/>
      <c r="HN1225" s="13"/>
      <c r="HO1225" s="13"/>
      <c r="HP1225" s="13"/>
      <c r="HQ1225" s="13"/>
      <c r="HR1225" s="13"/>
      <c r="HS1225" s="13"/>
      <c r="HT1225" s="13"/>
      <c r="HU1225" s="13"/>
      <c r="HV1225" s="13"/>
      <c r="HW1225" s="13"/>
      <c r="HX1225" s="13"/>
      <c r="HY1225" s="13"/>
      <c r="HZ1225" s="13"/>
      <c r="IA1225" s="13"/>
      <c r="IB1225" s="13"/>
      <c r="IC1225" s="13"/>
      <c r="ID1225" s="13"/>
      <c r="IE1225" s="13"/>
      <c r="IF1225" s="13"/>
      <c r="IG1225" s="13"/>
      <c r="IH1225" s="13"/>
      <c r="II1225" s="13"/>
      <c r="IJ1225" s="13"/>
      <c r="IK1225" s="13"/>
      <c r="IL1225" s="13"/>
      <c r="IM1225" s="13"/>
      <c r="IN1225" s="13"/>
      <c r="IO1225" s="13"/>
    </row>
    <row r="1226" spans="1:249">
      <c r="A1226" s="23"/>
      <c r="B1226" s="13"/>
      <c r="C1226" s="13"/>
      <c r="D1226" s="13"/>
      <c r="E1226" s="13"/>
      <c r="F1226" s="13"/>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2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BQ1226" s="13"/>
      <c r="BR1226" s="13"/>
      <c r="BS1226" s="13"/>
      <c r="BT1226" s="13"/>
      <c r="BU1226" s="13"/>
      <c r="BV1226" s="13"/>
      <c r="BW1226" s="13"/>
      <c r="BX1226" s="13"/>
      <c r="BY1226" s="13"/>
      <c r="BZ1226" s="13"/>
      <c r="CA1226" s="13"/>
      <c r="CB1226" s="13"/>
      <c r="CC1226" s="13"/>
      <c r="CD1226" s="13"/>
      <c r="CE1226" s="13"/>
      <c r="CF1226" s="13"/>
      <c r="CG1226" s="13"/>
      <c r="CH1226" s="13"/>
      <c r="CI1226" s="13"/>
      <c r="CJ1226" s="13"/>
      <c r="CK1226" s="13"/>
      <c r="CL1226" s="13"/>
      <c r="CM1226" s="13"/>
      <c r="CN1226" s="13"/>
      <c r="CO1226" s="13"/>
      <c r="CP1226" s="13"/>
      <c r="CQ1226" s="13"/>
      <c r="CR1226" s="13"/>
      <c r="CS1226" s="13"/>
      <c r="CT1226" s="13"/>
      <c r="CU1226" s="13"/>
      <c r="CV1226" s="13"/>
      <c r="CW1226" s="13"/>
      <c r="CX1226" s="13"/>
      <c r="CY1226" s="13"/>
      <c r="CZ1226" s="13"/>
      <c r="DA1226" s="13"/>
      <c r="DB1226" s="13"/>
      <c r="DC1226" s="13"/>
      <c r="DD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EU1226" s="13"/>
      <c r="EV1226" s="13"/>
      <c r="EW1226" s="13"/>
      <c r="EX1226" s="13"/>
      <c r="EY1226" s="13"/>
      <c r="EZ1226" s="13"/>
      <c r="FA1226" s="13"/>
      <c r="FB1226" s="13"/>
      <c r="FC1226" s="13"/>
      <c r="FD1226" s="13"/>
      <c r="FE1226" s="13"/>
      <c r="FF1226" s="13"/>
      <c r="FG1226" s="13"/>
      <c r="FH1226" s="13"/>
      <c r="FI1226" s="13"/>
      <c r="FJ1226" s="13"/>
      <c r="FK1226" s="13"/>
      <c r="FL1226" s="13"/>
      <c r="FM1226" s="13"/>
      <c r="FN1226" s="13"/>
      <c r="FO1226" s="13"/>
      <c r="FP1226" s="13"/>
      <c r="FQ1226" s="13"/>
      <c r="FR1226" s="13"/>
      <c r="FS1226" s="13"/>
      <c r="FT1226" s="13"/>
      <c r="FU1226" s="13"/>
      <c r="FV1226" s="13"/>
      <c r="FW1226" s="13"/>
      <c r="FX1226" s="13"/>
      <c r="FY1226" s="13"/>
      <c r="FZ1226" s="13"/>
      <c r="GA1226" s="13"/>
      <c r="GB1226" s="13"/>
      <c r="GC1226" s="13"/>
      <c r="GD1226" s="13"/>
      <c r="GE1226" s="13"/>
      <c r="GF1226" s="13"/>
      <c r="GG1226" s="13"/>
      <c r="GH1226" s="13"/>
      <c r="GI1226" s="13"/>
      <c r="GJ1226" s="13"/>
      <c r="GK1226" s="13"/>
      <c r="GL1226" s="13"/>
      <c r="GM1226" s="13"/>
      <c r="GN1226" s="13"/>
      <c r="GO1226" s="13"/>
      <c r="GP1226" s="13"/>
      <c r="GQ1226" s="13"/>
      <c r="GR1226" s="13"/>
      <c r="GS1226" s="13"/>
      <c r="GT1226" s="13"/>
      <c r="GU1226" s="13"/>
      <c r="GV1226" s="13"/>
      <c r="GW1226" s="13"/>
      <c r="GX1226" s="13"/>
      <c r="GY1226" s="13"/>
      <c r="GZ1226" s="13"/>
      <c r="HA1226" s="13"/>
      <c r="HB1226" s="13"/>
      <c r="HC1226" s="13"/>
      <c r="HD1226" s="13"/>
      <c r="HE1226" s="13"/>
      <c r="HF1226" s="13"/>
      <c r="HG1226" s="13"/>
      <c r="HH1226" s="13"/>
      <c r="HI1226" s="13"/>
      <c r="HJ1226" s="13"/>
      <c r="HK1226" s="13"/>
      <c r="HL1226" s="13"/>
      <c r="HM1226" s="13"/>
      <c r="HN1226" s="13"/>
      <c r="HO1226" s="13"/>
      <c r="HP1226" s="13"/>
      <c r="HQ1226" s="13"/>
      <c r="HR1226" s="13"/>
      <c r="HS1226" s="13"/>
      <c r="HT1226" s="13"/>
      <c r="HU1226" s="13"/>
      <c r="HV1226" s="13"/>
      <c r="HW1226" s="13"/>
      <c r="HX1226" s="13"/>
      <c r="HY1226" s="13"/>
      <c r="HZ1226" s="13"/>
      <c r="IA1226" s="13"/>
      <c r="IB1226" s="13"/>
      <c r="IC1226" s="13"/>
      <c r="ID1226" s="13"/>
      <c r="IE1226" s="13"/>
      <c r="IF1226" s="13"/>
      <c r="IG1226" s="13"/>
      <c r="IH1226" s="13"/>
      <c r="II1226" s="13"/>
      <c r="IJ1226" s="13"/>
      <c r="IK1226" s="13"/>
      <c r="IL1226" s="13"/>
      <c r="IM1226" s="13"/>
      <c r="IN1226" s="13"/>
      <c r="IO1226" s="13"/>
    </row>
    <row r="1227" spans="1:249">
      <c r="A1227" s="23"/>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2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BQ1227" s="13"/>
      <c r="BR1227" s="13"/>
      <c r="BS1227" s="13"/>
      <c r="BT1227" s="13"/>
      <c r="BU1227" s="13"/>
      <c r="BV1227" s="13"/>
      <c r="BW1227" s="13"/>
      <c r="BX1227" s="13"/>
      <c r="BY1227" s="13"/>
      <c r="BZ1227" s="13"/>
      <c r="CA1227" s="13"/>
      <c r="CB1227" s="13"/>
      <c r="CC1227" s="13"/>
      <c r="CD1227" s="13"/>
      <c r="CE1227" s="13"/>
      <c r="CF1227" s="13"/>
      <c r="CG1227" s="13"/>
      <c r="CH1227" s="13"/>
      <c r="CI1227" s="13"/>
      <c r="CJ1227" s="13"/>
      <c r="CK1227" s="13"/>
      <c r="CL1227" s="13"/>
      <c r="CM1227" s="13"/>
      <c r="CN1227" s="13"/>
      <c r="CO1227" s="13"/>
      <c r="CP1227" s="13"/>
      <c r="CQ1227" s="13"/>
      <c r="CR1227" s="13"/>
      <c r="CS1227" s="13"/>
      <c r="CT1227" s="13"/>
      <c r="CU1227" s="13"/>
      <c r="CV1227" s="13"/>
      <c r="CW1227" s="13"/>
      <c r="CX1227" s="13"/>
      <c r="CY1227" s="13"/>
      <c r="CZ1227" s="13"/>
      <c r="DA1227" s="13"/>
      <c r="DB1227" s="13"/>
      <c r="DC1227" s="13"/>
      <c r="DD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c r="EU1227" s="13"/>
      <c r="EV1227" s="13"/>
      <c r="EW1227" s="13"/>
      <c r="EX1227" s="13"/>
      <c r="EY1227" s="13"/>
      <c r="EZ1227" s="13"/>
      <c r="FA1227" s="13"/>
      <c r="FB1227" s="13"/>
      <c r="FC1227" s="13"/>
      <c r="FD1227" s="13"/>
      <c r="FE1227" s="13"/>
      <c r="FF1227" s="13"/>
      <c r="FG1227" s="13"/>
      <c r="FH1227" s="13"/>
      <c r="FI1227" s="13"/>
      <c r="FJ1227" s="13"/>
      <c r="FK1227" s="13"/>
      <c r="FL1227" s="13"/>
      <c r="FM1227" s="13"/>
      <c r="FN1227" s="13"/>
      <c r="FO1227" s="13"/>
      <c r="FP1227" s="13"/>
      <c r="FQ1227" s="13"/>
      <c r="FR1227" s="13"/>
      <c r="FS1227" s="13"/>
      <c r="FT1227" s="13"/>
      <c r="FU1227" s="13"/>
      <c r="FV1227" s="13"/>
      <c r="FW1227" s="13"/>
      <c r="FX1227" s="13"/>
      <c r="FY1227" s="13"/>
      <c r="FZ1227" s="13"/>
      <c r="GA1227" s="13"/>
      <c r="GB1227" s="13"/>
      <c r="GC1227" s="13"/>
      <c r="GD1227" s="13"/>
      <c r="GE1227" s="13"/>
      <c r="GF1227" s="13"/>
      <c r="GG1227" s="13"/>
      <c r="GH1227" s="13"/>
      <c r="GI1227" s="13"/>
      <c r="GJ1227" s="13"/>
      <c r="GK1227" s="13"/>
      <c r="GL1227" s="13"/>
      <c r="GM1227" s="13"/>
      <c r="GN1227" s="13"/>
      <c r="GO1227" s="13"/>
      <c r="GP1227" s="13"/>
      <c r="GQ1227" s="13"/>
      <c r="GR1227" s="13"/>
      <c r="GS1227" s="13"/>
      <c r="GT1227" s="13"/>
      <c r="GU1227" s="13"/>
      <c r="GV1227" s="13"/>
      <c r="GW1227" s="13"/>
      <c r="GX1227" s="13"/>
      <c r="GY1227" s="13"/>
      <c r="GZ1227" s="13"/>
      <c r="HA1227" s="13"/>
      <c r="HB1227" s="13"/>
      <c r="HC1227" s="13"/>
      <c r="HD1227" s="13"/>
      <c r="HE1227" s="13"/>
      <c r="HF1227" s="13"/>
      <c r="HG1227" s="13"/>
      <c r="HH1227" s="13"/>
      <c r="HI1227" s="13"/>
      <c r="HJ1227" s="13"/>
      <c r="HK1227" s="13"/>
      <c r="HL1227" s="13"/>
      <c r="HM1227" s="13"/>
      <c r="HN1227" s="13"/>
      <c r="HO1227" s="13"/>
      <c r="HP1227" s="13"/>
      <c r="HQ1227" s="13"/>
      <c r="HR1227" s="13"/>
      <c r="HS1227" s="13"/>
      <c r="HT1227" s="13"/>
      <c r="HU1227" s="13"/>
      <c r="HV1227" s="13"/>
      <c r="HW1227" s="13"/>
      <c r="HX1227" s="13"/>
      <c r="HY1227" s="13"/>
      <c r="HZ1227" s="13"/>
      <c r="IA1227" s="13"/>
      <c r="IB1227" s="13"/>
      <c r="IC1227" s="13"/>
      <c r="ID1227" s="13"/>
      <c r="IE1227" s="13"/>
      <c r="IF1227" s="13"/>
      <c r="IG1227" s="13"/>
      <c r="IH1227" s="13"/>
      <c r="II1227" s="13"/>
      <c r="IJ1227" s="13"/>
      <c r="IK1227" s="13"/>
      <c r="IL1227" s="13"/>
      <c r="IM1227" s="13"/>
      <c r="IN1227" s="13"/>
      <c r="IO1227" s="13"/>
    </row>
    <row r="1228" spans="1:249">
      <c r="A1228" s="23"/>
      <c r="B1228" s="13"/>
      <c r="C1228" s="13"/>
      <c r="D1228" s="13"/>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3"/>
      <c r="AC1228" s="13"/>
      <c r="AD1228" s="2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Q1228" s="13"/>
      <c r="BR1228" s="13"/>
      <c r="BS1228" s="13"/>
      <c r="BT1228" s="13"/>
      <c r="BU1228" s="13"/>
      <c r="BV1228" s="13"/>
      <c r="BW1228" s="13"/>
      <c r="BX1228" s="13"/>
      <c r="BY1228" s="13"/>
      <c r="BZ1228" s="13"/>
      <c r="CA1228" s="13"/>
      <c r="CB1228" s="13"/>
      <c r="CC1228" s="13"/>
      <c r="CD1228" s="13"/>
      <c r="CE1228" s="13"/>
      <c r="CF1228" s="13"/>
      <c r="CG1228" s="13"/>
      <c r="CH1228" s="13"/>
      <c r="CI1228" s="13"/>
      <c r="CJ1228" s="13"/>
      <c r="CK1228" s="13"/>
      <c r="CL1228" s="13"/>
      <c r="CM1228" s="13"/>
      <c r="CN1228" s="13"/>
      <c r="CO1228" s="13"/>
      <c r="CP1228" s="13"/>
      <c r="CQ1228" s="13"/>
      <c r="CR1228" s="13"/>
      <c r="CS1228" s="13"/>
      <c r="CT1228" s="13"/>
      <c r="CU1228" s="13"/>
      <c r="CV1228" s="13"/>
      <c r="CW1228" s="13"/>
      <c r="CX1228" s="13"/>
      <c r="CY1228" s="13"/>
      <c r="CZ1228" s="13"/>
      <c r="DA1228" s="13"/>
      <c r="DB1228" s="13"/>
      <c r="DC1228" s="13"/>
      <c r="DD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U1228" s="13"/>
      <c r="EV1228" s="13"/>
      <c r="EW1228" s="13"/>
      <c r="EX1228" s="13"/>
      <c r="EY1228" s="13"/>
      <c r="EZ1228" s="13"/>
      <c r="FA1228" s="13"/>
      <c r="FB1228" s="13"/>
      <c r="FC1228" s="13"/>
      <c r="FD1228" s="13"/>
      <c r="FE1228" s="13"/>
      <c r="FF1228" s="13"/>
      <c r="FG1228" s="13"/>
      <c r="FH1228" s="13"/>
      <c r="FI1228" s="13"/>
      <c r="FJ1228" s="13"/>
      <c r="FK1228" s="13"/>
      <c r="FL1228" s="13"/>
      <c r="FM1228" s="13"/>
      <c r="FN1228" s="13"/>
      <c r="FO1228" s="13"/>
      <c r="FP1228" s="13"/>
      <c r="FQ1228" s="13"/>
      <c r="FR1228" s="13"/>
      <c r="FS1228" s="13"/>
      <c r="FT1228" s="13"/>
      <c r="FU1228" s="13"/>
      <c r="FV1228" s="13"/>
      <c r="FW1228" s="13"/>
      <c r="FX1228" s="13"/>
      <c r="FY1228" s="13"/>
      <c r="FZ1228" s="13"/>
      <c r="GA1228" s="13"/>
      <c r="GB1228" s="13"/>
      <c r="GC1228" s="13"/>
      <c r="GD1228" s="13"/>
      <c r="GE1228" s="13"/>
      <c r="GF1228" s="13"/>
      <c r="GG1228" s="13"/>
      <c r="GH1228" s="13"/>
      <c r="GI1228" s="13"/>
      <c r="GJ1228" s="13"/>
      <c r="GK1228" s="13"/>
      <c r="GL1228" s="13"/>
      <c r="GM1228" s="13"/>
      <c r="GN1228" s="13"/>
      <c r="GO1228" s="13"/>
      <c r="GP1228" s="13"/>
      <c r="GQ1228" s="13"/>
      <c r="GR1228" s="13"/>
      <c r="GS1228" s="13"/>
      <c r="GT1228" s="13"/>
      <c r="GU1228" s="13"/>
      <c r="GV1228" s="13"/>
      <c r="GW1228" s="13"/>
      <c r="GX1228" s="13"/>
      <c r="GY1228" s="13"/>
      <c r="GZ1228" s="13"/>
      <c r="HA1228" s="13"/>
      <c r="HB1228" s="13"/>
      <c r="HC1228" s="13"/>
      <c r="HD1228" s="13"/>
      <c r="HE1228" s="13"/>
      <c r="HF1228" s="13"/>
      <c r="HG1228" s="13"/>
      <c r="HH1228" s="13"/>
      <c r="HI1228" s="13"/>
      <c r="HJ1228" s="13"/>
      <c r="HK1228" s="13"/>
      <c r="HL1228" s="13"/>
      <c r="HM1228" s="13"/>
      <c r="HN1228" s="13"/>
      <c r="HO1228" s="13"/>
      <c r="HP1228" s="13"/>
      <c r="HQ1228" s="13"/>
      <c r="HR1228" s="13"/>
      <c r="HS1228" s="13"/>
      <c r="HT1228" s="13"/>
      <c r="HU1228" s="13"/>
      <c r="HV1228" s="13"/>
      <c r="HW1228" s="13"/>
      <c r="HX1228" s="13"/>
      <c r="HY1228" s="13"/>
      <c r="HZ1228" s="13"/>
      <c r="IA1228" s="13"/>
      <c r="IB1228" s="13"/>
      <c r="IC1228" s="13"/>
      <c r="ID1228" s="13"/>
      <c r="IE1228" s="13"/>
      <c r="IF1228" s="13"/>
      <c r="IG1228" s="13"/>
      <c r="IH1228" s="13"/>
      <c r="II1228" s="13"/>
      <c r="IJ1228" s="13"/>
      <c r="IK1228" s="13"/>
      <c r="IL1228" s="13"/>
      <c r="IM1228" s="13"/>
      <c r="IN1228" s="13"/>
      <c r="IO1228" s="13"/>
    </row>
    <row r="1229" spans="1:249">
      <c r="A1229" s="23"/>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2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BQ1229" s="13"/>
      <c r="BR1229" s="13"/>
      <c r="BS1229" s="13"/>
      <c r="BT1229" s="13"/>
      <c r="BU1229" s="13"/>
      <c r="BV1229" s="13"/>
      <c r="BW1229" s="13"/>
      <c r="BX1229" s="13"/>
      <c r="BY1229" s="13"/>
      <c r="BZ1229" s="13"/>
      <c r="CA1229" s="13"/>
      <c r="CB1229" s="13"/>
      <c r="CC1229" s="13"/>
      <c r="CD1229" s="13"/>
      <c r="CE1229" s="13"/>
      <c r="CF1229" s="13"/>
      <c r="CG1229" s="13"/>
      <c r="CH1229" s="13"/>
      <c r="CI1229" s="13"/>
      <c r="CJ1229" s="13"/>
      <c r="CK1229" s="13"/>
      <c r="CL1229" s="13"/>
      <c r="CM1229" s="13"/>
      <c r="CN1229" s="13"/>
      <c r="CO1229" s="13"/>
      <c r="CP1229" s="13"/>
      <c r="CQ1229" s="13"/>
      <c r="CR1229" s="13"/>
      <c r="CS1229" s="13"/>
      <c r="CT1229" s="13"/>
      <c r="CU1229" s="13"/>
      <c r="CV1229" s="13"/>
      <c r="CW1229" s="13"/>
      <c r="CX1229" s="13"/>
      <c r="CY1229" s="13"/>
      <c r="CZ1229" s="13"/>
      <c r="DA1229" s="13"/>
      <c r="DB1229" s="13"/>
      <c r="DC1229" s="13"/>
      <c r="DD1229" s="13"/>
      <c r="DE1229" s="13"/>
      <c r="DF1229" s="13"/>
      <c r="DG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c r="EU1229" s="13"/>
      <c r="EV1229" s="13"/>
      <c r="EW1229" s="13"/>
      <c r="EX1229" s="13"/>
      <c r="EY1229" s="13"/>
      <c r="EZ1229" s="13"/>
      <c r="FA1229" s="13"/>
      <c r="FB1229" s="13"/>
      <c r="FC1229" s="13"/>
      <c r="FD1229" s="13"/>
      <c r="FE1229" s="13"/>
      <c r="FF1229" s="13"/>
      <c r="FG1229" s="13"/>
      <c r="FH1229" s="13"/>
      <c r="FI1229" s="13"/>
      <c r="FJ1229" s="13"/>
      <c r="FK1229" s="13"/>
      <c r="FL1229" s="13"/>
      <c r="FM1229" s="13"/>
      <c r="FN1229" s="13"/>
      <c r="FO1229" s="13"/>
      <c r="FP1229" s="13"/>
      <c r="FQ1229" s="13"/>
      <c r="FR1229" s="13"/>
      <c r="FS1229" s="13"/>
      <c r="FT1229" s="13"/>
      <c r="FU1229" s="13"/>
      <c r="FV1229" s="13"/>
      <c r="FW1229" s="13"/>
      <c r="FX1229" s="13"/>
      <c r="FY1229" s="13"/>
      <c r="FZ1229" s="13"/>
      <c r="GA1229" s="13"/>
      <c r="GB1229" s="13"/>
      <c r="GC1229" s="13"/>
      <c r="GD1229" s="13"/>
      <c r="GE1229" s="13"/>
      <c r="GF1229" s="13"/>
      <c r="GG1229" s="13"/>
      <c r="GH1229" s="13"/>
      <c r="GI1229" s="13"/>
      <c r="GJ1229" s="13"/>
      <c r="GK1229" s="13"/>
      <c r="GL1229" s="13"/>
      <c r="GM1229" s="13"/>
      <c r="GN1229" s="13"/>
      <c r="GO1229" s="13"/>
      <c r="GP1229" s="13"/>
      <c r="GQ1229" s="13"/>
      <c r="GR1229" s="13"/>
      <c r="GS1229" s="13"/>
      <c r="GT1229" s="13"/>
      <c r="GU1229" s="13"/>
      <c r="GV1229" s="13"/>
      <c r="GW1229" s="13"/>
      <c r="GX1229" s="13"/>
      <c r="GY1229" s="13"/>
      <c r="GZ1229" s="13"/>
      <c r="HA1229" s="13"/>
      <c r="HB1229" s="13"/>
      <c r="HC1229" s="13"/>
      <c r="HD1229" s="13"/>
      <c r="HE1229" s="13"/>
      <c r="HF1229" s="13"/>
      <c r="HG1229" s="13"/>
      <c r="HH1229" s="13"/>
      <c r="HI1229" s="13"/>
      <c r="HJ1229" s="13"/>
      <c r="HK1229" s="13"/>
      <c r="HL1229" s="13"/>
      <c r="HM1229" s="13"/>
      <c r="HN1229" s="13"/>
      <c r="HO1229" s="13"/>
      <c r="HP1229" s="13"/>
      <c r="HQ1229" s="13"/>
      <c r="HR1229" s="13"/>
      <c r="HS1229" s="13"/>
      <c r="HT1229" s="13"/>
      <c r="HU1229" s="13"/>
      <c r="HV1229" s="13"/>
      <c r="HW1229" s="13"/>
      <c r="HX1229" s="13"/>
      <c r="HY1229" s="13"/>
      <c r="HZ1229" s="13"/>
      <c r="IA1229" s="13"/>
      <c r="IB1229" s="13"/>
      <c r="IC1229" s="13"/>
      <c r="ID1229" s="13"/>
      <c r="IE1229" s="13"/>
      <c r="IF1229" s="13"/>
      <c r="IG1229" s="13"/>
      <c r="IH1229" s="13"/>
      <c r="II1229" s="13"/>
      <c r="IJ1229" s="13"/>
      <c r="IK1229" s="13"/>
      <c r="IL1229" s="13"/>
      <c r="IM1229" s="13"/>
      <c r="IN1229" s="13"/>
      <c r="IO1229" s="13"/>
    </row>
    <row r="1230" spans="1:249">
      <c r="A1230" s="23"/>
      <c r="B1230" s="13"/>
      <c r="C1230" s="13"/>
      <c r="D1230" s="13"/>
      <c r="E1230" s="13"/>
      <c r="F1230" s="13"/>
      <c r="G1230" s="13"/>
      <c r="H1230" s="13"/>
      <c r="I1230" s="13"/>
      <c r="J1230" s="13"/>
      <c r="K1230" s="13"/>
      <c r="L1230" s="13"/>
      <c r="M1230" s="13"/>
      <c r="N1230" s="13"/>
      <c r="O1230" s="13"/>
      <c r="P1230" s="13"/>
      <c r="Q1230" s="13"/>
      <c r="R1230" s="13"/>
      <c r="S1230" s="13"/>
      <c r="T1230" s="13"/>
      <c r="U1230" s="13"/>
      <c r="V1230" s="13"/>
      <c r="W1230" s="13"/>
      <c r="X1230" s="13"/>
      <c r="Y1230" s="13"/>
      <c r="Z1230" s="13"/>
      <c r="AA1230" s="13"/>
      <c r="AB1230" s="13"/>
      <c r="AC1230" s="13"/>
      <c r="AD1230" s="23"/>
      <c r="AE1230" s="13"/>
      <c r="AF1230" s="13"/>
      <c r="AG1230" s="13"/>
      <c r="AH1230" s="13"/>
      <c r="AI1230" s="13"/>
      <c r="AJ1230" s="13"/>
      <c r="AK1230" s="13"/>
      <c r="AL1230" s="13"/>
      <c r="AM1230" s="13"/>
      <c r="AN1230" s="13"/>
      <c r="AO1230" s="13"/>
      <c r="AP1230" s="13"/>
      <c r="AQ1230" s="13"/>
      <c r="AR1230" s="13"/>
      <c r="AS1230" s="13"/>
      <c r="AT1230" s="13"/>
      <c r="AU1230" s="13"/>
      <c r="AV1230" s="13"/>
      <c r="AW1230" s="13"/>
      <c r="AX1230" s="13"/>
      <c r="AY1230" s="13"/>
      <c r="AZ1230" s="13"/>
      <c r="BA1230" s="13"/>
      <c r="BB1230" s="13"/>
      <c r="BC1230" s="13"/>
      <c r="BD1230" s="13"/>
      <c r="BE1230" s="13"/>
      <c r="BF1230" s="13"/>
      <c r="BG1230" s="13"/>
      <c r="BH1230" s="13"/>
      <c r="BI1230" s="13"/>
      <c r="BJ1230" s="13"/>
      <c r="BK1230" s="13"/>
      <c r="BL1230" s="13"/>
      <c r="BM1230" s="13"/>
      <c r="BN1230" s="13"/>
      <c r="BO1230" s="13"/>
      <c r="BP1230" s="13"/>
      <c r="BQ1230" s="13"/>
      <c r="BR1230" s="13"/>
      <c r="BS1230" s="13"/>
      <c r="BT1230" s="13"/>
      <c r="BU1230" s="13"/>
      <c r="BV1230" s="13"/>
      <c r="BW1230" s="13"/>
      <c r="BX1230" s="13"/>
      <c r="BY1230" s="13"/>
      <c r="BZ1230" s="13"/>
      <c r="CA1230" s="13"/>
      <c r="CB1230" s="13"/>
      <c r="CC1230" s="13"/>
      <c r="CD1230" s="13"/>
      <c r="CE1230" s="13"/>
      <c r="CF1230" s="13"/>
      <c r="CG1230" s="13"/>
      <c r="CH1230" s="13"/>
      <c r="CI1230" s="13"/>
      <c r="CJ1230" s="13"/>
      <c r="CK1230" s="13"/>
      <c r="CL1230" s="13"/>
      <c r="CM1230" s="13"/>
      <c r="CN1230" s="13"/>
      <c r="CO1230" s="13"/>
      <c r="CP1230" s="13"/>
      <c r="CQ1230" s="13"/>
      <c r="CR1230" s="13"/>
      <c r="CS1230" s="13"/>
      <c r="CT1230" s="13"/>
      <c r="CU1230" s="13"/>
      <c r="CV1230" s="13"/>
      <c r="CW1230" s="13"/>
      <c r="CX1230" s="13"/>
      <c r="CY1230" s="13"/>
      <c r="CZ1230" s="13"/>
      <c r="DA1230" s="13"/>
      <c r="DB1230" s="13"/>
      <c r="DC1230" s="13"/>
      <c r="DD1230" s="13"/>
      <c r="DE1230" s="13"/>
      <c r="DF1230" s="13"/>
      <c r="DG1230" s="13"/>
      <c r="DH1230" s="13"/>
      <c r="DI1230" s="13"/>
      <c r="DJ1230" s="13"/>
      <c r="DK1230" s="13"/>
      <c r="DL1230" s="13"/>
      <c r="DM1230" s="13"/>
      <c r="DN1230" s="13"/>
      <c r="DO1230" s="13"/>
      <c r="DP1230" s="13"/>
      <c r="DQ1230" s="13"/>
      <c r="DR1230" s="13"/>
      <c r="DS1230" s="13"/>
      <c r="DT1230" s="13"/>
      <c r="DU1230" s="13"/>
      <c r="DV1230" s="13"/>
      <c r="DW1230" s="13"/>
      <c r="DX1230" s="13"/>
      <c r="DY1230" s="13"/>
      <c r="DZ1230" s="13"/>
      <c r="EA1230" s="13"/>
      <c r="EB1230" s="13"/>
      <c r="EC1230" s="13"/>
      <c r="ED1230" s="13"/>
      <c r="EE1230" s="13"/>
      <c r="EF1230" s="13"/>
      <c r="EG1230" s="13"/>
      <c r="EH1230" s="13"/>
      <c r="EI1230" s="13"/>
      <c r="EJ1230" s="13"/>
      <c r="EK1230" s="13"/>
      <c r="EL1230" s="13"/>
      <c r="EM1230" s="13"/>
      <c r="EN1230" s="13"/>
      <c r="EO1230" s="13"/>
      <c r="EP1230" s="13"/>
      <c r="EQ1230" s="13"/>
      <c r="ER1230" s="13"/>
      <c r="ES1230" s="13"/>
      <c r="ET1230" s="13"/>
      <c r="EU1230" s="13"/>
      <c r="EV1230" s="13"/>
      <c r="EW1230" s="13"/>
      <c r="EX1230" s="13"/>
      <c r="EY1230" s="13"/>
      <c r="EZ1230" s="13"/>
      <c r="FA1230" s="13"/>
      <c r="FB1230" s="13"/>
      <c r="FC1230" s="13"/>
      <c r="FD1230" s="13"/>
      <c r="FE1230" s="13"/>
      <c r="FF1230" s="13"/>
      <c r="FG1230" s="13"/>
      <c r="FH1230" s="13"/>
      <c r="FI1230" s="13"/>
      <c r="FJ1230" s="13"/>
      <c r="FK1230" s="13"/>
      <c r="FL1230" s="13"/>
      <c r="FM1230" s="13"/>
      <c r="FN1230" s="13"/>
      <c r="FO1230" s="13"/>
      <c r="FP1230" s="13"/>
      <c r="FQ1230" s="13"/>
      <c r="FR1230" s="13"/>
      <c r="FS1230" s="13"/>
      <c r="FT1230" s="13"/>
      <c r="FU1230" s="13"/>
      <c r="FV1230" s="13"/>
      <c r="FW1230" s="13"/>
      <c r="FX1230" s="13"/>
      <c r="FY1230" s="13"/>
      <c r="FZ1230" s="13"/>
      <c r="GA1230" s="13"/>
      <c r="GB1230" s="13"/>
      <c r="GC1230" s="13"/>
      <c r="GD1230" s="13"/>
      <c r="GE1230" s="13"/>
      <c r="GF1230" s="13"/>
      <c r="GG1230" s="13"/>
      <c r="GH1230" s="13"/>
      <c r="GI1230" s="13"/>
      <c r="GJ1230" s="13"/>
      <c r="GK1230" s="13"/>
      <c r="GL1230" s="13"/>
      <c r="GM1230" s="13"/>
      <c r="GN1230" s="13"/>
      <c r="GO1230" s="13"/>
      <c r="GP1230" s="13"/>
      <c r="GQ1230" s="13"/>
      <c r="GR1230" s="13"/>
      <c r="GS1230" s="13"/>
      <c r="GT1230" s="13"/>
      <c r="GU1230" s="13"/>
      <c r="GV1230" s="13"/>
      <c r="GW1230" s="13"/>
      <c r="GX1230" s="13"/>
      <c r="GY1230" s="13"/>
      <c r="GZ1230" s="13"/>
      <c r="HA1230" s="13"/>
      <c r="HB1230" s="13"/>
      <c r="HC1230" s="13"/>
      <c r="HD1230" s="13"/>
      <c r="HE1230" s="13"/>
      <c r="HF1230" s="13"/>
      <c r="HG1230" s="13"/>
      <c r="HH1230" s="13"/>
      <c r="HI1230" s="13"/>
      <c r="HJ1230" s="13"/>
      <c r="HK1230" s="13"/>
      <c r="HL1230" s="13"/>
      <c r="HM1230" s="13"/>
      <c r="HN1230" s="13"/>
      <c r="HO1230" s="13"/>
      <c r="HP1230" s="13"/>
      <c r="HQ1230" s="13"/>
      <c r="HR1230" s="13"/>
      <c r="HS1230" s="13"/>
      <c r="HT1230" s="13"/>
      <c r="HU1230" s="13"/>
      <c r="HV1230" s="13"/>
      <c r="HW1230" s="13"/>
      <c r="HX1230" s="13"/>
      <c r="HY1230" s="13"/>
      <c r="HZ1230" s="13"/>
      <c r="IA1230" s="13"/>
      <c r="IB1230" s="13"/>
      <c r="IC1230" s="13"/>
      <c r="ID1230" s="13"/>
      <c r="IE1230" s="13"/>
      <c r="IF1230" s="13"/>
      <c r="IG1230" s="13"/>
      <c r="IH1230" s="13"/>
      <c r="II1230" s="13"/>
      <c r="IJ1230" s="13"/>
      <c r="IK1230" s="13"/>
      <c r="IL1230" s="13"/>
      <c r="IM1230" s="13"/>
      <c r="IN1230" s="13"/>
      <c r="IO1230" s="13"/>
    </row>
    <row r="1231" spans="1:249">
      <c r="A1231" s="23"/>
      <c r="B1231" s="13"/>
      <c r="C1231" s="13"/>
      <c r="D1231" s="13"/>
      <c r="E1231" s="13"/>
      <c r="F1231" s="13"/>
      <c r="G1231" s="13"/>
      <c r="H1231" s="13"/>
      <c r="I1231" s="13"/>
      <c r="J1231" s="13"/>
      <c r="K1231" s="13"/>
      <c r="L1231" s="13"/>
      <c r="M1231" s="13"/>
      <c r="N1231" s="13"/>
      <c r="O1231" s="13"/>
      <c r="P1231" s="13"/>
      <c r="Q1231" s="13"/>
      <c r="R1231" s="13"/>
      <c r="S1231" s="13"/>
      <c r="T1231" s="13"/>
      <c r="U1231" s="13"/>
      <c r="V1231" s="13"/>
      <c r="W1231" s="13"/>
      <c r="X1231" s="13"/>
      <c r="Y1231" s="13"/>
      <c r="Z1231" s="13"/>
      <c r="AA1231" s="13"/>
      <c r="AB1231" s="13"/>
      <c r="AC1231" s="13"/>
      <c r="AD1231" s="23"/>
      <c r="AE1231" s="13"/>
      <c r="AF1231" s="13"/>
      <c r="AG1231" s="13"/>
      <c r="AH1231" s="13"/>
      <c r="AI1231" s="13"/>
      <c r="AJ1231" s="13"/>
      <c r="AK1231" s="13"/>
      <c r="AL1231" s="13"/>
      <c r="AM1231" s="13"/>
      <c r="AN1231" s="13"/>
      <c r="AO1231" s="13"/>
      <c r="AP1231" s="13"/>
      <c r="AQ1231" s="13"/>
      <c r="AR1231" s="13"/>
      <c r="AS1231" s="13"/>
      <c r="AT1231" s="13"/>
      <c r="AU1231" s="13"/>
      <c r="AV1231" s="13"/>
      <c r="AW1231" s="13"/>
      <c r="AX1231" s="13"/>
      <c r="AY1231" s="13"/>
      <c r="AZ1231" s="13"/>
      <c r="BA1231" s="13"/>
      <c r="BB1231" s="13"/>
      <c r="BC1231" s="13"/>
      <c r="BD1231" s="13"/>
      <c r="BE1231" s="13"/>
      <c r="BF1231" s="13"/>
      <c r="BG1231" s="13"/>
      <c r="BH1231" s="13"/>
      <c r="BI1231" s="13"/>
      <c r="BJ1231" s="13"/>
      <c r="BK1231" s="13"/>
      <c r="BL1231" s="13"/>
      <c r="BM1231" s="13"/>
      <c r="BN1231" s="13"/>
      <c r="BO1231" s="13"/>
      <c r="BP1231" s="13"/>
      <c r="BQ1231" s="13"/>
      <c r="BR1231" s="13"/>
      <c r="BS1231" s="13"/>
      <c r="BT1231" s="13"/>
      <c r="BU1231" s="13"/>
      <c r="BV1231" s="13"/>
      <c r="BW1231" s="13"/>
      <c r="BX1231" s="13"/>
      <c r="BY1231" s="13"/>
      <c r="BZ1231" s="13"/>
      <c r="CA1231" s="13"/>
      <c r="CB1231" s="13"/>
      <c r="CC1231" s="13"/>
      <c r="CD1231" s="13"/>
      <c r="CE1231" s="13"/>
      <c r="CF1231" s="13"/>
      <c r="CG1231" s="13"/>
      <c r="CH1231" s="13"/>
      <c r="CI1231" s="13"/>
      <c r="CJ1231" s="13"/>
      <c r="CK1231" s="13"/>
      <c r="CL1231" s="13"/>
      <c r="CM1231" s="13"/>
      <c r="CN1231" s="13"/>
      <c r="CO1231" s="13"/>
      <c r="CP1231" s="13"/>
      <c r="CQ1231" s="13"/>
      <c r="CR1231" s="13"/>
      <c r="CS1231" s="13"/>
      <c r="CT1231" s="13"/>
      <c r="CU1231" s="13"/>
      <c r="CV1231" s="13"/>
      <c r="CW1231" s="13"/>
      <c r="CX1231" s="13"/>
      <c r="CY1231" s="13"/>
      <c r="CZ1231" s="13"/>
      <c r="DA1231" s="13"/>
      <c r="DB1231" s="13"/>
      <c r="DC1231" s="13"/>
      <c r="DD1231" s="13"/>
      <c r="DE1231" s="13"/>
      <c r="DF1231" s="13"/>
      <c r="DG1231" s="13"/>
      <c r="DH1231" s="13"/>
      <c r="DI1231" s="13"/>
      <c r="DJ1231" s="13"/>
      <c r="DK1231" s="13"/>
      <c r="DL1231" s="13"/>
      <c r="DM1231" s="13"/>
      <c r="DN1231" s="13"/>
      <c r="DO1231" s="13"/>
      <c r="DP1231" s="13"/>
      <c r="DQ1231" s="13"/>
      <c r="DR1231" s="13"/>
      <c r="DS1231" s="13"/>
      <c r="DT1231" s="13"/>
      <c r="DU1231" s="13"/>
      <c r="DV1231" s="13"/>
      <c r="DW1231" s="13"/>
      <c r="DX1231" s="13"/>
      <c r="DY1231" s="13"/>
      <c r="DZ1231" s="13"/>
      <c r="EA1231" s="13"/>
      <c r="EB1231" s="13"/>
      <c r="EC1231" s="13"/>
      <c r="ED1231" s="13"/>
      <c r="EE1231" s="13"/>
      <c r="EF1231" s="13"/>
      <c r="EG1231" s="13"/>
      <c r="EH1231" s="13"/>
      <c r="EI1231" s="13"/>
      <c r="EJ1231" s="13"/>
      <c r="EK1231" s="13"/>
      <c r="EL1231" s="13"/>
      <c r="EM1231" s="13"/>
      <c r="EN1231" s="13"/>
      <c r="EO1231" s="13"/>
      <c r="EP1231" s="13"/>
      <c r="EQ1231" s="13"/>
      <c r="ER1231" s="13"/>
      <c r="ES1231" s="13"/>
      <c r="ET1231" s="13"/>
      <c r="EU1231" s="13"/>
      <c r="EV1231" s="13"/>
      <c r="EW1231" s="13"/>
      <c r="EX1231" s="13"/>
      <c r="EY1231" s="13"/>
      <c r="EZ1231" s="13"/>
      <c r="FA1231" s="13"/>
      <c r="FB1231" s="13"/>
      <c r="FC1231" s="13"/>
      <c r="FD1231" s="13"/>
      <c r="FE1231" s="13"/>
      <c r="FF1231" s="13"/>
      <c r="FG1231" s="13"/>
      <c r="FH1231" s="13"/>
      <c r="FI1231" s="13"/>
      <c r="FJ1231" s="13"/>
      <c r="FK1231" s="13"/>
      <c r="FL1231" s="13"/>
      <c r="FM1231" s="13"/>
      <c r="FN1231" s="13"/>
      <c r="FO1231" s="13"/>
      <c r="FP1231" s="13"/>
      <c r="FQ1231" s="13"/>
      <c r="FR1231" s="13"/>
      <c r="FS1231" s="13"/>
      <c r="FT1231" s="13"/>
      <c r="FU1231" s="13"/>
      <c r="FV1231" s="13"/>
      <c r="FW1231" s="13"/>
      <c r="FX1231" s="13"/>
      <c r="FY1231" s="13"/>
      <c r="FZ1231" s="13"/>
      <c r="GA1231" s="13"/>
      <c r="GB1231" s="13"/>
      <c r="GC1231" s="13"/>
      <c r="GD1231" s="13"/>
      <c r="GE1231" s="13"/>
      <c r="GF1231" s="13"/>
      <c r="GG1231" s="13"/>
      <c r="GH1231" s="13"/>
      <c r="GI1231" s="13"/>
      <c r="GJ1231" s="13"/>
      <c r="GK1231" s="13"/>
      <c r="GL1231" s="13"/>
      <c r="GM1231" s="13"/>
      <c r="GN1231" s="13"/>
      <c r="GO1231" s="13"/>
      <c r="GP1231" s="13"/>
      <c r="GQ1231" s="13"/>
      <c r="GR1231" s="13"/>
      <c r="GS1231" s="13"/>
      <c r="GT1231" s="13"/>
      <c r="GU1231" s="13"/>
      <c r="GV1231" s="13"/>
      <c r="GW1231" s="13"/>
      <c r="GX1231" s="13"/>
      <c r="GY1231" s="13"/>
      <c r="GZ1231" s="13"/>
      <c r="HA1231" s="13"/>
      <c r="HB1231" s="13"/>
      <c r="HC1231" s="13"/>
      <c r="HD1231" s="13"/>
      <c r="HE1231" s="13"/>
      <c r="HF1231" s="13"/>
      <c r="HG1231" s="13"/>
      <c r="HH1231" s="13"/>
      <c r="HI1231" s="13"/>
      <c r="HJ1231" s="13"/>
      <c r="HK1231" s="13"/>
      <c r="HL1231" s="13"/>
      <c r="HM1231" s="13"/>
      <c r="HN1231" s="13"/>
      <c r="HO1231" s="13"/>
      <c r="HP1231" s="13"/>
      <c r="HQ1231" s="13"/>
      <c r="HR1231" s="13"/>
      <c r="HS1231" s="13"/>
      <c r="HT1231" s="13"/>
      <c r="HU1231" s="13"/>
      <c r="HV1231" s="13"/>
      <c r="HW1231" s="13"/>
      <c r="HX1231" s="13"/>
      <c r="HY1231" s="13"/>
      <c r="HZ1231" s="13"/>
      <c r="IA1231" s="13"/>
      <c r="IB1231" s="13"/>
      <c r="IC1231" s="13"/>
      <c r="ID1231" s="13"/>
      <c r="IE1231" s="13"/>
      <c r="IF1231" s="13"/>
      <c r="IG1231" s="13"/>
      <c r="IH1231" s="13"/>
      <c r="II1231" s="13"/>
      <c r="IJ1231" s="13"/>
      <c r="IK1231" s="13"/>
      <c r="IL1231" s="13"/>
      <c r="IM1231" s="13"/>
      <c r="IN1231" s="13"/>
      <c r="IO1231" s="13"/>
    </row>
    <row r="1232" spans="1:249">
      <c r="A1232" s="23"/>
      <c r="B1232" s="13"/>
      <c r="C1232" s="13"/>
      <c r="D1232" s="13"/>
      <c r="E1232" s="13"/>
      <c r="F1232" s="13"/>
      <c r="G1232" s="13"/>
      <c r="H1232" s="13"/>
      <c r="I1232" s="13"/>
      <c r="J1232" s="13"/>
      <c r="K1232" s="13"/>
      <c r="L1232" s="13"/>
      <c r="M1232" s="13"/>
      <c r="N1232" s="13"/>
      <c r="O1232" s="13"/>
      <c r="P1232" s="13"/>
      <c r="Q1232" s="13"/>
      <c r="R1232" s="13"/>
      <c r="S1232" s="13"/>
      <c r="T1232" s="13"/>
      <c r="U1232" s="13"/>
      <c r="V1232" s="13"/>
      <c r="W1232" s="13"/>
      <c r="X1232" s="13"/>
      <c r="Y1232" s="13"/>
      <c r="Z1232" s="13"/>
      <c r="AA1232" s="13"/>
      <c r="AB1232" s="13"/>
      <c r="AC1232" s="13"/>
      <c r="AD1232" s="2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BQ1232" s="13"/>
      <c r="BR1232" s="13"/>
      <c r="BS1232" s="13"/>
      <c r="BT1232" s="13"/>
      <c r="BU1232" s="13"/>
      <c r="BV1232" s="13"/>
      <c r="BW1232" s="13"/>
      <c r="BX1232" s="13"/>
      <c r="BY1232" s="13"/>
      <c r="BZ1232" s="13"/>
      <c r="CA1232" s="13"/>
      <c r="CB1232" s="13"/>
      <c r="CC1232" s="13"/>
      <c r="CD1232" s="13"/>
      <c r="CE1232" s="13"/>
      <c r="CF1232" s="13"/>
      <c r="CG1232" s="13"/>
      <c r="CH1232" s="13"/>
      <c r="CI1232" s="13"/>
      <c r="CJ1232" s="13"/>
      <c r="CK1232" s="13"/>
      <c r="CL1232" s="13"/>
      <c r="CM1232" s="13"/>
      <c r="CN1232" s="13"/>
      <c r="CO1232" s="13"/>
      <c r="CP1232" s="13"/>
      <c r="CQ1232" s="13"/>
      <c r="CR1232" s="13"/>
      <c r="CS1232" s="13"/>
      <c r="CT1232" s="13"/>
      <c r="CU1232" s="13"/>
      <c r="CV1232" s="13"/>
      <c r="CW1232" s="13"/>
      <c r="CX1232" s="13"/>
      <c r="CY1232" s="13"/>
      <c r="CZ1232" s="13"/>
      <c r="DA1232" s="13"/>
      <c r="DB1232" s="13"/>
      <c r="DC1232" s="13"/>
      <c r="DD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c r="EU1232" s="13"/>
      <c r="EV1232" s="13"/>
      <c r="EW1232" s="13"/>
      <c r="EX1232" s="13"/>
      <c r="EY1232" s="13"/>
      <c r="EZ1232" s="13"/>
      <c r="FA1232" s="13"/>
      <c r="FB1232" s="13"/>
      <c r="FC1232" s="13"/>
      <c r="FD1232" s="13"/>
      <c r="FE1232" s="13"/>
      <c r="FF1232" s="13"/>
      <c r="FG1232" s="13"/>
      <c r="FH1232" s="13"/>
      <c r="FI1232" s="13"/>
      <c r="FJ1232" s="13"/>
      <c r="FK1232" s="13"/>
      <c r="FL1232" s="13"/>
      <c r="FM1232" s="13"/>
      <c r="FN1232" s="13"/>
      <c r="FO1232" s="13"/>
      <c r="FP1232" s="13"/>
      <c r="FQ1232" s="13"/>
      <c r="FR1232" s="13"/>
      <c r="FS1232" s="13"/>
      <c r="FT1232" s="13"/>
      <c r="FU1232" s="13"/>
      <c r="FV1232" s="13"/>
      <c r="FW1232" s="13"/>
      <c r="FX1232" s="13"/>
      <c r="FY1232" s="13"/>
      <c r="FZ1232" s="13"/>
      <c r="GA1232" s="13"/>
      <c r="GB1232" s="13"/>
      <c r="GC1232" s="13"/>
      <c r="GD1232" s="13"/>
      <c r="GE1232" s="13"/>
      <c r="GF1232" s="13"/>
      <c r="GG1232" s="13"/>
      <c r="GH1232" s="13"/>
      <c r="GI1232" s="13"/>
      <c r="GJ1232" s="13"/>
      <c r="GK1232" s="13"/>
      <c r="GL1232" s="13"/>
      <c r="GM1232" s="13"/>
      <c r="GN1232" s="13"/>
      <c r="GO1232" s="13"/>
      <c r="GP1232" s="13"/>
      <c r="GQ1232" s="13"/>
      <c r="GR1232" s="13"/>
      <c r="GS1232" s="13"/>
      <c r="GT1232" s="13"/>
      <c r="GU1232" s="13"/>
      <c r="GV1232" s="13"/>
      <c r="GW1232" s="13"/>
      <c r="GX1232" s="13"/>
      <c r="GY1232" s="13"/>
      <c r="GZ1232" s="13"/>
      <c r="HA1232" s="13"/>
      <c r="HB1232" s="13"/>
      <c r="HC1232" s="13"/>
      <c r="HD1232" s="13"/>
      <c r="HE1232" s="13"/>
      <c r="HF1232" s="13"/>
      <c r="HG1232" s="13"/>
      <c r="HH1232" s="13"/>
      <c r="HI1232" s="13"/>
      <c r="HJ1232" s="13"/>
      <c r="HK1232" s="13"/>
      <c r="HL1232" s="13"/>
      <c r="HM1232" s="13"/>
      <c r="HN1232" s="13"/>
      <c r="HO1232" s="13"/>
      <c r="HP1232" s="13"/>
      <c r="HQ1232" s="13"/>
      <c r="HR1232" s="13"/>
      <c r="HS1232" s="13"/>
      <c r="HT1232" s="13"/>
      <c r="HU1232" s="13"/>
      <c r="HV1232" s="13"/>
      <c r="HW1232" s="13"/>
      <c r="HX1232" s="13"/>
      <c r="HY1232" s="13"/>
      <c r="HZ1232" s="13"/>
      <c r="IA1232" s="13"/>
      <c r="IB1232" s="13"/>
      <c r="IC1232" s="13"/>
      <c r="ID1232" s="13"/>
      <c r="IE1232" s="13"/>
      <c r="IF1232" s="13"/>
      <c r="IG1232" s="13"/>
      <c r="IH1232" s="13"/>
      <c r="II1232" s="13"/>
      <c r="IJ1232" s="13"/>
      <c r="IK1232" s="13"/>
      <c r="IL1232" s="13"/>
      <c r="IM1232" s="13"/>
      <c r="IN1232" s="13"/>
      <c r="IO1232" s="13"/>
    </row>
    <row r="1233" spans="1:249">
      <c r="A1233" s="23"/>
      <c r="B1233" s="13"/>
      <c r="C1233" s="13"/>
      <c r="D1233" s="13"/>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c r="AD1233" s="2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BQ1233" s="13"/>
      <c r="BR1233" s="13"/>
      <c r="BS1233" s="13"/>
      <c r="BT1233" s="13"/>
      <c r="BU1233" s="13"/>
      <c r="BV1233" s="13"/>
      <c r="BW1233" s="13"/>
      <c r="BX1233" s="13"/>
      <c r="BY1233" s="13"/>
      <c r="BZ1233" s="13"/>
      <c r="CA1233" s="13"/>
      <c r="CB1233" s="13"/>
      <c r="CC1233" s="13"/>
      <c r="CD1233" s="13"/>
      <c r="CE1233" s="13"/>
      <c r="CF1233" s="13"/>
      <c r="CG1233" s="13"/>
      <c r="CH1233" s="13"/>
      <c r="CI1233" s="13"/>
      <c r="CJ1233" s="13"/>
      <c r="CK1233" s="13"/>
      <c r="CL1233" s="13"/>
      <c r="CM1233" s="13"/>
      <c r="CN1233" s="13"/>
      <c r="CO1233" s="13"/>
      <c r="CP1233" s="13"/>
      <c r="CQ1233" s="13"/>
      <c r="CR1233" s="13"/>
      <c r="CS1233" s="13"/>
      <c r="CT1233" s="13"/>
      <c r="CU1233" s="13"/>
      <c r="CV1233" s="13"/>
      <c r="CW1233" s="13"/>
      <c r="CX1233" s="13"/>
      <c r="CY1233" s="13"/>
      <c r="CZ1233" s="13"/>
      <c r="DA1233" s="13"/>
      <c r="DB1233" s="13"/>
      <c r="DC1233" s="13"/>
      <c r="DD1233" s="13"/>
      <c r="DE1233" s="13"/>
      <c r="DF1233" s="13"/>
      <c r="DG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c r="EU1233" s="13"/>
      <c r="EV1233" s="13"/>
      <c r="EW1233" s="13"/>
      <c r="EX1233" s="13"/>
      <c r="EY1233" s="13"/>
      <c r="EZ1233" s="13"/>
      <c r="FA1233" s="13"/>
      <c r="FB1233" s="13"/>
      <c r="FC1233" s="13"/>
      <c r="FD1233" s="13"/>
      <c r="FE1233" s="13"/>
      <c r="FF1233" s="13"/>
      <c r="FG1233" s="13"/>
      <c r="FH1233" s="13"/>
      <c r="FI1233" s="13"/>
      <c r="FJ1233" s="13"/>
      <c r="FK1233" s="13"/>
      <c r="FL1233" s="13"/>
      <c r="FM1233" s="13"/>
      <c r="FN1233" s="13"/>
      <c r="FO1233" s="13"/>
      <c r="FP1233" s="13"/>
      <c r="FQ1233" s="13"/>
      <c r="FR1233" s="13"/>
      <c r="FS1233" s="13"/>
      <c r="FT1233" s="13"/>
      <c r="FU1233" s="13"/>
      <c r="FV1233" s="13"/>
      <c r="FW1233" s="13"/>
      <c r="FX1233" s="13"/>
      <c r="FY1233" s="13"/>
      <c r="FZ1233" s="13"/>
      <c r="GA1233" s="13"/>
      <c r="GB1233" s="13"/>
      <c r="GC1233" s="13"/>
      <c r="GD1233" s="13"/>
      <c r="GE1233" s="13"/>
      <c r="GF1233" s="13"/>
      <c r="GG1233" s="13"/>
      <c r="GH1233" s="13"/>
      <c r="GI1233" s="13"/>
      <c r="GJ1233" s="13"/>
      <c r="GK1233" s="13"/>
      <c r="GL1233" s="13"/>
      <c r="GM1233" s="13"/>
      <c r="GN1233" s="13"/>
      <c r="GO1233" s="13"/>
      <c r="GP1233" s="13"/>
      <c r="GQ1233" s="13"/>
      <c r="GR1233" s="13"/>
      <c r="GS1233" s="13"/>
      <c r="GT1233" s="13"/>
      <c r="GU1233" s="13"/>
      <c r="GV1233" s="13"/>
      <c r="GW1233" s="13"/>
      <c r="GX1233" s="13"/>
      <c r="GY1233" s="13"/>
      <c r="GZ1233" s="13"/>
      <c r="HA1233" s="13"/>
      <c r="HB1233" s="13"/>
      <c r="HC1233" s="13"/>
      <c r="HD1233" s="13"/>
      <c r="HE1233" s="13"/>
      <c r="HF1233" s="13"/>
      <c r="HG1233" s="13"/>
      <c r="HH1233" s="13"/>
      <c r="HI1233" s="13"/>
      <c r="HJ1233" s="13"/>
      <c r="HK1233" s="13"/>
      <c r="HL1233" s="13"/>
      <c r="HM1233" s="13"/>
      <c r="HN1233" s="13"/>
      <c r="HO1233" s="13"/>
      <c r="HP1233" s="13"/>
      <c r="HQ1233" s="13"/>
      <c r="HR1233" s="13"/>
      <c r="HS1233" s="13"/>
      <c r="HT1233" s="13"/>
      <c r="HU1233" s="13"/>
      <c r="HV1233" s="13"/>
      <c r="HW1233" s="13"/>
      <c r="HX1233" s="13"/>
      <c r="HY1233" s="13"/>
      <c r="HZ1233" s="13"/>
      <c r="IA1233" s="13"/>
      <c r="IB1233" s="13"/>
      <c r="IC1233" s="13"/>
      <c r="ID1233" s="13"/>
      <c r="IE1233" s="13"/>
      <c r="IF1233" s="13"/>
      <c r="IG1233" s="13"/>
      <c r="IH1233" s="13"/>
      <c r="II1233" s="13"/>
      <c r="IJ1233" s="13"/>
      <c r="IK1233" s="13"/>
      <c r="IL1233" s="13"/>
      <c r="IM1233" s="13"/>
      <c r="IN1233" s="13"/>
      <c r="IO1233" s="13"/>
    </row>
    <row r="1234" spans="1:249">
      <c r="A1234" s="23"/>
      <c r="B1234" s="13"/>
      <c r="C1234" s="13"/>
      <c r="D1234" s="13"/>
      <c r="E1234" s="13"/>
      <c r="F1234" s="13"/>
      <c r="G1234" s="13"/>
      <c r="H1234" s="13"/>
      <c r="I1234" s="13"/>
      <c r="J1234" s="13"/>
      <c r="K1234" s="13"/>
      <c r="L1234" s="13"/>
      <c r="M1234" s="13"/>
      <c r="N1234" s="13"/>
      <c r="O1234" s="13"/>
      <c r="P1234" s="13"/>
      <c r="Q1234" s="13"/>
      <c r="R1234" s="13"/>
      <c r="S1234" s="13"/>
      <c r="T1234" s="13"/>
      <c r="U1234" s="13"/>
      <c r="V1234" s="13"/>
      <c r="W1234" s="13"/>
      <c r="X1234" s="13"/>
      <c r="Y1234" s="13"/>
      <c r="Z1234" s="13"/>
      <c r="AA1234" s="13"/>
      <c r="AB1234" s="13"/>
      <c r="AC1234" s="13"/>
      <c r="AD1234" s="2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3"/>
      <c r="BH1234" s="13"/>
      <c r="BI1234" s="13"/>
      <c r="BJ1234" s="13"/>
      <c r="BK1234" s="13"/>
      <c r="BL1234" s="13"/>
      <c r="BM1234" s="13"/>
      <c r="BN1234" s="13"/>
      <c r="BO1234" s="13"/>
      <c r="BP1234" s="13"/>
      <c r="BQ1234" s="13"/>
      <c r="BR1234" s="13"/>
      <c r="BS1234" s="13"/>
      <c r="BT1234" s="13"/>
      <c r="BU1234" s="13"/>
      <c r="BV1234" s="13"/>
      <c r="BW1234" s="13"/>
      <c r="BX1234" s="13"/>
      <c r="BY1234" s="13"/>
      <c r="BZ1234" s="13"/>
      <c r="CA1234" s="13"/>
      <c r="CB1234" s="13"/>
      <c r="CC1234" s="13"/>
      <c r="CD1234" s="13"/>
      <c r="CE1234" s="13"/>
      <c r="CF1234" s="13"/>
      <c r="CG1234" s="13"/>
      <c r="CH1234" s="13"/>
      <c r="CI1234" s="13"/>
      <c r="CJ1234" s="13"/>
      <c r="CK1234" s="13"/>
      <c r="CL1234" s="13"/>
      <c r="CM1234" s="13"/>
      <c r="CN1234" s="13"/>
      <c r="CO1234" s="13"/>
      <c r="CP1234" s="13"/>
      <c r="CQ1234" s="13"/>
      <c r="CR1234" s="13"/>
      <c r="CS1234" s="13"/>
      <c r="CT1234" s="13"/>
      <c r="CU1234" s="13"/>
      <c r="CV1234" s="13"/>
      <c r="CW1234" s="13"/>
      <c r="CX1234" s="13"/>
      <c r="CY1234" s="13"/>
      <c r="CZ1234" s="13"/>
      <c r="DA1234" s="13"/>
      <c r="DB1234" s="13"/>
      <c r="DC1234" s="13"/>
      <c r="DD1234" s="13"/>
      <c r="DE1234" s="13"/>
      <c r="DF1234" s="13"/>
      <c r="DG1234" s="13"/>
      <c r="DH1234" s="13"/>
      <c r="DI1234" s="13"/>
      <c r="DJ1234" s="13"/>
      <c r="DK1234" s="13"/>
      <c r="DL1234" s="13"/>
      <c r="DM1234" s="13"/>
      <c r="DN1234" s="13"/>
      <c r="DO1234" s="13"/>
      <c r="DP1234" s="13"/>
      <c r="DQ1234" s="13"/>
      <c r="DR1234" s="13"/>
      <c r="DS1234" s="13"/>
      <c r="DT1234" s="13"/>
      <c r="DU1234" s="13"/>
      <c r="DV1234" s="13"/>
      <c r="DW1234" s="13"/>
      <c r="DX1234" s="13"/>
      <c r="DY1234" s="13"/>
      <c r="DZ1234" s="13"/>
      <c r="EA1234" s="13"/>
      <c r="EB1234" s="13"/>
      <c r="EC1234" s="13"/>
      <c r="ED1234" s="13"/>
      <c r="EE1234" s="13"/>
      <c r="EF1234" s="13"/>
      <c r="EG1234" s="13"/>
      <c r="EH1234" s="13"/>
      <c r="EI1234" s="13"/>
      <c r="EJ1234" s="13"/>
      <c r="EK1234" s="13"/>
      <c r="EL1234" s="13"/>
      <c r="EM1234" s="13"/>
      <c r="EN1234" s="13"/>
      <c r="EO1234" s="13"/>
      <c r="EP1234" s="13"/>
      <c r="EQ1234" s="13"/>
      <c r="ER1234" s="13"/>
      <c r="ES1234" s="13"/>
      <c r="ET1234" s="13"/>
      <c r="EU1234" s="13"/>
      <c r="EV1234" s="13"/>
      <c r="EW1234" s="13"/>
      <c r="EX1234" s="13"/>
      <c r="EY1234" s="13"/>
      <c r="EZ1234" s="13"/>
      <c r="FA1234" s="13"/>
      <c r="FB1234" s="13"/>
      <c r="FC1234" s="13"/>
      <c r="FD1234" s="13"/>
      <c r="FE1234" s="13"/>
      <c r="FF1234" s="13"/>
      <c r="FG1234" s="13"/>
      <c r="FH1234" s="13"/>
      <c r="FI1234" s="13"/>
      <c r="FJ1234" s="13"/>
      <c r="FK1234" s="13"/>
      <c r="FL1234" s="13"/>
      <c r="FM1234" s="13"/>
      <c r="FN1234" s="13"/>
      <c r="FO1234" s="13"/>
      <c r="FP1234" s="13"/>
      <c r="FQ1234" s="13"/>
      <c r="FR1234" s="13"/>
      <c r="FS1234" s="13"/>
      <c r="FT1234" s="13"/>
      <c r="FU1234" s="13"/>
      <c r="FV1234" s="13"/>
      <c r="FW1234" s="13"/>
      <c r="FX1234" s="13"/>
      <c r="FY1234" s="13"/>
      <c r="FZ1234" s="13"/>
      <c r="GA1234" s="13"/>
      <c r="GB1234" s="13"/>
      <c r="GC1234" s="13"/>
      <c r="GD1234" s="13"/>
      <c r="GE1234" s="13"/>
      <c r="GF1234" s="13"/>
      <c r="GG1234" s="13"/>
      <c r="GH1234" s="13"/>
      <c r="GI1234" s="13"/>
      <c r="GJ1234" s="13"/>
      <c r="GK1234" s="13"/>
      <c r="GL1234" s="13"/>
      <c r="GM1234" s="13"/>
      <c r="GN1234" s="13"/>
      <c r="GO1234" s="13"/>
      <c r="GP1234" s="13"/>
      <c r="GQ1234" s="13"/>
      <c r="GR1234" s="13"/>
      <c r="GS1234" s="13"/>
      <c r="GT1234" s="13"/>
      <c r="GU1234" s="13"/>
      <c r="GV1234" s="13"/>
      <c r="GW1234" s="13"/>
      <c r="GX1234" s="13"/>
      <c r="GY1234" s="13"/>
      <c r="GZ1234" s="13"/>
      <c r="HA1234" s="13"/>
      <c r="HB1234" s="13"/>
      <c r="HC1234" s="13"/>
      <c r="HD1234" s="13"/>
      <c r="HE1234" s="13"/>
      <c r="HF1234" s="13"/>
      <c r="HG1234" s="13"/>
      <c r="HH1234" s="13"/>
      <c r="HI1234" s="13"/>
      <c r="HJ1234" s="13"/>
      <c r="HK1234" s="13"/>
      <c r="HL1234" s="13"/>
      <c r="HM1234" s="13"/>
      <c r="HN1234" s="13"/>
      <c r="HO1234" s="13"/>
      <c r="HP1234" s="13"/>
      <c r="HQ1234" s="13"/>
      <c r="HR1234" s="13"/>
      <c r="HS1234" s="13"/>
      <c r="HT1234" s="13"/>
      <c r="HU1234" s="13"/>
      <c r="HV1234" s="13"/>
      <c r="HW1234" s="13"/>
      <c r="HX1234" s="13"/>
      <c r="HY1234" s="13"/>
      <c r="HZ1234" s="13"/>
      <c r="IA1234" s="13"/>
      <c r="IB1234" s="13"/>
      <c r="IC1234" s="13"/>
      <c r="ID1234" s="13"/>
      <c r="IE1234" s="13"/>
      <c r="IF1234" s="13"/>
      <c r="IG1234" s="13"/>
      <c r="IH1234" s="13"/>
      <c r="II1234" s="13"/>
      <c r="IJ1234" s="13"/>
      <c r="IK1234" s="13"/>
      <c r="IL1234" s="13"/>
      <c r="IM1234" s="13"/>
      <c r="IN1234" s="13"/>
      <c r="IO1234" s="13"/>
    </row>
    <row r="1235" spans="1:249">
      <c r="A1235" s="23"/>
      <c r="B1235" s="13"/>
      <c r="C1235" s="13"/>
      <c r="D1235" s="13"/>
      <c r="E1235" s="13"/>
      <c r="F1235" s="13"/>
      <c r="G1235" s="13"/>
      <c r="H1235" s="13"/>
      <c r="I1235" s="13"/>
      <c r="J1235" s="13"/>
      <c r="K1235" s="13"/>
      <c r="L1235" s="13"/>
      <c r="M1235" s="13"/>
      <c r="N1235" s="13"/>
      <c r="O1235" s="13"/>
      <c r="P1235" s="13"/>
      <c r="Q1235" s="13"/>
      <c r="R1235" s="13"/>
      <c r="S1235" s="13"/>
      <c r="T1235" s="13"/>
      <c r="U1235" s="13"/>
      <c r="V1235" s="13"/>
      <c r="W1235" s="13"/>
      <c r="X1235" s="13"/>
      <c r="Y1235" s="13"/>
      <c r="Z1235" s="13"/>
      <c r="AA1235" s="13"/>
      <c r="AB1235" s="13"/>
      <c r="AC1235" s="13"/>
      <c r="AD1235" s="2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3"/>
      <c r="BH1235" s="13"/>
      <c r="BI1235" s="13"/>
      <c r="BJ1235" s="13"/>
      <c r="BK1235" s="13"/>
      <c r="BL1235" s="13"/>
      <c r="BM1235" s="13"/>
      <c r="BN1235" s="13"/>
      <c r="BO1235" s="13"/>
      <c r="BP1235" s="13"/>
      <c r="BQ1235" s="13"/>
      <c r="BR1235" s="13"/>
      <c r="BS1235" s="13"/>
      <c r="BT1235" s="13"/>
      <c r="BU1235" s="13"/>
      <c r="BV1235" s="13"/>
      <c r="BW1235" s="13"/>
      <c r="BX1235" s="13"/>
      <c r="BY1235" s="13"/>
      <c r="BZ1235" s="13"/>
      <c r="CA1235" s="13"/>
      <c r="CB1235" s="13"/>
      <c r="CC1235" s="13"/>
      <c r="CD1235" s="13"/>
      <c r="CE1235" s="13"/>
      <c r="CF1235" s="13"/>
      <c r="CG1235" s="13"/>
      <c r="CH1235" s="13"/>
      <c r="CI1235" s="13"/>
      <c r="CJ1235" s="13"/>
      <c r="CK1235" s="13"/>
      <c r="CL1235" s="13"/>
      <c r="CM1235" s="13"/>
      <c r="CN1235" s="13"/>
      <c r="CO1235" s="13"/>
      <c r="CP1235" s="13"/>
      <c r="CQ1235" s="13"/>
      <c r="CR1235" s="13"/>
      <c r="CS1235" s="13"/>
      <c r="CT1235" s="13"/>
      <c r="CU1235" s="13"/>
      <c r="CV1235" s="13"/>
      <c r="CW1235" s="13"/>
      <c r="CX1235" s="13"/>
      <c r="CY1235" s="13"/>
      <c r="CZ1235" s="13"/>
      <c r="DA1235" s="13"/>
      <c r="DB1235" s="13"/>
      <c r="DC1235" s="13"/>
      <c r="DD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3"/>
      <c r="EL1235" s="13"/>
      <c r="EM1235" s="13"/>
      <c r="EN1235" s="13"/>
      <c r="EO1235" s="13"/>
      <c r="EP1235" s="13"/>
      <c r="EQ1235" s="13"/>
      <c r="ER1235" s="13"/>
      <c r="ES1235" s="13"/>
      <c r="ET1235" s="13"/>
      <c r="EU1235" s="13"/>
      <c r="EV1235" s="13"/>
      <c r="EW1235" s="13"/>
      <c r="EX1235" s="13"/>
      <c r="EY1235" s="13"/>
      <c r="EZ1235" s="13"/>
      <c r="FA1235" s="13"/>
      <c r="FB1235" s="13"/>
      <c r="FC1235" s="13"/>
      <c r="FD1235" s="13"/>
      <c r="FE1235" s="13"/>
      <c r="FF1235" s="13"/>
      <c r="FG1235" s="13"/>
      <c r="FH1235" s="13"/>
      <c r="FI1235" s="13"/>
      <c r="FJ1235" s="13"/>
      <c r="FK1235" s="13"/>
      <c r="FL1235" s="13"/>
      <c r="FM1235" s="13"/>
      <c r="FN1235" s="13"/>
      <c r="FO1235" s="13"/>
      <c r="FP1235" s="13"/>
      <c r="FQ1235" s="13"/>
      <c r="FR1235" s="13"/>
      <c r="FS1235" s="13"/>
      <c r="FT1235" s="13"/>
      <c r="FU1235" s="13"/>
      <c r="FV1235" s="13"/>
      <c r="FW1235" s="13"/>
      <c r="FX1235" s="13"/>
      <c r="FY1235" s="13"/>
      <c r="FZ1235" s="13"/>
      <c r="GA1235" s="13"/>
      <c r="GB1235" s="13"/>
      <c r="GC1235" s="13"/>
      <c r="GD1235" s="13"/>
      <c r="GE1235" s="13"/>
      <c r="GF1235" s="13"/>
      <c r="GG1235" s="13"/>
      <c r="GH1235" s="13"/>
      <c r="GI1235" s="13"/>
      <c r="GJ1235" s="13"/>
      <c r="GK1235" s="13"/>
      <c r="GL1235" s="13"/>
      <c r="GM1235" s="13"/>
      <c r="GN1235" s="13"/>
      <c r="GO1235" s="13"/>
      <c r="GP1235" s="13"/>
      <c r="GQ1235" s="13"/>
      <c r="GR1235" s="13"/>
      <c r="GS1235" s="13"/>
      <c r="GT1235" s="13"/>
      <c r="GU1235" s="13"/>
      <c r="GV1235" s="13"/>
      <c r="GW1235" s="13"/>
      <c r="GX1235" s="13"/>
      <c r="GY1235" s="13"/>
      <c r="GZ1235" s="13"/>
      <c r="HA1235" s="13"/>
      <c r="HB1235" s="13"/>
      <c r="HC1235" s="13"/>
      <c r="HD1235" s="13"/>
      <c r="HE1235" s="13"/>
      <c r="HF1235" s="13"/>
      <c r="HG1235" s="13"/>
      <c r="HH1235" s="13"/>
      <c r="HI1235" s="13"/>
      <c r="HJ1235" s="13"/>
      <c r="HK1235" s="13"/>
      <c r="HL1235" s="13"/>
      <c r="HM1235" s="13"/>
      <c r="HN1235" s="13"/>
      <c r="HO1235" s="13"/>
      <c r="HP1235" s="13"/>
      <c r="HQ1235" s="13"/>
      <c r="HR1235" s="13"/>
      <c r="HS1235" s="13"/>
      <c r="HT1235" s="13"/>
      <c r="HU1235" s="13"/>
      <c r="HV1235" s="13"/>
      <c r="HW1235" s="13"/>
      <c r="HX1235" s="13"/>
      <c r="HY1235" s="13"/>
      <c r="HZ1235" s="13"/>
      <c r="IA1235" s="13"/>
      <c r="IB1235" s="13"/>
      <c r="IC1235" s="13"/>
      <c r="ID1235" s="13"/>
      <c r="IE1235" s="13"/>
      <c r="IF1235" s="13"/>
      <c r="IG1235" s="13"/>
      <c r="IH1235" s="13"/>
      <c r="II1235" s="13"/>
      <c r="IJ1235" s="13"/>
      <c r="IK1235" s="13"/>
      <c r="IL1235" s="13"/>
      <c r="IM1235" s="13"/>
      <c r="IN1235" s="13"/>
      <c r="IO1235" s="13"/>
    </row>
    <row r="1236" spans="1:249">
      <c r="A1236" s="23"/>
      <c r="B1236" s="13"/>
      <c r="C1236" s="13"/>
      <c r="D1236" s="13"/>
      <c r="E1236" s="13"/>
      <c r="F1236" s="13"/>
      <c r="G1236" s="13"/>
      <c r="H1236" s="13"/>
      <c r="I1236" s="13"/>
      <c r="J1236" s="13"/>
      <c r="K1236" s="13"/>
      <c r="L1236" s="13"/>
      <c r="M1236" s="13"/>
      <c r="N1236" s="13"/>
      <c r="O1236" s="13"/>
      <c r="P1236" s="13"/>
      <c r="Q1236" s="13"/>
      <c r="R1236" s="13"/>
      <c r="S1236" s="13"/>
      <c r="T1236" s="13"/>
      <c r="U1236" s="13"/>
      <c r="V1236" s="13"/>
      <c r="W1236" s="13"/>
      <c r="X1236" s="13"/>
      <c r="Y1236" s="13"/>
      <c r="Z1236" s="13"/>
      <c r="AA1236" s="13"/>
      <c r="AB1236" s="13"/>
      <c r="AC1236" s="13"/>
      <c r="AD1236" s="2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Q1236" s="13"/>
      <c r="BR1236" s="13"/>
      <c r="BS1236" s="13"/>
      <c r="BT1236" s="13"/>
      <c r="BU1236" s="13"/>
      <c r="BV1236" s="13"/>
      <c r="BW1236" s="13"/>
      <c r="BX1236" s="13"/>
      <c r="BY1236" s="13"/>
      <c r="BZ1236" s="13"/>
      <c r="CA1236" s="13"/>
      <c r="CB1236" s="13"/>
      <c r="CC1236" s="13"/>
      <c r="CD1236" s="13"/>
      <c r="CE1236" s="13"/>
      <c r="CF1236" s="13"/>
      <c r="CG1236" s="13"/>
      <c r="CH1236" s="13"/>
      <c r="CI1236" s="13"/>
      <c r="CJ1236" s="13"/>
      <c r="CK1236" s="13"/>
      <c r="CL1236" s="13"/>
      <c r="CM1236" s="13"/>
      <c r="CN1236" s="13"/>
      <c r="CO1236" s="13"/>
      <c r="CP1236" s="13"/>
      <c r="CQ1236" s="13"/>
      <c r="CR1236" s="13"/>
      <c r="CS1236" s="13"/>
      <c r="CT1236" s="13"/>
      <c r="CU1236" s="13"/>
      <c r="CV1236" s="13"/>
      <c r="CW1236" s="13"/>
      <c r="CX1236" s="13"/>
      <c r="CY1236" s="13"/>
      <c r="CZ1236" s="13"/>
      <c r="DA1236" s="13"/>
      <c r="DB1236" s="13"/>
      <c r="DC1236" s="13"/>
      <c r="DD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EU1236" s="13"/>
      <c r="EV1236" s="13"/>
      <c r="EW1236" s="13"/>
      <c r="EX1236" s="13"/>
      <c r="EY1236" s="13"/>
      <c r="EZ1236" s="13"/>
      <c r="FA1236" s="13"/>
      <c r="FB1236" s="13"/>
      <c r="FC1236" s="13"/>
      <c r="FD1236" s="13"/>
      <c r="FE1236" s="13"/>
      <c r="FF1236" s="13"/>
      <c r="FG1236" s="13"/>
      <c r="FH1236" s="13"/>
      <c r="FI1236" s="13"/>
      <c r="FJ1236" s="13"/>
      <c r="FK1236" s="13"/>
      <c r="FL1236" s="13"/>
      <c r="FM1236" s="13"/>
      <c r="FN1236" s="13"/>
      <c r="FO1236" s="13"/>
      <c r="FP1236" s="13"/>
      <c r="FQ1236" s="13"/>
      <c r="FR1236" s="13"/>
      <c r="FS1236" s="13"/>
      <c r="FT1236" s="13"/>
      <c r="FU1236" s="13"/>
      <c r="FV1236" s="13"/>
      <c r="FW1236" s="13"/>
      <c r="FX1236" s="13"/>
      <c r="FY1236" s="13"/>
      <c r="FZ1236" s="13"/>
      <c r="GA1236" s="13"/>
      <c r="GB1236" s="13"/>
      <c r="GC1236" s="13"/>
      <c r="GD1236" s="13"/>
      <c r="GE1236" s="13"/>
      <c r="GF1236" s="13"/>
      <c r="GG1236" s="13"/>
      <c r="GH1236" s="13"/>
      <c r="GI1236" s="13"/>
      <c r="GJ1236" s="13"/>
      <c r="GK1236" s="13"/>
      <c r="GL1236" s="13"/>
      <c r="GM1236" s="13"/>
      <c r="GN1236" s="13"/>
      <c r="GO1236" s="13"/>
      <c r="GP1236" s="13"/>
      <c r="GQ1236" s="13"/>
      <c r="GR1236" s="13"/>
      <c r="GS1236" s="13"/>
      <c r="GT1236" s="13"/>
      <c r="GU1236" s="13"/>
      <c r="GV1236" s="13"/>
      <c r="GW1236" s="13"/>
      <c r="GX1236" s="13"/>
      <c r="GY1236" s="13"/>
      <c r="GZ1236" s="13"/>
      <c r="HA1236" s="13"/>
      <c r="HB1236" s="13"/>
      <c r="HC1236" s="13"/>
      <c r="HD1236" s="13"/>
      <c r="HE1236" s="13"/>
      <c r="HF1236" s="13"/>
      <c r="HG1236" s="13"/>
      <c r="HH1236" s="13"/>
      <c r="HI1236" s="13"/>
      <c r="HJ1236" s="13"/>
      <c r="HK1236" s="13"/>
      <c r="HL1236" s="13"/>
      <c r="HM1236" s="13"/>
      <c r="HN1236" s="13"/>
      <c r="HO1236" s="13"/>
      <c r="HP1236" s="13"/>
      <c r="HQ1236" s="13"/>
      <c r="HR1236" s="13"/>
      <c r="HS1236" s="13"/>
      <c r="HT1236" s="13"/>
      <c r="HU1236" s="13"/>
      <c r="HV1236" s="13"/>
      <c r="HW1236" s="13"/>
      <c r="HX1236" s="13"/>
      <c r="HY1236" s="13"/>
      <c r="HZ1236" s="13"/>
      <c r="IA1236" s="13"/>
      <c r="IB1236" s="13"/>
      <c r="IC1236" s="13"/>
      <c r="ID1236" s="13"/>
      <c r="IE1236" s="13"/>
      <c r="IF1236" s="13"/>
      <c r="IG1236" s="13"/>
      <c r="IH1236" s="13"/>
      <c r="II1236" s="13"/>
      <c r="IJ1236" s="13"/>
      <c r="IK1236" s="13"/>
      <c r="IL1236" s="13"/>
      <c r="IM1236" s="13"/>
      <c r="IN1236" s="13"/>
      <c r="IO1236" s="13"/>
    </row>
    <row r="1237" spans="1:249">
      <c r="A1237" s="23"/>
      <c r="B1237" s="13"/>
      <c r="C1237" s="13"/>
      <c r="D1237" s="13"/>
      <c r="E1237" s="13"/>
      <c r="F1237" s="13"/>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3"/>
      <c r="AC1237" s="13"/>
      <c r="AD1237" s="2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BQ1237" s="13"/>
      <c r="BR1237" s="13"/>
      <c r="BS1237" s="13"/>
      <c r="BT1237" s="13"/>
      <c r="BU1237" s="13"/>
      <c r="BV1237" s="13"/>
      <c r="BW1237" s="13"/>
      <c r="BX1237" s="13"/>
      <c r="BY1237" s="13"/>
      <c r="BZ1237" s="13"/>
      <c r="CA1237" s="13"/>
      <c r="CB1237" s="13"/>
      <c r="CC1237" s="13"/>
      <c r="CD1237" s="13"/>
      <c r="CE1237" s="13"/>
      <c r="CF1237" s="13"/>
      <c r="CG1237" s="13"/>
      <c r="CH1237" s="13"/>
      <c r="CI1237" s="13"/>
      <c r="CJ1237" s="13"/>
      <c r="CK1237" s="13"/>
      <c r="CL1237" s="13"/>
      <c r="CM1237" s="13"/>
      <c r="CN1237" s="13"/>
      <c r="CO1237" s="13"/>
      <c r="CP1237" s="13"/>
      <c r="CQ1237" s="13"/>
      <c r="CR1237" s="13"/>
      <c r="CS1237" s="13"/>
      <c r="CT1237" s="13"/>
      <c r="CU1237" s="13"/>
      <c r="CV1237" s="13"/>
      <c r="CW1237" s="13"/>
      <c r="CX1237" s="13"/>
      <c r="CY1237" s="13"/>
      <c r="CZ1237" s="13"/>
      <c r="DA1237" s="13"/>
      <c r="DB1237" s="13"/>
      <c r="DC1237" s="13"/>
      <c r="DD1237" s="13"/>
      <c r="DE1237" s="13"/>
      <c r="DF1237" s="13"/>
      <c r="DG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c r="EU1237" s="13"/>
      <c r="EV1237" s="13"/>
      <c r="EW1237" s="13"/>
      <c r="EX1237" s="13"/>
      <c r="EY1237" s="13"/>
      <c r="EZ1237" s="13"/>
      <c r="FA1237" s="13"/>
      <c r="FB1237" s="13"/>
      <c r="FC1237" s="13"/>
      <c r="FD1237" s="13"/>
      <c r="FE1237" s="13"/>
      <c r="FF1237" s="13"/>
      <c r="FG1237" s="13"/>
      <c r="FH1237" s="13"/>
      <c r="FI1237" s="13"/>
      <c r="FJ1237" s="13"/>
      <c r="FK1237" s="13"/>
      <c r="FL1237" s="13"/>
      <c r="FM1237" s="13"/>
      <c r="FN1237" s="13"/>
      <c r="FO1237" s="13"/>
      <c r="FP1237" s="13"/>
      <c r="FQ1237" s="13"/>
      <c r="FR1237" s="13"/>
      <c r="FS1237" s="13"/>
      <c r="FT1237" s="13"/>
      <c r="FU1237" s="13"/>
      <c r="FV1237" s="13"/>
      <c r="FW1237" s="13"/>
      <c r="FX1237" s="13"/>
      <c r="FY1237" s="13"/>
      <c r="FZ1237" s="13"/>
      <c r="GA1237" s="13"/>
      <c r="GB1237" s="13"/>
      <c r="GC1237" s="13"/>
      <c r="GD1237" s="13"/>
      <c r="GE1237" s="13"/>
      <c r="GF1237" s="13"/>
      <c r="GG1237" s="13"/>
      <c r="GH1237" s="13"/>
      <c r="GI1237" s="13"/>
      <c r="GJ1237" s="13"/>
      <c r="GK1237" s="13"/>
      <c r="GL1237" s="13"/>
      <c r="GM1237" s="13"/>
      <c r="GN1237" s="13"/>
      <c r="GO1237" s="13"/>
      <c r="GP1237" s="13"/>
      <c r="GQ1237" s="13"/>
      <c r="GR1237" s="13"/>
      <c r="GS1237" s="13"/>
      <c r="GT1237" s="13"/>
      <c r="GU1237" s="13"/>
      <c r="GV1237" s="13"/>
      <c r="GW1237" s="13"/>
      <c r="GX1237" s="13"/>
      <c r="GY1237" s="13"/>
      <c r="GZ1237" s="13"/>
      <c r="HA1237" s="13"/>
      <c r="HB1237" s="13"/>
      <c r="HC1237" s="13"/>
      <c r="HD1237" s="13"/>
      <c r="HE1237" s="13"/>
      <c r="HF1237" s="13"/>
      <c r="HG1237" s="13"/>
      <c r="HH1237" s="13"/>
      <c r="HI1237" s="13"/>
      <c r="HJ1237" s="13"/>
      <c r="HK1237" s="13"/>
      <c r="HL1237" s="13"/>
      <c r="HM1237" s="13"/>
      <c r="HN1237" s="13"/>
      <c r="HO1237" s="13"/>
      <c r="HP1237" s="13"/>
      <c r="HQ1237" s="13"/>
      <c r="HR1237" s="13"/>
      <c r="HS1237" s="13"/>
      <c r="HT1237" s="13"/>
      <c r="HU1237" s="13"/>
      <c r="HV1237" s="13"/>
      <c r="HW1237" s="13"/>
      <c r="HX1237" s="13"/>
      <c r="HY1237" s="13"/>
      <c r="HZ1237" s="13"/>
      <c r="IA1237" s="13"/>
      <c r="IB1237" s="13"/>
      <c r="IC1237" s="13"/>
      <c r="ID1237" s="13"/>
      <c r="IE1237" s="13"/>
      <c r="IF1237" s="13"/>
      <c r="IG1237" s="13"/>
      <c r="IH1237" s="13"/>
      <c r="II1237" s="13"/>
      <c r="IJ1237" s="13"/>
      <c r="IK1237" s="13"/>
      <c r="IL1237" s="13"/>
      <c r="IM1237" s="13"/>
      <c r="IN1237" s="13"/>
      <c r="IO1237" s="13"/>
    </row>
    <row r="1238" spans="1:249">
      <c r="A1238" s="23"/>
      <c r="B1238" s="13"/>
      <c r="C1238" s="13"/>
      <c r="D1238" s="13"/>
      <c r="E1238" s="13"/>
      <c r="F1238" s="13"/>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3"/>
      <c r="AC1238" s="13"/>
      <c r="AD1238" s="23"/>
      <c r="AE1238" s="13"/>
      <c r="AF1238" s="13"/>
      <c r="AG1238" s="13"/>
      <c r="AH1238" s="13"/>
      <c r="AI1238" s="13"/>
      <c r="AJ1238" s="13"/>
      <c r="AK1238" s="13"/>
      <c r="AL1238" s="13"/>
      <c r="AM1238" s="13"/>
      <c r="AN1238" s="13"/>
      <c r="AO1238" s="13"/>
      <c r="AP1238" s="13"/>
      <c r="AQ1238" s="13"/>
      <c r="AR1238" s="13"/>
      <c r="AS1238" s="13"/>
      <c r="AT1238" s="13"/>
      <c r="AU1238" s="13"/>
      <c r="AV1238" s="13"/>
      <c r="AW1238" s="13"/>
      <c r="AX1238" s="13"/>
      <c r="AY1238" s="13"/>
      <c r="AZ1238" s="13"/>
      <c r="BA1238" s="13"/>
      <c r="BB1238" s="13"/>
      <c r="BC1238" s="13"/>
      <c r="BD1238" s="13"/>
      <c r="BE1238" s="13"/>
      <c r="BF1238" s="13"/>
      <c r="BG1238" s="13"/>
      <c r="BH1238" s="13"/>
      <c r="BI1238" s="13"/>
      <c r="BJ1238" s="13"/>
      <c r="BK1238" s="13"/>
      <c r="BL1238" s="13"/>
      <c r="BM1238" s="13"/>
      <c r="BN1238" s="13"/>
      <c r="BO1238" s="13"/>
      <c r="BP1238" s="13"/>
      <c r="BQ1238" s="13"/>
      <c r="BR1238" s="13"/>
      <c r="BS1238" s="13"/>
      <c r="BT1238" s="13"/>
      <c r="BU1238" s="13"/>
      <c r="BV1238" s="13"/>
      <c r="BW1238" s="13"/>
      <c r="BX1238" s="13"/>
      <c r="BY1238" s="13"/>
      <c r="BZ1238" s="13"/>
      <c r="CA1238" s="13"/>
      <c r="CB1238" s="13"/>
      <c r="CC1238" s="13"/>
      <c r="CD1238" s="13"/>
      <c r="CE1238" s="13"/>
      <c r="CF1238" s="13"/>
      <c r="CG1238" s="13"/>
      <c r="CH1238" s="13"/>
      <c r="CI1238" s="13"/>
      <c r="CJ1238" s="13"/>
      <c r="CK1238" s="13"/>
      <c r="CL1238" s="13"/>
      <c r="CM1238" s="13"/>
      <c r="CN1238" s="13"/>
      <c r="CO1238" s="13"/>
      <c r="CP1238" s="13"/>
      <c r="CQ1238" s="13"/>
      <c r="CR1238" s="13"/>
      <c r="CS1238" s="13"/>
      <c r="CT1238" s="13"/>
      <c r="CU1238" s="13"/>
      <c r="CV1238" s="13"/>
      <c r="CW1238" s="13"/>
      <c r="CX1238" s="13"/>
      <c r="CY1238" s="13"/>
      <c r="CZ1238" s="13"/>
      <c r="DA1238" s="13"/>
      <c r="DB1238" s="13"/>
      <c r="DC1238" s="13"/>
      <c r="DD1238" s="13"/>
      <c r="DE1238" s="13"/>
      <c r="DF1238" s="13"/>
      <c r="DG1238" s="13"/>
      <c r="DH1238" s="13"/>
      <c r="DI1238" s="13"/>
      <c r="DJ1238" s="13"/>
      <c r="DK1238" s="13"/>
      <c r="DL1238" s="13"/>
      <c r="DM1238" s="13"/>
      <c r="DN1238" s="13"/>
      <c r="DO1238" s="13"/>
      <c r="DP1238" s="13"/>
      <c r="DQ1238" s="13"/>
      <c r="DR1238" s="13"/>
      <c r="DS1238" s="13"/>
      <c r="DT1238" s="13"/>
      <c r="DU1238" s="13"/>
      <c r="DV1238" s="13"/>
      <c r="DW1238" s="13"/>
      <c r="DX1238" s="13"/>
      <c r="DY1238" s="13"/>
      <c r="DZ1238" s="13"/>
      <c r="EA1238" s="13"/>
      <c r="EB1238" s="13"/>
      <c r="EC1238" s="13"/>
      <c r="ED1238" s="13"/>
      <c r="EE1238" s="13"/>
      <c r="EF1238" s="13"/>
      <c r="EG1238" s="13"/>
      <c r="EH1238" s="13"/>
      <c r="EI1238" s="13"/>
      <c r="EJ1238" s="13"/>
      <c r="EK1238" s="13"/>
      <c r="EL1238" s="13"/>
      <c r="EM1238" s="13"/>
      <c r="EN1238" s="13"/>
      <c r="EO1238" s="13"/>
      <c r="EP1238" s="13"/>
      <c r="EQ1238" s="13"/>
      <c r="ER1238" s="13"/>
      <c r="ES1238" s="13"/>
      <c r="ET1238" s="13"/>
      <c r="EU1238" s="13"/>
      <c r="EV1238" s="13"/>
      <c r="EW1238" s="13"/>
      <c r="EX1238" s="13"/>
      <c r="EY1238" s="13"/>
      <c r="EZ1238" s="13"/>
      <c r="FA1238" s="13"/>
      <c r="FB1238" s="13"/>
      <c r="FC1238" s="13"/>
      <c r="FD1238" s="13"/>
      <c r="FE1238" s="13"/>
      <c r="FF1238" s="13"/>
      <c r="FG1238" s="13"/>
      <c r="FH1238" s="13"/>
      <c r="FI1238" s="13"/>
      <c r="FJ1238" s="13"/>
      <c r="FK1238" s="13"/>
      <c r="FL1238" s="13"/>
      <c r="FM1238" s="13"/>
      <c r="FN1238" s="13"/>
      <c r="FO1238" s="13"/>
      <c r="FP1238" s="13"/>
      <c r="FQ1238" s="13"/>
      <c r="FR1238" s="13"/>
      <c r="FS1238" s="13"/>
      <c r="FT1238" s="13"/>
      <c r="FU1238" s="13"/>
      <c r="FV1238" s="13"/>
      <c r="FW1238" s="13"/>
      <c r="FX1238" s="13"/>
      <c r="FY1238" s="13"/>
      <c r="FZ1238" s="13"/>
      <c r="GA1238" s="13"/>
      <c r="GB1238" s="13"/>
      <c r="GC1238" s="13"/>
      <c r="GD1238" s="13"/>
      <c r="GE1238" s="13"/>
      <c r="GF1238" s="13"/>
      <c r="GG1238" s="13"/>
      <c r="GH1238" s="13"/>
      <c r="GI1238" s="13"/>
      <c r="GJ1238" s="13"/>
      <c r="GK1238" s="13"/>
      <c r="GL1238" s="13"/>
      <c r="GM1238" s="13"/>
      <c r="GN1238" s="13"/>
      <c r="GO1238" s="13"/>
      <c r="GP1238" s="13"/>
      <c r="GQ1238" s="13"/>
      <c r="GR1238" s="13"/>
      <c r="GS1238" s="13"/>
      <c r="GT1238" s="13"/>
      <c r="GU1238" s="13"/>
      <c r="GV1238" s="13"/>
      <c r="GW1238" s="13"/>
      <c r="GX1238" s="13"/>
      <c r="GY1238" s="13"/>
      <c r="GZ1238" s="13"/>
      <c r="HA1238" s="13"/>
      <c r="HB1238" s="13"/>
      <c r="HC1238" s="13"/>
      <c r="HD1238" s="13"/>
      <c r="HE1238" s="13"/>
      <c r="HF1238" s="13"/>
      <c r="HG1238" s="13"/>
      <c r="HH1238" s="13"/>
      <c r="HI1238" s="13"/>
      <c r="HJ1238" s="13"/>
      <c r="HK1238" s="13"/>
      <c r="HL1238" s="13"/>
      <c r="HM1238" s="13"/>
      <c r="HN1238" s="13"/>
      <c r="HO1238" s="13"/>
      <c r="HP1238" s="13"/>
      <c r="HQ1238" s="13"/>
      <c r="HR1238" s="13"/>
      <c r="HS1238" s="13"/>
      <c r="HT1238" s="13"/>
      <c r="HU1238" s="13"/>
      <c r="HV1238" s="13"/>
      <c r="HW1238" s="13"/>
      <c r="HX1238" s="13"/>
      <c r="HY1238" s="13"/>
      <c r="HZ1238" s="13"/>
      <c r="IA1238" s="13"/>
      <c r="IB1238" s="13"/>
      <c r="IC1238" s="13"/>
      <c r="ID1238" s="13"/>
      <c r="IE1238" s="13"/>
      <c r="IF1238" s="13"/>
      <c r="IG1238" s="13"/>
      <c r="IH1238" s="13"/>
      <c r="II1238" s="13"/>
      <c r="IJ1238" s="13"/>
      <c r="IK1238" s="13"/>
      <c r="IL1238" s="13"/>
      <c r="IM1238" s="13"/>
      <c r="IN1238" s="13"/>
      <c r="IO1238" s="13"/>
    </row>
    <row r="1239" spans="1:249">
      <c r="A1239" s="23"/>
      <c r="B1239" s="13"/>
      <c r="C1239" s="13"/>
      <c r="D1239" s="13"/>
      <c r="E1239" s="13"/>
      <c r="F1239" s="13"/>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3"/>
      <c r="AC1239" s="13"/>
      <c r="AD1239" s="23"/>
      <c r="AE1239" s="13"/>
      <c r="AF1239" s="13"/>
      <c r="AG1239" s="13"/>
      <c r="AH1239" s="13"/>
      <c r="AI1239" s="13"/>
      <c r="AJ1239" s="13"/>
      <c r="AK1239" s="13"/>
      <c r="AL1239" s="13"/>
      <c r="AM1239" s="13"/>
      <c r="AN1239" s="13"/>
      <c r="AO1239" s="13"/>
      <c r="AP1239" s="13"/>
      <c r="AQ1239" s="13"/>
      <c r="AR1239" s="13"/>
      <c r="AS1239" s="13"/>
      <c r="AT1239" s="13"/>
      <c r="AU1239" s="13"/>
      <c r="AV1239" s="13"/>
      <c r="AW1239" s="13"/>
      <c r="AX1239" s="13"/>
      <c r="AY1239" s="13"/>
      <c r="AZ1239" s="13"/>
      <c r="BA1239" s="13"/>
      <c r="BB1239" s="13"/>
      <c r="BC1239" s="13"/>
      <c r="BD1239" s="13"/>
      <c r="BE1239" s="13"/>
      <c r="BF1239" s="13"/>
      <c r="BG1239" s="13"/>
      <c r="BH1239" s="13"/>
      <c r="BI1239" s="13"/>
      <c r="BJ1239" s="13"/>
      <c r="BK1239" s="13"/>
      <c r="BL1239" s="13"/>
      <c r="BM1239" s="13"/>
      <c r="BN1239" s="13"/>
      <c r="BO1239" s="13"/>
      <c r="BP1239" s="13"/>
      <c r="BQ1239" s="13"/>
      <c r="BR1239" s="13"/>
      <c r="BS1239" s="13"/>
      <c r="BT1239" s="13"/>
      <c r="BU1239" s="13"/>
      <c r="BV1239" s="13"/>
      <c r="BW1239" s="13"/>
      <c r="BX1239" s="13"/>
      <c r="BY1239" s="13"/>
      <c r="BZ1239" s="13"/>
      <c r="CA1239" s="13"/>
      <c r="CB1239" s="13"/>
      <c r="CC1239" s="13"/>
      <c r="CD1239" s="13"/>
      <c r="CE1239" s="13"/>
      <c r="CF1239" s="13"/>
      <c r="CG1239" s="13"/>
      <c r="CH1239" s="13"/>
      <c r="CI1239" s="13"/>
      <c r="CJ1239" s="13"/>
      <c r="CK1239" s="13"/>
      <c r="CL1239" s="13"/>
      <c r="CM1239" s="13"/>
      <c r="CN1239" s="13"/>
      <c r="CO1239" s="13"/>
      <c r="CP1239" s="13"/>
      <c r="CQ1239" s="13"/>
      <c r="CR1239" s="13"/>
      <c r="CS1239" s="13"/>
      <c r="CT1239" s="13"/>
      <c r="CU1239" s="13"/>
      <c r="CV1239" s="13"/>
      <c r="CW1239" s="13"/>
      <c r="CX1239" s="13"/>
      <c r="CY1239" s="13"/>
      <c r="CZ1239" s="13"/>
      <c r="DA1239" s="13"/>
      <c r="DB1239" s="13"/>
      <c r="DC1239" s="13"/>
      <c r="DD1239" s="13"/>
      <c r="DE1239" s="13"/>
      <c r="DF1239" s="13"/>
      <c r="DG1239" s="13"/>
      <c r="DH1239" s="13"/>
      <c r="DI1239" s="13"/>
      <c r="DJ1239" s="13"/>
      <c r="DK1239" s="13"/>
      <c r="DL1239" s="13"/>
      <c r="DM1239" s="13"/>
      <c r="DN1239" s="13"/>
      <c r="DO1239" s="13"/>
      <c r="DP1239" s="13"/>
      <c r="DQ1239" s="13"/>
      <c r="DR1239" s="13"/>
      <c r="DS1239" s="13"/>
      <c r="DT1239" s="13"/>
      <c r="DU1239" s="13"/>
      <c r="DV1239" s="13"/>
      <c r="DW1239" s="13"/>
      <c r="DX1239" s="13"/>
      <c r="DY1239" s="13"/>
      <c r="DZ1239" s="13"/>
      <c r="EA1239" s="13"/>
      <c r="EB1239" s="13"/>
      <c r="EC1239" s="13"/>
      <c r="ED1239" s="13"/>
      <c r="EE1239" s="13"/>
      <c r="EF1239" s="13"/>
      <c r="EG1239" s="13"/>
      <c r="EH1239" s="13"/>
      <c r="EI1239" s="13"/>
      <c r="EJ1239" s="13"/>
      <c r="EK1239" s="13"/>
      <c r="EL1239" s="13"/>
      <c r="EM1239" s="13"/>
      <c r="EN1239" s="13"/>
      <c r="EO1239" s="13"/>
      <c r="EP1239" s="13"/>
      <c r="EQ1239" s="13"/>
      <c r="ER1239" s="13"/>
      <c r="ES1239" s="13"/>
      <c r="ET1239" s="13"/>
      <c r="EU1239" s="13"/>
      <c r="EV1239" s="13"/>
      <c r="EW1239" s="13"/>
      <c r="EX1239" s="13"/>
      <c r="EY1239" s="13"/>
      <c r="EZ1239" s="13"/>
      <c r="FA1239" s="13"/>
      <c r="FB1239" s="13"/>
      <c r="FC1239" s="13"/>
      <c r="FD1239" s="13"/>
      <c r="FE1239" s="13"/>
      <c r="FF1239" s="13"/>
      <c r="FG1239" s="13"/>
      <c r="FH1239" s="13"/>
      <c r="FI1239" s="13"/>
      <c r="FJ1239" s="13"/>
      <c r="FK1239" s="13"/>
      <c r="FL1239" s="13"/>
      <c r="FM1239" s="13"/>
      <c r="FN1239" s="13"/>
      <c r="FO1239" s="13"/>
      <c r="FP1239" s="13"/>
      <c r="FQ1239" s="13"/>
      <c r="FR1239" s="13"/>
      <c r="FS1239" s="13"/>
      <c r="FT1239" s="13"/>
      <c r="FU1239" s="13"/>
      <c r="FV1239" s="13"/>
      <c r="FW1239" s="13"/>
      <c r="FX1239" s="13"/>
      <c r="FY1239" s="13"/>
      <c r="FZ1239" s="13"/>
      <c r="GA1239" s="13"/>
      <c r="GB1239" s="13"/>
      <c r="GC1239" s="13"/>
      <c r="GD1239" s="13"/>
      <c r="GE1239" s="13"/>
      <c r="GF1239" s="13"/>
      <c r="GG1239" s="13"/>
      <c r="GH1239" s="13"/>
      <c r="GI1239" s="13"/>
      <c r="GJ1239" s="13"/>
      <c r="GK1239" s="13"/>
      <c r="GL1239" s="13"/>
      <c r="GM1239" s="13"/>
      <c r="GN1239" s="13"/>
      <c r="GO1239" s="13"/>
      <c r="GP1239" s="13"/>
      <c r="GQ1239" s="13"/>
      <c r="GR1239" s="13"/>
      <c r="GS1239" s="13"/>
      <c r="GT1239" s="13"/>
      <c r="GU1239" s="13"/>
      <c r="GV1239" s="13"/>
      <c r="GW1239" s="13"/>
      <c r="GX1239" s="13"/>
      <c r="GY1239" s="13"/>
      <c r="GZ1239" s="13"/>
      <c r="HA1239" s="13"/>
      <c r="HB1239" s="13"/>
      <c r="HC1239" s="13"/>
      <c r="HD1239" s="13"/>
      <c r="HE1239" s="13"/>
      <c r="HF1239" s="13"/>
      <c r="HG1239" s="13"/>
      <c r="HH1239" s="13"/>
      <c r="HI1239" s="13"/>
      <c r="HJ1239" s="13"/>
      <c r="HK1239" s="13"/>
      <c r="HL1239" s="13"/>
      <c r="HM1239" s="13"/>
      <c r="HN1239" s="13"/>
      <c r="HO1239" s="13"/>
      <c r="HP1239" s="13"/>
      <c r="HQ1239" s="13"/>
      <c r="HR1239" s="13"/>
      <c r="HS1239" s="13"/>
      <c r="HT1239" s="13"/>
      <c r="HU1239" s="13"/>
      <c r="HV1239" s="13"/>
      <c r="HW1239" s="13"/>
      <c r="HX1239" s="13"/>
      <c r="HY1239" s="13"/>
      <c r="HZ1239" s="13"/>
      <c r="IA1239" s="13"/>
      <c r="IB1239" s="13"/>
      <c r="IC1239" s="13"/>
      <c r="ID1239" s="13"/>
      <c r="IE1239" s="13"/>
      <c r="IF1239" s="13"/>
      <c r="IG1239" s="13"/>
      <c r="IH1239" s="13"/>
      <c r="II1239" s="13"/>
      <c r="IJ1239" s="13"/>
      <c r="IK1239" s="13"/>
      <c r="IL1239" s="13"/>
      <c r="IM1239" s="13"/>
      <c r="IN1239" s="13"/>
      <c r="IO1239" s="13"/>
    </row>
    <row r="1240" spans="1:249">
      <c r="A1240" s="23"/>
      <c r="B1240" s="13"/>
      <c r="C1240" s="13"/>
      <c r="D1240" s="13"/>
      <c r="E1240" s="13"/>
      <c r="F1240" s="13"/>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2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BQ1240" s="13"/>
      <c r="BR1240" s="13"/>
      <c r="BS1240" s="13"/>
      <c r="BT1240" s="13"/>
      <c r="BU1240" s="13"/>
      <c r="BV1240" s="13"/>
      <c r="BW1240" s="13"/>
      <c r="BX1240" s="13"/>
      <c r="BY1240" s="13"/>
      <c r="BZ1240" s="13"/>
      <c r="CA1240" s="13"/>
      <c r="CB1240" s="13"/>
      <c r="CC1240" s="13"/>
      <c r="CD1240" s="13"/>
      <c r="CE1240" s="13"/>
      <c r="CF1240" s="13"/>
      <c r="CG1240" s="13"/>
      <c r="CH1240" s="13"/>
      <c r="CI1240" s="13"/>
      <c r="CJ1240" s="13"/>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EU1240" s="13"/>
      <c r="EV1240" s="13"/>
      <c r="EW1240" s="13"/>
      <c r="EX1240" s="13"/>
      <c r="EY1240" s="13"/>
      <c r="EZ1240" s="13"/>
      <c r="FA1240" s="13"/>
      <c r="FB1240" s="13"/>
      <c r="FC1240" s="13"/>
      <c r="FD1240" s="13"/>
      <c r="FE1240" s="13"/>
      <c r="FF1240" s="13"/>
      <c r="FG1240" s="13"/>
      <c r="FH1240" s="13"/>
      <c r="FI1240" s="13"/>
      <c r="FJ1240" s="13"/>
      <c r="FK1240" s="13"/>
      <c r="FL1240" s="13"/>
      <c r="FM1240" s="13"/>
      <c r="FN1240" s="13"/>
      <c r="FO1240" s="13"/>
      <c r="FP1240" s="13"/>
      <c r="FQ1240" s="13"/>
      <c r="FR1240" s="13"/>
      <c r="FS1240" s="13"/>
      <c r="FT1240" s="13"/>
      <c r="FU1240" s="13"/>
      <c r="FV1240" s="13"/>
      <c r="FW1240" s="13"/>
      <c r="FX1240" s="13"/>
      <c r="FY1240" s="13"/>
      <c r="FZ1240" s="13"/>
      <c r="GA1240" s="13"/>
      <c r="GB1240" s="13"/>
      <c r="GC1240" s="13"/>
      <c r="GD1240" s="13"/>
      <c r="GE1240" s="13"/>
      <c r="GF1240" s="13"/>
      <c r="GG1240" s="13"/>
      <c r="GH1240" s="13"/>
      <c r="GI1240" s="13"/>
      <c r="GJ1240" s="13"/>
      <c r="GK1240" s="13"/>
      <c r="GL1240" s="13"/>
      <c r="GM1240" s="13"/>
      <c r="GN1240" s="13"/>
      <c r="GO1240" s="13"/>
      <c r="GP1240" s="13"/>
      <c r="GQ1240" s="13"/>
      <c r="GR1240" s="13"/>
      <c r="GS1240" s="13"/>
      <c r="GT1240" s="13"/>
      <c r="GU1240" s="13"/>
      <c r="GV1240" s="13"/>
      <c r="GW1240" s="13"/>
      <c r="GX1240" s="13"/>
      <c r="GY1240" s="13"/>
      <c r="GZ1240" s="13"/>
      <c r="HA1240" s="13"/>
      <c r="HB1240" s="13"/>
      <c r="HC1240" s="13"/>
      <c r="HD1240" s="13"/>
      <c r="HE1240" s="13"/>
      <c r="HF1240" s="13"/>
      <c r="HG1240" s="13"/>
      <c r="HH1240" s="13"/>
      <c r="HI1240" s="13"/>
      <c r="HJ1240" s="13"/>
      <c r="HK1240" s="13"/>
      <c r="HL1240" s="13"/>
      <c r="HM1240" s="13"/>
      <c r="HN1240" s="13"/>
      <c r="HO1240" s="13"/>
      <c r="HP1240" s="13"/>
      <c r="HQ1240" s="13"/>
      <c r="HR1240" s="13"/>
      <c r="HS1240" s="13"/>
      <c r="HT1240" s="13"/>
      <c r="HU1240" s="13"/>
      <c r="HV1240" s="13"/>
      <c r="HW1240" s="13"/>
      <c r="HX1240" s="13"/>
      <c r="HY1240" s="13"/>
      <c r="HZ1240" s="13"/>
      <c r="IA1240" s="13"/>
      <c r="IB1240" s="13"/>
      <c r="IC1240" s="13"/>
      <c r="ID1240" s="13"/>
      <c r="IE1240" s="13"/>
      <c r="IF1240" s="13"/>
      <c r="IG1240" s="13"/>
      <c r="IH1240" s="13"/>
      <c r="II1240" s="13"/>
      <c r="IJ1240" s="13"/>
      <c r="IK1240" s="13"/>
      <c r="IL1240" s="13"/>
      <c r="IM1240" s="13"/>
      <c r="IN1240" s="13"/>
      <c r="IO1240" s="13"/>
    </row>
    <row r="1241" spans="1:249">
      <c r="A1241" s="23"/>
      <c r="B1241" s="13"/>
      <c r="C1241" s="13"/>
      <c r="D1241" s="13"/>
      <c r="E1241" s="13"/>
      <c r="F1241" s="13"/>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2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BQ1241" s="13"/>
      <c r="BR1241" s="13"/>
      <c r="BS1241" s="13"/>
      <c r="BT1241" s="13"/>
      <c r="BU1241" s="13"/>
      <c r="BV1241" s="13"/>
      <c r="BW1241" s="13"/>
      <c r="BX1241" s="13"/>
      <c r="BY1241" s="13"/>
      <c r="BZ1241" s="13"/>
      <c r="CA1241" s="13"/>
      <c r="CB1241" s="13"/>
      <c r="CC1241" s="13"/>
      <c r="CD1241" s="13"/>
      <c r="CE1241" s="13"/>
      <c r="CF1241" s="13"/>
      <c r="CG1241" s="13"/>
      <c r="CH1241" s="13"/>
      <c r="CI1241" s="13"/>
      <c r="CJ1241" s="13"/>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EU1241" s="13"/>
      <c r="EV1241" s="13"/>
      <c r="EW1241" s="13"/>
      <c r="EX1241" s="13"/>
      <c r="EY1241" s="13"/>
      <c r="EZ1241" s="13"/>
      <c r="FA1241" s="13"/>
      <c r="FB1241" s="13"/>
      <c r="FC1241" s="13"/>
      <c r="FD1241" s="13"/>
      <c r="FE1241" s="13"/>
      <c r="FF1241" s="13"/>
      <c r="FG1241" s="13"/>
      <c r="FH1241" s="13"/>
      <c r="FI1241" s="13"/>
      <c r="FJ1241" s="13"/>
      <c r="FK1241" s="13"/>
      <c r="FL1241" s="13"/>
      <c r="FM1241" s="13"/>
      <c r="FN1241" s="13"/>
      <c r="FO1241" s="13"/>
      <c r="FP1241" s="13"/>
      <c r="FQ1241" s="13"/>
      <c r="FR1241" s="13"/>
      <c r="FS1241" s="13"/>
      <c r="FT1241" s="13"/>
      <c r="FU1241" s="13"/>
      <c r="FV1241" s="13"/>
      <c r="FW1241" s="13"/>
      <c r="FX1241" s="13"/>
      <c r="FY1241" s="13"/>
      <c r="FZ1241" s="13"/>
      <c r="GA1241" s="13"/>
      <c r="GB1241" s="13"/>
      <c r="GC1241" s="13"/>
      <c r="GD1241" s="13"/>
      <c r="GE1241" s="13"/>
      <c r="GF1241" s="13"/>
      <c r="GG1241" s="13"/>
      <c r="GH1241" s="13"/>
      <c r="GI1241" s="13"/>
      <c r="GJ1241" s="13"/>
      <c r="GK1241" s="13"/>
      <c r="GL1241" s="13"/>
      <c r="GM1241" s="13"/>
      <c r="GN1241" s="13"/>
      <c r="GO1241" s="13"/>
      <c r="GP1241" s="13"/>
      <c r="GQ1241" s="13"/>
      <c r="GR1241" s="13"/>
      <c r="GS1241" s="13"/>
      <c r="GT1241" s="13"/>
      <c r="GU1241" s="13"/>
      <c r="GV1241" s="13"/>
      <c r="GW1241" s="13"/>
      <c r="GX1241" s="13"/>
      <c r="GY1241" s="13"/>
      <c r="GZ1241" s="13"/>
      <c r="HA1241" s="13"/>
      <c r="HB1241" s="13"/>
      <c r="HC1241" s="13"/>
      <c r="HD1241" s="13"/>
      <c r="HE1241" s="13"/>
      <c r="HF1241" s="13"/>
      <c r="HG1241" s="13"/>
      <c r="HH1241" s="13"/>
      <c r="HI1241" s="13"/>
      <c r="HJ1241" s="13"/>
      <c r="HK1241" s="13"/>
      <c r="HL1241" s="13"/>
      <c r="HM1241" s="13"/>
      <c r="HN1241" s="13"/>
      <c r="HO1241" s="13"/>
      <c r="HP1241" s="13"/>
      <c r="HQ1241" s="13"/>
      <c r="HR1241" s="13"/>
      <c r="HS1241" s="13"/>
      <c r="HT1241" s="13"/>
      <c r="HU1241" s="13"/>
      <c r="HV1241" s="13"/>
      <c r="HW1241" s="13"/>
      <c r="HX1241" s="13"/>
      <c r="HY1241" s="13"/>
      <c r="HZ1241" s="13"/>
      <c r="IA1241" s="13"/>
      <c r="IB1241" s="13"/>
      <c r="IC1241" s="13"/>
      <c r="ID1241" s="13"/>
      <c r="IE1241" s="13"/>
      <c r="IF1241" s="13"/>
      <c r="IG1241" s="13"/>
      <c r="IH1241" s="13"/>
      <c r="II1241" s="13"/>
      <c r="IJ1241" s="13"/>
      <c r="IK1241" s="13"/>
      <c r="IL1241" s="13"/>
      <c r="IM1241" s="13"/>
      <c r="IN1241" s="13"/>
      <c r="IO1241" s="13"/>
    </row>
    <row r="1242" spans="1:249">
      <c r="A1242" s="23"/>
      <c r="B1242" s="13"/>
      <c r="C1242" s="13"/>
      <c r="D1242" s="13"/>
      <c r="E1242" s="13"/>
      <c r="F1242" s="13"/>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2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BQ1242" s="13"/>
      <c r="BR1242" s="13"/>
      <c r="BS1242" s="13"/>
      <c r="BT1242" s="13"/>
      <c r="BU1242" s="13"/>
      <c r="BV1242" s="13"/>
      <c r="BW1242" s="13"/>
      <c r="BX1242" s="13"/>
      <c r="BY1242" s="13"/>
      <c r="BZ1242" s="13"/>
      <c r="CA1242" s="13"/>
      <c r="CB1242" s="13"/>
      <c r="CC1242" s="13"/>
      <c r="CD1242" s="13"/>
      <c r="CE1242" s="13"/>
      <c r="CF1242" s="13"/>
      <c r="CG1242" s="13"/>
      <c r="CH1242" s="13"/>
      <c r="CI1242" s="13"/>
      <c r="CJ1242" s="13"/>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EU1242" s="13"/>
      <c r="EV1242" s="13"/>
      <c r="EW1242" s="13"/>
      <c r="EX1242" s="13"/>
      <c r="EY1242" s="13"/>
      <c r="EZ1242" s="13"/>
      <c r="FA1242" s="13"/>
      <c r="FB1242" s="13"/>
      <c r="FC1242" s="13"/>
      <c r="FD1242" s="13"/>
      <c r="FE1242" s="13"/>
      <c r="FF1242" s="13"/>
      <c r="FG1242" s="13"/>
      <c r="FH1242" s="13"/>
      <c r="FI1242" s="13"/>
      <c r="FJ1242" s="13"/>
      <c r="FK1242" s="13"/>
      <c r="FL1242" s="13"/>
      <c r="FM1242" s="13"/>
      <c r="FN1242" s="13"/>
      <c r="FO1242" s="13"/>
      <c r="FP1242" s="13"/>
      <c r="FQ1242" s="13"/>
      <c r="FR1242" s="13"/>
      <c r="FS1242" s="13"/>
      <c r="FT1242" s="13"/>
      <c r="FU1242" s="13"/>
      <c r="FV1242" s="13"/>
      <c r="FW1242" s="13"/>
      <c r="FX1242" s="13"/>
      <c r="FY1242" s="13"/>
      <c r="FZ1242" s="13"/>
      <c r="GA1242" s="13"/>
      <c r="GB1242" s="13"/>
      <c r="GC1242" s="13"/>
      <c r="GD1242" s="13"/>
      <c r="GE1242" s="13"/>
      <c r="GF1242" s="13"/>
      <c r="GG1242" s="13"/>
      <c r="GH1242" s="13"/>
      <c r="GI1242" s="13"/>
      <c r="GJ1242" s="13"/>
      <c r="GK1242" s="13"/>
      <c r="GL1242" s="13"/>
      <c r="GM1242" s="13"/>
      <c r="GN1242" s="13"/>
      <c r="GO1242" s="13"/>
      <c r="GP1242" s="13"/>
      <c r="GQ1242" s="13"/>
      <c r="GR1242" s="13"/>
      <c r="GS1242" s="13"/>
      <c r="GT1242" s="13"/>
      <c r="GU1242" s="13"/>
      <c r="GV1242" s="13"/>
      <c r="GW1242" s="13"/>
      <c r="GX1242" s="13"/>
      <c r="GY1242" s="13"/>
      <c r="GZ1242" s="13"/>
      <c r="HA1242" s="13"/>
      <c r="HB1242" s="13"/>
      <c r="HC1242" s="13"/>
      <c r="HD1242" s="13"/>
      <c r="HE1242" s="13"/>
      <c r="HF1242" s="13"/>
      <c r="HG1242" s="13"/>
      <c r="HH1242" s="13"/>
      <c r="HI1242" s="13"/>
      <c r="HJ1242" s="13"/>
      <c r="HK1242" s="13"/>
      <c r="HL1242" s="13"/>
      <c r="HM1242" s="13"/>
      <c r="HN1242" s="13"/>
      <c r="HO1242" s="13"/>
      <c r="HP1242" s="13"/>
      <c r="HQ1242" s="13"/>
      <c r="HR1242" s="13"/>
      <c r="HS1242" s="13"/>
      <c r="HT1242" s="13"/>
      <c r="HU1242" s="13"/>
      <c r="HV1242" s="13"/>
      <c r="HW1242" s="13"/>
      <c r="HX1242" s="13"/>
      <c r="HY1242" s="13"/>
      <c r="HZ1242" s="13"/>
      <c r="IA1242" s="13"/>
      <c r="IB1242" s="13"/>
      <c r="IC1242" s="13"/>
      <c r="ID1242" s="13"/>
      <c r="IE1242" s="13"/>
      <c r="IF1242" s="13"/>
      <c r="IG1242" s="13"/>
      <c r="IH1242" s="13"/>
      <c r="II1242" s="13"/>
      <c r="IJ1242" s="13"/>
      <c r="IK1242" s="13"/>
      <c r="IL1242" s="13"/>
      <c r="IM1242" s="13"/>
      <c r="IN1242" s="13"/>
      <c r="IO1242" s="13"/>
    </row>
    <row r="1243" spans="1:249">
      <c r="A1243" s="23"/>
      <c r="B1243" s="13"/>
      <c r="C1243" s="13"/>
      <c r="D1243" s="13"/>
      <c r="E1243" s="13"/>
      <c r="F1243" s="13"/>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2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BQ1243" s="13"/>
      <c r="BR1243" s="13"/>
      <c r="BS1243" s="13"/>
      <c r="BT1243" s="13"/>
      <c r="BU1243" s="13"/>
      <c r="BV1243" s="13"/>
      <c r="BW1243" s="13"/>
      <c r="BX1243" s="13"/>
      <c r="BY1243" s="13"/>
      <c r="BZ1243" s="13"/>
      <c r="CA1243" s="13"/>
      <c r="CB1243" s="13"/>
      <c r="CC1243" s="13"/>
      <c r="CD1243" s="13"/>
      <c r="CE1243" s="13"/>
      <c r="CF1243" s="13"/>
      <c r="CG1243" s="13"/>
      <c r="CH1243" s="13"/>
      <c r="CI1243" s="13"/>
      <c r="CJ1243" s="13"/>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EU1243" s="13"/>
      <c r="EV1243" s="13"/>
      <c r="EW1243" s="13"/>
      <c r="EX1243" s="13"/>
      <c r="EY1243" s="13"/>
      <c r="EZ1243" s="13"/>
      <c r="FA1243" s="13"/>
      <c r="FB1243" s="13"/>
      <c r="FC1243" s="13"/>
      <c r="FD1243" s="13"/>
      <c r="FE1243" s="13"/>
      <c r="FF1243" s="13"/>
      <c r="FG1243" s="13"/>
      <c r="FH1243" s="13"/>
      <c r="FI1243" s="13"/>
      <c r="FJ1243" s="13"/>
      <c r="FK1243" s="13"/>
      <c r="FL1243" s="13"/>
      <c r="FM1243" s="13"/>
      <c r="FN1243" s="13"/>
      <c r="FO1243" s="13"/>
      <c r="FP1243" s="13"/>
      <c r="FQ1243" s="13"/>
      <c r="FR1243" s="13"/>
      <c r="FS1243" s="13"/>
      <c r="FT1243" s="13"/>
      <c r="FU1243" s="13"/>
      <c r="FV1243" s="13"/>
      <c r="FW1243" s="13"/>
      <c r="FX1243" s="13"/>
      <c r="FY1243" s="13"/>
      <c r="FZ1243" s="13"/>
      <c r="GA1243" s="13"/>
      <c r="GB1243" s="13"/>
      <c r="GC1243" s="13"/>
      <c r="GD1243" s="13"/>
      <c r="GE1243" s="13"/>
      <c r="GF1243" s="13"/>
      <c r="GG1243" s="13"/>
      <c r="GH1243" s="13"/>
      <c r="GI1243" s="13"/>
      <c r="GJ1243" s="13"/>
      <c r="GK1243" s="13"/>
      <c r="GL1243" s="13"/>
      <c r="GM1243" s="13"/>
      <c r="GN1243" s="13"/>
      <c r="GO1243" s="13"/>
      <c r="GP1243" s="13"/>
      <c r="GQ1243" s="13"/>
      <c r="GR1243" s="13"/>
      <c r="GS1243" s="13"/>
      <c r="GT1243" s="13"/>
      <c r="GU1243" s="13"/>
      <c r="GV1243" s="13"/>
      <c r="GW1243" s="13"/>
      <c r="GX1243" s="13"/>
      <c r="GY1243" s="13"/>
      <c r="GZ1243" s="13"/>
      <c r="HA1243" s="13"/>
      <c r="HB1243" s="13"/>
      <c r="HC1243" s="13"/>
      <c r="HD1243" s="13"/>
      <c r="HE1243" s="13"/>
      <c r="HF1243" s="13"/>
      <c r="HG1243" s="13"/>
      <c r="HH1243" s="13"/>
      <c r="HI1243" s="13"/>
      <c r="HJ1243" s="13"/>
      <c r="HK1243" s="13"/>
      <c r="HL1243" s="13"/>
      <c r="HM1243" s="13"/>
      <c r="HN1243" s="13"/>
      <c r="HO1243" s="13"/>
      <c r="HP1243" s="13"/>
      <c r="HQ1243" s="13"/>
      <c r="HR1243" s="13"/>
      <c r="HS1243" s="13"/>
      <c r="HT1243" s="13"/>
      <c r="HU1243" s="13"/>
      <c r="HV1243" s="13"/>
      <c r="HW1243" s="13"/>
      <c r="HX1243" s="13"/>
      <c r="HY1243" s="13"/>
      <c r="HZ1243" s="13"/>
      <c r="IA1243" s="13"/>
      <c r="IB1243" s="13"/>
      <c r="IC1243" s="13"/>
      <c r="ID1243" s="13"/>
      <c r="IE1243" s="13"/>
      <c r="IF1243" s="13"/>
      <c r="IG1243" s="13"/>
      <c r="IH1243" s="13"/>
      <c r="II1243" s="13"/>
      <c r="IJ1243" s="13"/>
      <c r="IK1243" s="13"/>
      <c r="IL1243" s="13"/>
      <c r="IM1243" s="13"/>
      <c r="IN1243" s="13"/>
      <c r="IO1243" s="13"/>
    </row>
    <row r="1244" spans="1:249">
      <c r="A1244" s="23"/>
      <c r="B1244" s="13"/>
      <c r="C1244" s="13"/>
      <c r="D1244" s="13"/>
      <c r="E1244" s="13"/>
      <c r="F1244" s="13"/>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2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BQ1244" s="13"/>
      <c r="BR1244" s="13"/>
      <c r="BS1244" s="13"/>
      <c r="BT1244" s="13"/>
      <c r="BU1244" s="13"/>
      <c r="BV1244" s="13"/>
      <c r="BW1244" s="13"/>
      <c r="BX1244" s="13"/>
      <c r="BY1244" s="13"/>
      <c r="BZ1244" s="13"/>
      <c r="CA1244" s="13"/>
      <c r="CB1244" s="13"/>
      <c r="CC1244" s="13"/>
      <c r="CD1244" s="13"/>
      <c r="CE1244" s="13"/>
      <c r="CF1244" s="13"/>
      <c r="CG1244" s="13"/>
      <c r="CH1244" s="13"/>
      <c r="CI1244" s="13"/>
      <c r="CJ1244" s="13"/>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EU1244" s="13"/>
      <c r="EV1244" s="13"/>
      <c r="EW1244" s="13"/>
      <c r="EX1244" s="13"/>
      <c r="EY1244" s="13"/>
      <c r="EZ1244" s="13"/>
      <c r="FA1244" s="13"/>
      <c r="FB1244" s="13"/>
      <c r="FC1244" s="13"/>
      <c r="FD1244" s="13"/>
      <c r="FE1244" s="13"/>
      <c r="FF1244" s="13"/>
      <c r="FG1244" s="13"/>
      <c r="FH1244" s="13"/>
      <c r="FI1244" s="13"/>
      <c r="FJ1244" s="13"/>
      <c r="FK1244" s="13"/>
      <c r="FL1244" s="13"/>
      <c r="FM1244" s="13"/>
      <c r="FN1244" s="13"/>
      <c r="FO1244" s="13"/>
      <c r="FP1244" s="13"/>
      <c r="FQ1244" s="13"/>
      <c r="FR1244" s="13"/>
      <c r="FS1244" s="13"/>
      <c r="FT1244" s="13"/>
      <c r="FU1244" s="13"/>
      <c r="FV1244" s="13"/>
      <c r="FW1244" s="13"/>
      <c r="FX1244" s="13"/>
      <c r="FY1244" s="13"/>
      <c r="FZ1244" s="13"/>
      <c r="GA1244" s="13"/>
      <c r="GB1244" s="13"/>
      <c r="GC1244" s="13"/>
      <c r="GD1244" s="13"/>
      <c r="GE1244" s="13"/>
      <c r="GF1244" s="13"/>
      <c r="GG1244" s="13"/>
      <c r="GH1244" s="13"/>
      <c r="GI1244" s="13"/>
      <c r="GJ1244" s="13"/>
      <c r="GK1244" s="13"/>
      <c r="GL1244" s="13"/>
      <c r="GM1244" s="13"/>
      <c r="GN1244" s="13"/>
      <c r="GO1244" s="13"/>
      <c r="GP1244" s="13"/>
      <c r="GQ1244" s="13"/>
      <c r="GR1244" s="13"/>
      <c r="GS1244" s="13"/>
      <c r="GT1244" s="13"/>
      <c r="GU1244" s="13"/>
      <c r="GV1244" s="13"/>
      <c r="GW1244" s="13"/>
      <c r="GX1244" s="13"/>
      <c r="GY1244" s="13"/>
      <c r="GZ1244" s="13"/>
      <c r="HA1244" s="13"/>
      <c r="HB1244" s="13"/>
      <c r="HC1244" s="13"/>
      <c r="HD1244" s="13"/>
      <c r="HE1244" s="13"/>
      <c r="HF1244" s="13"/>
      <c r="HG1244" s="13"/>
      <c r="HH1244" s="13"/>
      <c r="HI1244" s="13"/>
      <c r="HJ1244" s="13"/>
      <c r="HK1244" s="13"/>
      <c r="HL1244" s="13"/>
      <c r="HM1244" s="13"/>
      <c r="HN1244" s="13"/>
      <c r="HO1244" s="13"/>
      <c r="HP1244" s="13"/>
      <c r="HQ1244" s="13"/>
      <c r="HR1244" s="13"/>
      <c r="HS1244" s="13"/>
      <c r="HT1244" s="13"/>
      <c r="HU1244" s="13"/>
      <c r="HV1244" s="13"/>
      <c r="HW1244" s="13"/>
      <c r="HX1244" s="13"/>
      <c r="HY1244" s="13"/>
      <c r="HZ1244" s="13"/>
      <c r="IA1244" s="13"/>
      <c r="IB1244" s="13"/>
      <c r="IC1244" s="13"/>
      <c r="ID1244" s="13"/>
      <c r="IE1244" s="13"/>
      <c r="IF1244" s="13"/>
      <c r="IG1244" s="13"/>
      <c r="IH1244" s="13"/>
      <c r="II1244" s="13"/>
      <c r="IJ1244" s="13"/>
      <c r="IK1244" s="13"/>
      <c r="IL1244" s="13"/>
      <c r="IM1244" s="13"/>
      <c r="IN1244" s="13"/>
      <c r="IO1244" s="13"/>
    </row>
    <row r="1245" spans="1:249">
      <c r="A1245" s="23"/>
      <c r="B1245" s="13"/>
      <c r="C1245" s="13"/>
      <c r="D1245" s="13"/>
      <c r="E1245" s="13"/>
      <c r="F1245" s="13"/>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2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BQ1245" s="13"/>
      <c r="BR1245" s="13"/>
      <c r="BS1245" s="13"/>
      <c r="BT1245" s="13"/>
      <c r="BU1245" s="13"/>
      <c r="BV1245" s="13"/>
      <c r="BW1245" s="13"/>
      <c r="BX1245" s="13"/>
      <c r="BY1245" s="13"/>
      <c r="BZ1245" s="13"/>
      <c r="CA1245" s="13"/>
      <c r="CB1245" s="13"/>
      <c r="CC1245" s="13"/>
      <c r="CD1245" s="13"/>
      <c r="CE1245" s="13"/>
      <c r="CF1245" s="13"/>
      <c r="CG1245" s="13"/>
      <c r="CH1245" s="13"/>
      <c r="CI1245" s="13"/>
      <c r="CJ1245" s="13"/>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EU1245" s="13"/>
      <c r="EV1245" s="13"/>
      <c r="EW1245" s="13"/>
      <c r="EX1245" s="13"/>
      <c r="EY1245" s="13"/>
      <c r="EZ1245" s="13"/>
      <c r="FA1245" s="13"/>
      <c r="FB1245" s="13"/>
      <c r="FC1245" s="13"/>
      <c r="FD1245" s="13"/>
      <c r="FE1245" s="13"/>
      <c r="FF1245" s="13"/>
      <c r="FG1245" s="13"/>
      <c r="FH1245" s="13"/>
      <c r="FI1245" s="13"/>
      <c r="FJ1245" s="13"/>
      <c r="FK1245" s="13"/>
      <c r="FL1245" s="13"/>
      <c r="FM1245" s="13"/>
      <c r="FN1245" s="13"/>
      <c r="FO1245" s="13"/>
      <c r="FP1245" s="13"/>
      <c r="FQ1245" s="13"/>
      <c r="FR1245" s="13"/>
      <c r="FS1245" s="13"/>
      <c r="FT1245" s="13"/>
      <c r="FU1245" s="13"/>
      <c r="FV1245" s="13"/>
      <c r="FW1245" s="13"/>
      <c r="FX1245" s="13"/>
      <c r="FY1245" s="13"/>
      <c r="FZ1245" s="13"/>
      <c r="GA1245" s="13"/>
      <c r="GB1245" s="13"/>
      <c r="GC1245" s="13"/>
      <c r="GD1245" s="13"/>
      <c r="GE1245" s="13"/>
      <c r="GF1245" s="13"/>
      <c r="GG1245" s="13"/>
      <c r="GH1245" s="13"/>
      <c r="GI1245" s="13"/>
      <c r="GJ1245" s="13"/>
      <c r="GK1245" s="13"/>
      <c r="GL1245" s="13"/>
      <c r="GM1245" s="13"/>
      <c r="GN1245" s="13"/>
      <c r="GO1245" s="13"/>
      <c r="GP1245" s="13"/>
      <c r="GQ1245" s="13"/>
      <c r="GR1245" s="13"/>
      <c r="GS1245" s="13"/>
      <c r="GT1245" s="13"/>
      <c r="GU1245" s="13"/>
      <c r="GV1245" s="13"/>
      <c r="GW1245" s="13"/>
      <c r="GX1245" s="13"/>
      <c r="GY1245" s="13"/>
      <c r="GZ1245" s="13"/>
      <c r="HA1245" s="13"/>
      <c r="HB1245" s="13"/>
      <c r="HC1245" s="13"/>
      <c r="HD1245" s="13"/>
      <c r="HE1245" s="13"/>
      <c r="HF1245" s="13"/>
      <c r="HG1245" s="13"/>
      <c r="HH1245" s="13"/>
      <c r="HI1245" s="13"/>
      <c r="HJ1245" s="13"/>
      <c r="HK1245" s="13"/>
      <c r="HL1245" s="13"/>
      <c r="HM1245" s="13"/>
      <c r="HN1245" s="13"/>
      <c r="HO1245" s="13"/>
      <c r="HP1245" s="13"/>
      <c r="HQ1245" s="13"/>
      <c r="HR1245" s="13"/>
      <c r="HS1245" s="13"/>
      <c r="HT1245" s="13"/>
      <c r="HU1245" s="13"/>
      <c r="HV1245" s="13"/>
      <c r="HW1245" s="13"/>
      <c r="HX1245" s="13"/>
      <c r="HY1245" s="13"/>
      <c r="HZ1245" s="13"/>
      <c r="IA1245" s="13"/>
      <c r="IB1245" s="13"/>
      <c r="IC1245" s="13"/>
      <c r="ID1245" s="13"/>
      <c r="IE1245" s="13"/>
      <c r="IF1245" s="13"/>
      <c r="IG1245" s="13"/>
      <c r="IH1245" s="13"/>
      <c r="II1245" s="13"/>
      <c r="IJ1245" s="13"/>
      <c r="IK1245" s="13"/>
      <c r="IL1245" s="13"/>
      <c r="IM1245" s="13"/>
      <c r="IN1245" s="13"/>
      <c r="IO1245" s="13"/>
    </row>
    <row r="1246" spans="1:249">
      <c r="A1246" s="23"/>
      <c r="B1246" s="13"/>
      <c r="C1246" s="13"/>
      <c r="D1246" s="13"/>
      <c r="E1246" s="13"/>
      <c r="F1246" s="13"/>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2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BQ1246" s="13"/>
      <c r="BR1246" s="13"/>
      <c r="BS1246" s="13"/>
      <c r="BT1246" s="13"/>
      <c r="BU1246" s="13"/>
      <c r="BV1246" s="13"/>
      <c r="BW1246" s="13"/>
      <c r="BX1246" s="13"/>
      <c r="BY1246" s="13"/>
      <c r="BZ1246" s="13"/>
      <c r="CA1246" s="13"/>
      <c r="CB1246" s="13"/>
      <c r="CC1246" s="13"/>
      <c r="CD1246" s="13"/>
      <c r="CE1246" s="13"/>
      <c r="CF1246" s="13"/>
      <c r="CG1246" s="13"/>
      <c r="CH1246" s="13"/>
      <c r="CI1246" s="13"/>
      <c r="CJ1246" s="13"/>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EU1246" s="13"/>
      <c r="EV1246" s="13"/>
      <c r="EW1246" s="13"/>
      <c r="EX1246" s="13"/>
      <c r="EY1246" s="13"/>
      <c r="EZ1246" s="13"/>
      <c r="FA1246" s="13"/>
      <c r="FB1246" s="13"/>
      <c r="FC1246" s="13"/>
      <c r="FD1246" s="13"/>
      <c r="FE1246" s="13"/>
      <c r="FF1246" s="13"/>
      <c r="FG1246" s="13"/>
      <c r="FH1246" s="13"/>
      <c r="FI1246" s="13"/>
      <c r="FJ1246" s="13"/>
      <c r="FK1246" s="13"/>
      <c r="FL1246" s="13"/>
      <c r="FM1246" s="13"/>
      <c r="FN1246" s="13"/>
      <c r="FO1246" s="13"/>
      <c r="FP1246" s="13"/>
      <c r="FQ1246" s="13"/>
      <c r="FR1246" s="13"/>
      <c r="FS1246" s="13"/>
      <c r="FT1246" s="13"/>
      <c r="FU1246" s="13"/>
      <c r="FV1246" s="13"/>
      <c r="FW1246" s="13"/>
      <c r="FX1246" s="13"/>
      <c r="FY1246" s="13"/>
      <c r="FZ1246" s="13"/>
      <c r="GA1246" s="13"/>
      <c r="GB1246" s="13"/>
      <c r="GC1246" s="13"/>
      <c r="GD1246" s="13"/>
      <c r="GE1246" s="13"/>
      <c r="GF1246" s="13"/>
      <c r="GG1246" s="13"/>
      <c r="GH1246" s="13"/>
      <c r="GI1246" s="13"/>
      <c r="GJ1246" s="13"/>
      <c r="GK1246" s="13"/>
      <c r="GL1246" s="13"/>
      <c r="GM1246" s="13"/>
      <c r="GN1246" s="13"/>
      <c r="GO1246" s="13"/>
      <c r="GP1246" s="13"/>
      <c r="GQ1246" s="13"/>
      <c r="GR1246" s="13"/>
      <c r="GS1246" s="13"/>
      <c r="GT1246" s="13"/>
      <c r="GU1246" s="13"/>
      <c r="GV1246" s="13"/>
      <c r="GW1246" s="13"/>
      <c r="GX1246" s="13"/>
      <c r="GY1246" s="13"/>
      <c r="GZ1246" s="13"/>
      <c r="HA1246" s="13"/>
      <c r="HB1246" s="13"/>
      <c r="HC1246" s="13"/>
      <c r="HD1246" s="13"/>
      <c r="HE1246" s="13"/>
      <c r="HF1246" s="13"/>
      <c r="HG1246" s="13"/>
      <c r="HH1246" s="13"/>
      <c r="HI1246" s="13"/>
      <c r="HJ1246" s="13"/>
      <c r="HK1246" s="13"/>
      <c r="HL1246" s="13"/>
      <c r="HM1246" s="13"/>
      <c r="HN1246" s="13"/>
      <c r="HO1246" s="13"/>
      <c r="HP1246" s="13"/>
      <c r="HQ1246" s="13"/>
      <c r="HR1246" s="13"/>
      <c r="HS1246" s="13"/>
      <c r="HT1246" s="13"/>
      <c r="HU1246" s="13"/>
      <c r="HV1246" s="13"/>
      <c r="HW1246" s="13"/>
      <c r="HX1246" s="13"/>
      <c r="HY1246" s="13"/>
      <c r="HZ1246" s="13"/>
      <c r="IA1246" s="13"/>
      <c r="IB1246" s="13"/>
      <c r="IC1246" s="13"/>
      <c r="ID1246" s="13"/>
      <c r="IE1246" s="13"/>
      <c r="IF1246" s="13"/>
      <c r="IG1246" s="13"/>
      <c r="IH1246" s="13"/>
      <c r="II1246" s="13"/>
      <c r="IJ1246" s="13"/>
      <c r="IK1246" s="13"/>
      <c r="IL1246" s="13"/>
      <c r="IM1246" s="13"/>
      <c r="IN1246" s="13"/>
      <c r="IO1246" s="13"/>
    </row>
    <row r="1247" spans="1:249">
      <c r="A1247" s="23"/>
      <c r="B1247" s="13"/>
      <c r="C1247" s="13"/>
      <c r="D1247" s="13"/>
      <c r="E1247" s="13"/>
      <c r="F1247" s="13"/>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2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BQ1247" s="13"/>
      <c r="BR1247" s="13"/>
      <c r="BS1247" s="13"/>
      <c r="BT1247" s="13"/>
      <c r="BU1247" s="13"/>
      <c r="BV1247" s="13"/>
      <c r="BW1247" s="13"/>
      <c r="BX1247" s="13"/>
      <c r="BY1247" s="13"/>
      <c r="BZ1247" s="13"/>
      <c r="CA1247" s="13"/>
      <c r="CB1247" s="13"/>
      <c r="CC1247" s="13"/>
      <c r="CD1247" s="13"/>
      <c r="CE1247" s="13"/>
      <c r="CF1247" s="13"/>
      <c r="CG1247" s="13"/>
      <c r="CH1247" s="13"/>
      <c r="CI1247" s="13"/>
      <c r="CJ1247" s="13"/>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EU1247" s="13"/>
      <c r="EV1247" s="13"/>
      <c r="EW1247" s="13"/>
      <c r="EX1247" s="13"/>
      <c r="EY1247" s="13"/>
      <c r="EZ1247" s="13"/>
      <c r="FA1247" s="13"/>
      <c r="FB1247" s="13"/>
      <c r="FC1247" s="13"/>
      <c r="FD1247" s="13"/>
      <c r="FE1247" s="13"/>
      <c r="FF1247" s="13"/>
      <c r="FG1247" s="13"/>
      <c r="FH1247" s="13"/>
      <c r="FI1247" s="13"/>
      <c r="FJ1247" s="13"/>
      <c r="FK1247" s="13"/>
      <c r="FL1247" s="13"/>
      <c r="FM1247" s="13"/>
      <c r="FN1247" s="13"/>
      <c r="FO1247" s="13"/>
      <c r="FP1247" s="13"/>
      <c r="FQ1247" s="13"/>
      <c r="FR1247" s="13"/>
      <c r="FS1247" s="13"/>
      <c r="FT1247" s="13"/>
      <c r="FU1247" s="13"/>
      <c r="FV1247" s="13"/>
      <c r="FW1247" s="13"/>
      <c r="FX1247" s="13"/>
      <c r="FY1247" s="13"/>
      <c r="FZ1247" s="13"/>
      <c r="GA1247" s="13"/>
      <c r="GB1247" s="13"/>
      <c r="GC1247" s="13"/>
      <c r="GD1247" s="13"/>
      <c r="GE1247" s="13"/>
      <c r="GF1247" s="13"/>
      <c r="GG1247" s="13"/>
      <c r="GH1247" s="13"/>
      <c r="GI1247" s="13"/>
      <c r="GJ1247" s="13"/>
      <c r="GK1247" s="13"/>
      <c r="GL1247" s="13"/>
      <c r="GM1247" s="13"/>
      <c r="GN1247" s="13"/>
      <c r="GO1247" s="13"/>
      <c r="GP1247" s="13"/>
      <c r="GQ1247" s="13"/>
      <c r="GR1247" s="13"/>
      <c r="GS1247" s="13"/>
      <c r="GT1247" s="13"/>
      <c r="GU1247" s="13"/>
      <c r="GV1247" s="13"/>
      <c r="GW1247" s="13"/>
      <c r="GX1247" s="13"/>
      <c r="GY1247" s="13"/>
      <c r="GZ1247" s="13"/>
      <c r="HA1247" s="13"/>
      <c r="HB1247" s="13"/>
      <c r="HC1247" s="13"/>
      <c r="HD1247" s="13"/>
      <c r="HE1247" s="13"/>
      <c r="HF1247" s="13"/>
      <c r="HG1247" s="13"/>
      <c r="HH1247" s="13"/>
      <c r="HI1247" s="13"/>
      <c r="HJ1247" s="13"/>
      <c r="HK1247" s="13"/>
      <c r="HL1247" s="13"/>
      <c r="HM1247" s="13"/>
      <c r="HN1247" s="13"/>
      <c r="HO1247" s="13"/>
      <c r="HP1247" s="13"/>
      <c r="HQ1247" s="13"/>
      <c r="HR1247" s="13"/>
      <c r="HS1247" s="13"/>
      <c r="HT1247" s="13"/>
      <c r="HU1247" s="13"/>
      <c r="HV1247" s="13"/>
      <c r="HW1247" s="13"/>
      <c r="HX1247" s="13"/>
      <c r="HY1247" s="13"/>
      <c r="HZ1247" s="13"/>
      <c r="IA1247" s="13"/>
      <c r="IB1247" s="13"/>
      <c r="IC1247" s="13"/>
      <c r="ID1247" s="13"/>
      <c r="IE1247" s="13"/>
      <c r="IF1247" s="13"/>
      <c r="IG1247" s="13"/>
      <c r="IH1247" s="13"/>
      <c r="II1247" s="13"/>
      <c r="IJ1247" s="13"/>
      <c r="IK1247" s="13"/>
      <c r="IL1247" s="13"/>
      <c r="IM1247" s="13"/>
      <c r="IN1247" s="13"/>
      <c r="IO1247" s="13"/>
    </row>
    <row r="1248" spans="1:249">
      <c r="A1248" s="23"/>
      <c r="B1248" s="13"/>
      <c r="C1248" s="13"/>
      <c r="D1248" s="13"/>
      <c r="E1248" s="13"/>
      <c r="F1248" s="13"/>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2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EU1248" s="13"/>
      <c r="EV1248" s="13"/>
      <c r="EW1248" s="13"/>
      <c r="EX1248" s="13"/>
      <c r="EY1248" s="13"/>
      <c r="EZ1248" s="13"/>
      <c r="FA1248" s="13"/>
      <c r="FB1248" s="13"/>
      <c r="FC1248" s="13"/>
      <c r="FD1248" s="13"/>
      <c r="FE1248" s="13"/>
      <c r="FF1248" s="13"/>
      <c r="FG1248" s="13"/>
      <c r="FH1248" s="13"/>
      <c r="FI1248" s="13"/>
      <c r="FJ1248" s="13"/>
      <c r="FK1248" s="13"/>
      <c r="FL1248" s="13"/>
      <c r="FM1248" s="13"/>
      <c r="FN1248" s="13"/>
      <c r="FO1248" s="13"/>
      <c r="FP1248" s="13"/>
      <c r="FQ1248" s="13"/>
      <c r="FR1248" s="13"/>
      <c r="FS1248" s="13"/>
      <c r="FT1248" s="13"/>
      <c r="FU1248" s="13"/>
      <c r="FV1248" s="13"/>
      <c r="FW1248" s="13"/>
      <c r="FX1248" s="13"/>
      <c r="FY1248" s="13"/>
      <c r="FZ1248" s="13"/>
      <c r="GA1248" s="13"/>
      <c r="GB1248" s="13"/>
      <c r="GC1248" s="13"/>
      <c r="GD1248" s="13"/>
      <c r="GE1248" s="13"/>
      <c r="GF1248" s="13"/>
      <c r="GG1248" s="13"/>
      <c r="GH1248" s="13"/>
      <c r="GI1248" s="13"/>
      <c r="GJ1248" s="13"/>
      <c r="GK1248" s="13"/>
      <c r="GL1248" s="13"/>
      <c r="GM1248" s="13"/>
      <c r="GN1248" s="13"/>
      <c r="GO1248" s="13"/>
      <c r="GP1248" s="13"/>
      <c r="GQ1248" s="13"/>
      <c r="GR1248" s="13"/>
      <c r="GS1248" s="13"/>
      <c r="GT1248" s="13"/>
      <c r="GU1248" s="13"/>
      <c r="GV1248" s="13"/>
      <c r="GW1248" s="13"/>
      <c r="GX1248" s="13"/>
      <c r="GY1248" s="13"/>
      <c r="GZ1248" s="13"/>
      <c r="HA1248" s="13"/>
      <c r="HB1248" s="13"/>
      <c r="HC1248" s="13"/>
      <c r="HD1248" s="13"/>
      <c r="HE1248" s="13"/>
      <c r="HF1248" s="13"/>
      <c r="HG1248" s="13"/>
      <c r="HH1248" s="13"/>
      <c r="HI1248" s="13"/>
      <c r="HJ1248" s="13"/>
      <c r="HK1248" s="13"/>
      <c r="HL1248" s="13"/>
      <c r="HM1248" s="13"/>
      <c r="HN1248" s="13"/>
      <c r="HO1248" s="13"/>
      <c r="HP1248" s="13"/>
      <c r="HQ1248" s="13"/>
      <c r="HR1248" s="13"/>
      <c r="HS1248" s="13"/>
      <c r="HT1248" s="13"/>
      <c r="HU1248" s="13"/>
      <c r="HV1248" s="13"/>
      <c r="HW1248" s="13"/>
      <c r="HX1248" s="13"/>
      <c r="HY1248" s="13"/>
      <c r="HZ1248" s="13"/>
      <c r="IA1248" s="13"/>
      <c r="IB1248" s="13"/>
      <c r="IC1248" s="13"/>
      <c r="ID1248" s="13"/>
      <c r="IE1248" s="13"/>
      <c r="IF1248" s="13"/>
      <c r="IG1248" s="13"/>
      <c r="IH1248" s="13"/>
      <c r="II1248" s="13"/>
      <c r="IJ1248" s="13"/>
      <c r="IK1248" s="13"/>
      <c r="IL1248" s="13"/>
      <c r="IM1248" s="13"/>
      <c r="IN1248" s="13"/>
      <c r="IO1248" s="13"/>
    </row>
    <row r="1249" spans="1:249">
      <c r="A1249" s="23"/>
      <c r="B1249" s="13"/>
      <c r="C1249" s="13"/>
      <c r="D1249" s="13"/>
      <c r="E1249" s="13"/>
      <c r="F1249" s="13"/>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2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EU1249" s="13"/>
      <c r="EV1249" s="13"/>
      <c r="EW1249" s="13"/>
      <c r="EX1249" s="13"/>
      <c r="EY1249" s="13"/>
      <c r="EZ1249" s="13"/>
      <c r="FA1249" s="13"/>
      <c r="FB1249" s="13"/>
      <c r="FC1249" s="13"/>
      <c r="FD1249" s="13"/>
      <c r="FE1249" s="13"/>
      <c r="FF1249" s="13"/>
      <c r="FG1249" s="13"/>
      <c r="FH1249" s="13"/>
      <c r="FI1249" s="13"/>
      <c r="FJ1249" s="13"/>
      <c r="FK1249" s="13"/>
      <c r="FL1249" s="13"/>
      <c r="FM1249" s="13"/>
      <c r="FN1249" s="13"/>
      <c r="FO1249" s="13"/>
      <c r="FP1249" s="13"/>
      <c r="FQ1249" s="13"/>
      <c r="FR1249" s="13"/>
      <c r="FS1249" s="13"/>
      <c r="FT1249" s="13"/>
      <c r="FU1249" s="13"/>
      <c r="FV1249" s="13"/>
      <c r="FW1249" s="13"/>
      <c r="FX1249" s="13"/>
      <c r="FY1249" s="13"/>
      <c r="FZ1249" s="13"/>
      <c r="GA1249" s="13"/>
      <c r="GB1249" s="13"/>
      <c r="GC1249" s="13"/>
      <c r="GD1249" s="13"/>
      <c r="GE1249" s="13"/>
      <c r="GF1249" s="13"/>
      <c r="GG1249" s="13"/>
      <c r="GH1249" s="13"/>
      <c r="GI1249" s="13"/>
      <c r="GJ1249" s="13"/>
      <c r="GK1249" s="13"/>
      <c r="GL1249" s="13"/>
      <c r="GM1249" s="13"/>
      <c r="GN1249" s="13"/>
      <c r="GO1249" s="13"/>
      <c r="GP1249" s="13"/>
      <c r="GQ1249" s="13"/>
      <c r="GR1249" s="13"/>
      <c r="GS1249" s="13"/>
      <c r="GT1249" s="13"/>
      <c r="GU1249" s="13"/>
      <c r="GV1249" s="13"/>
      <c r="GW1249" s="13"/>
      <c r="GX1249" s="13"/>
      <c r="GY1249" s="13"/>
      <c r="GZ1249" s="13"/>
      <c r="HA1249" s="13"/>
      <c r="HB1249" s="13"/>
      <c r="HC1249" s="13"/>
      <c r="HD1249" s="13"/>
      <c r="HE1249" s="13"/>
      <c r="HF1249" s="13"/>
      <c r="HG1249" s="13"/>
      <c r="HH1249" s="13"/>
      <c r="HI1249" s="13"/>
      <c r="HJ1249" s="13"/>
      <c r="HK1249" s="13"/>
      <c r="HL1249" s="13"/>
      <c r="HM1249" s="13"/>
      <c r="HN1249" s="13"/>
      <c r="HO1249" s="13"/>
      <c r="HP1249" s="13"/>
      <c r="HQ1249" s="13"/>
      <c r="HR1249" s="13"/>
      <c r="HS1249" s="13"/>
      <c r="HT1249" s="13"/>
      <c r="HU1249" s="13"/>
      <c r="HV1249" s="13"/>
      <c r="HW1249" s="13"/>
      <c r="HX1249" s="13"/>
      <c r="HY1249" s="13"/>
      <c r="HZ1249" s="13"/>
      <c r="IA1249" s="13"/>
      <c r="IB1249" s="13"/>
      <c r="IC1249" s="13"/>
      <c r="ID1249" s="13"/>
      <c r="IE1249" s="13"/>
      <c r="IF1249" s="13"/>
      <c r="IG1249" s="13"/>
      <c r="IH1249" s="13"/>
      <c r="II1249" s="13"/>
      <c r="IJ1249" s="13"/>
      <c r="IK1249" s="13"/>
      <c r="IL1249" s="13"/>
      <c r="IM1249" s="13"/>
      <c r="IN1249" s="13"/>
      <c r="IO1249" s="13"/>
    </row>
    <row r="1250" spans="1:249">
      <c r="A1250" s="2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2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EU1250" s="13"/>
      <c r="EV1250" s="13"/>
      <c r="EW1250" s="13"/>
      <c r="EX1250" s="13"/>
      <c r="EY1250" s="13"/>
      <c r="EZ1250" s="13"/>
      <c r="FA1250" s="13"/>
      <c r="FB1250" s="13"/>
      <c r="FC1250" s="13"/>
      <c r="FD1250" s="13"/>
      <c r="FE1250" s="13"/>
      <c r="FF1250" s="13"/>
      <c r="FG1250" s="13"/>
      <c r="FH1250" s="13"/>
      <c r="FI1250" s="13"/>
      <c r="FJ1250" s="13"/>
      <c r="FK1250" s="13"/>
      <c r="FL1250" s="13"/>
      <c r="FM1250" s="13"/>
      <c r="FN1250" s="13"/>
      <c r="FO1250" s="13"/>
      <c r="FP1250" s="13"/>
      <c r="FQ1250" s="13"/>
      <c r="FR1250" s="13"/>
      <c r="FS1250" s="13"/>
      <c r="FT1250" s="13"/>
      <c r="FU1250" s="13"/>
      <c r="FV1250" s="13"/>
      <c r="FW1250" s="13"/>
      <c r="FX1250" s="13"/>
      <c r="FY1250" s="13"/>
      <c r="FZ1250" s="13"/>
      <c r="GA1250" s="13"/>
      <c r="GB1250" s="13"/>
      <c r="GC1250" s="13"/>
      <c r="GD1250" s="13"/>
      <c r="GE1250" s="13"/>
      <c r="GF1250" s="13"/>
      <c r="GG1250" s="13"/>
      <c r="GH1250" s="13"/>
      <c r="GI1250" s="13"/>
      <c r="GJ1250" s="13"/>
      <c r="GK1250" s="13"/>
      <c r="GL1250" s="13"/>
      <c r="GM1250" s="13"/>
      <c r="GN1250" s="13"/>
      <c r="GO1250" s="13"/>
      <c r="GP1250" s="13"/>
      <c r="GQ1250" s="13"/>
      <c r="GR1250" s="13"/>
      <c r="GS1250" s="13"/>
      <c r="GT1250" s="13"/>
      <c r="GU1250" s="13"/>
      <c r="GV1250" s="13"/>
      <c r="GW1250" s="13"/>
      <c r="GX1250" s="13"/>
      <c r="GY1250" s="13"/>
      <c r="GZ1250" s="13"/>
      <c r="HA1250" s="13"/>
      <c r="HB1250" s="13"/>
      <c r="HC1250" s="13"/>
      <c r="HD1250" s="13"/>
      <c r="HE1250" s="13"/>
      <c r="HF1250" s="13"/>
      <c r="HG1250" s="13"/>
      <c r="HH1250" s="13"/>
      <c r="HI1250" s="13"/>
      <c r="HJ1250" s="13"/>
      <c r="HK1250" s="13"/>
      <c r="HL1250" s="13"/>
      <c r="HM1250" s="13"/>
      <c r="HN1250" s="13"/>
      <c r="HO1250" s="13"/>
      <c r="HP1250" s="13"/>
      <c r="HQ1250" s="13"/>
      <c r="HR1250" s="13"/>
      <c r="HS1250" s="13"/>
      <c r="HT1250" s="13"/>
      <c r="HU1250" s="13"/>
      <c r="HV1250" s="13"/>
      <c r="HW1250" s="13"/>
      <c r="HX1250" s="13"/>
      <c r="HY1250" s="13"/>
      <c r="HZ1250" s="13"/>
      <c r="IA1250" s="13"/>
      <c r="IB1250" s="13"/>
      <c r="IC1250" s="13"/>
      <c r="ID1250" s="13"/>
      <c r="IE1250" s="13"/>
      <c r="IF1250" s="13"/>
      <c r="IG1250" s="13"/>
      <c r="IH1250" s="13"/>
      <c r="II1250" s="13"/>
      <c r="IJ1250" s="13"/>
      <c r="IK1250" s="13"/>
      <c r="IL1250" s="13"/>
      <c r="IM1250" s="13"/>
      <c r="IN1250" s="13"/>
      <c r="IO1250" s="13"/>
    </row>
    <row r="1251" spans="1:249">
      <c r="A1251" s="2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2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EU1251" s="13"/>
      <c r="EV1251" s="13"/>
      <c r="EW1251" s="13"/>
      <c r="EX1251" s="13"/>
      <c r="EY1251" s="13"/>
      <c r="EZ1251" s="13"/>
      <c r="FA1251" s="13"/>
      <c r="FB1251" s="13"/>
      <c r="FC1251" s="13"/>
      <c r="FD1251" s="13"/>
      <c r="FE1251" s="13"/>
      <c r="FF1251" s="13"/>
      <c r="FG1251" s="13"/>
      <c r="FH1251" s="13"/>
      <c r="FI1251" s="13"/>
      <c r="FJ1251" s="13"/>
      <c r="FK1251" s="13"/>
      <c r="FL1251" s="13"/>
      <c r="FM1251" s="13"/>
      <c r="FN1251" s="13"/>
      <c r="FO1251" s="13"/>
      <c r="FP1251" s="13"/>
      <c r="FQ1251" s="13"/>
      <c r="FR1251" s="13"/>
      <c r="FS1251" s="13"/>
      <c r="FT1251" s="13"/>
      <c r="FU1251" s="13"/>
      <c r="FV1251" s="13"/>
      <c r="FW1251" s="13"/>
      <c r="FX1251" s="13"/>
      <c r="FY1251" s="13"/>
      <c r="FZ1251" s="13"/>
      <c r="GA1251" s="13"/>
      <c r="GB1251" s="13"/>
      <c r="GC1251" s="13"/>
      <c r="GD1251" s="13"/>
      <c r="GE1251" s="13"/>
      <c r="GF1251" s="13"/>
      <c r="GG1251" s="13"/>
      <c r="GH1251" s="13"/>
      <c r="GI1251" s="13"/>
      <c r="GJ1251" s="13"/>
      <c r="GK1251" s="13"/>
      <c r="GL1251" s="13"/>
      <c r="GM1251" s="13"/>
      <c r="GN1251" s="13"/>
      <c r="GO1251" s="13"/>
      <c r="GP1251" s="13"/>
      <c r="GQ1251" s="13"/>
      <c r="GR1251" s="13"/>
      <c r="GS1251" s="13"/>
      <c r="GT1251" s="13"/>
      <c r="GU1251" s="13"/>
      <c r="GV1251" s="13"/>
      <c r="GW1251" s="13"/>
      <c r="GX1251" s="13"/>
      <c r="GY1251" s="13"/>
      <c r="GZ1251" s="13"/>
      <c r="HA1251" s="13"/>
      <c r="HB1251" s="13"/>
      <c r="HC1251" s="13"/>
      <c r="HD1251" s="13"/>
      <c r="HE1251" s="13"/>
      <c r="HF1251" s="13"/>
      <c r="HG1251" s="13"/>
      <c r="HH1251" s="13"/>
      <c r="HI1251" s="13"/>
      <c r="HJ1251" s="13"/>
      <c r="HK1251" s="13"/>
      <c r="HL1251" s="13"/>
      <c r="HM1251" s="13"/>
      <c r="HN1251" s="13"/>
      <c r="HO1251" s="13"/>
      <c r="HP1251" s="13"/>
      <c r="HQ1251" s="13"/>
      <c r="HR1251" s="13"/>
      <c r="HS1251" s="13"/>
      <c r="HT1251" s="13"/>
      <c r="HU1251" s="13"/>
      <c r="HV1251" s="13"/>
      <c r="HW1251" s="13"/>
      <c r="HX1251" s="13"/>
      <c r="HY1251" s="13"/>
      <c r="HZ1251" s="13"/>
      <c r="IA1251" s="13"/>
      <c r="IB1251" s="13"/>
      <c r="IC1251" s="13"/>
      <c r="ID1251" s="13"/>
      <c r="IE1251" s="13"/>
      <c r="IF1251" s="13"/>
      <c r="IG1251" s="13"/>
      <c r="IH1251" s="13"/>
      <c r="II1251" s="13"/>
      <c r="IJ1251" s="13"/>
      <c r="IK1251" s="13"/>
      <c r="IL1251" s="13"/>
      <c r="IM1251" s="13"/>
      <c r="IN1251" s="13"/>
      <c r="IO1251" s="13"/>
    </row>
    <row r="1252" spans="1:249">
      <c r="A1252" s="23"/>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2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BQ1252" s="13"/>
      <c r="BR1252" s="13"/>
      <c r="BS1252" s="13"/>
      <c r="BT1252" s="13"/>
      <c r="BU1252" s="13"/>
      <c r="BV1252" s="13"/>
      <c r="BW1252" s="13"/>
      <c r="BX1252" s="13"/>
      <c r="BY1252" s="13"/>
      <c r="BZ1252" s="13"/>
      <c r="CA1252" s="13"/>
      <c r="CB1252" s="13"/>
      <c r="CC1252" s="13"/>
      <c r="CD1252" s="13"/>
      <c r="CE1252" s="13"/>
      <c r="CF1252" s="13"/>
      <c r="CG1252" s="13"/>
      <c r="CH1252" s="13"/>
      <c r="CI1252" s="13"/>
      <c r="CJ1252" s="13"/>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EU1252" s="13"/>
      <c r="EV1252" s="13"/>
      <c r="EW1252" s="13"/>
      <c r="EX1252" s="13"/>
      <c r="EY1252" s="13"/>
      <c r="EZ1252" s="13"/>
      <c r="FA1252" s="13"/>
      <c r="FB1252" s="13"/>
      <c r="FC1252" s="13"/>
      <c r="FD1252" s="13"/>
      <c r="FE1252" s="13"/>
      <c r="FF1252" s="13"/>
      <c r="FG1252" s="13"/>
      <c r="FH1252" s="13"/>
      <c r="FI1252" s="13"/>
      <c r="FJ1252" s="13"/>
      <c r="FK1252" s="13"/>
      <c r="FL1252" s="13"/>
      <c r="FM1252" s="13"/>
      <c r="FN1252" s="13"/>
      <c r="FO1252" s="13"/>
      <c r="FP1252" s="13"/>
      <c r="FQ1252" s="13"/>
      <c r="FR1252" s="13"/>
      <c r="FS1252" s="13"/>
      <c r="FT1252" s="13"/>
      <c r="FU1252" s="13"/>
      <c r="FV1252" s="13"/>
      <c r="FW1252" s="13"/>
      <c r="FX1252" s="13"/>
      <c r="FY1252" s="13"/>
      <c r="FZ1252" s="13"/>
      <c r="GA1252" s="13"/>
      <c r="GB1252" s="13"/>
      <c r="GC1252" s="13"/>
      <c r="GD1252" s="13"/>
      <c r="GE1252" s="13"/>
      <c r="GF1252" s="13"/>
      <c r="GG1252" s="13"/>
      <c r="GH1252" s="13"/>
      <c r="GI1252" s="13"/>
      <c r="GJ1252" s="13"/>
      <c r="GK1252" s="13"/>
      <c r="GL1252" s="13"/>
      <c r="GM1252" s="13"/>
      <c r="GN1252" s="13"/>
      <c r="GO1252" s="13"/>
      <c r="GP1252" s="13"/>
      <c r="GQ1252" s="13"/>
      <c r="GR1252" s="13"/>
      <c r="GS1252" s="13"/>
      <c r="GT1252" s="13"/>
      <c r="GU1252" s="13"/>
      <c r="GV1252" s="13"/>
      <c r="GW1252" s="13"/>
      <c r="GX1252" s="13"/>
      <c r="GY1252" s="13"/>
      <c r="GZ1252" s="13"/>
      <c r="HA1252" s="13"/>
      <c r="HB1252" s="13"/>
      <c r="HC1252" s="13"/>
      <c r="HD1252" s="13"/>
      <c r="HE1252" s="13"/>
      <c r="HF1252" s="13"/>
      <c r="HG1252" s="13"/>
      <c r="HH1252" s="13"/>
      <c r="HI1252" s="13"/>
      <c r="HJ1252" s="13"/>
      <c r="HK1252" s="13"/>
      <c r="HL1252" s="13"/>
      <c r="HM1252" s="13"/>
      <c r="HN1252" s="13"/>
      <c r="HO1252" s="13"/>
      <c r="HP1252" s="13"/>
      <c r="HQ1252" s="13"/>
      <c r="HR1252" s="13"/>
      <c r="HS1252" s="13"/>
      <c r="HT1252" s="13"/>
      <c r="HU1252" s="13"/>
      <c r="HV1252" s="13"/>
      <c r="HW1252" s="13"/>
      <c r="HX1252" s="13"/>
      <c r="HY1252" s="13"/>
      <c r="HZ1252" s="13"/>
      <c r="IA1252" s="13"/>
      <c r="IB1252" s="13"/>
      <c r="IC1252" s="13"/>
      <c r="ID1252" s="13"/>
      <c r="IE1252" s="13"/>
      <c r="IF1252" s="13"/>
      <c r="IG1252" s="13"/>
      <c r="IH1252" s="13"/>
      <c r="II1252" s="13"/>
      <c r="IJ1252" s="13"/>
      <c r="IK1252" s="13"/>
      <c r="IL1252" s="13"/>
      <c r="IM1252" s="13"/>
      <c r="IN1252" s="13"/>
      <c r="IO1252" s="13"/>
    </row>
    <row r="1253" spans="1:249">
      <c r="A1253" s="23"/>
      <c r="B1253" s="13"/>
      <c r="C1253" s="13"/>
      <c r="D1253" s="13"/>
      <c r="E1253" s="13"/>
      <c r="F1253" s="13"/>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2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BQ1253" s="13"/>
      <c r="BR1253" s="13"/>
      <c r="BS1253" s="13"/>
      <c r="BT1253" s="13"/>
      <c r="BU1253" s="13"/>
      <c r="BV1253" s="13"/>
      <c r="BW1253" s="13"/>
      <c r="BX1253" s="13"/>
      <c r="BY1253" s="13"/>
      <c r="BZ1253" s="13"/>
      <c r="CA1253" s="13"/>
      <c r="CB1253" s="13"/>
      <c r="CC1253" s="13"/>
      <c r="CD1253" s="13"/>
      <c r="CE1253" s="13"/>
      <c r="CF1253" s="13"/>
      <c r="CG1253" s="13"/>
      <c r="CH1253" s="13"/>
      <c r="CI1253" s="13"/>
      <c r="CJ1253" s="13"/>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EU1253" s="13"/>
      <c r="EV1253" s="13"/>
      <c r="EW1253" s="13"/>
      <c r="EX1253" s="13"/>
      <c r="EY1253" s="13"/>
      <c r="EZ1253" s="13"/>
      <c r="FA1253" s="13"/>
      <c r="FB1253" s="13"/>
      <c r="FC1253" s="13"/>
      <c r="FD1253" s="13"/>
      <c r="FE1253" s="13"/>
      <c r="FF1253" s="13"/>
      <c r="FG1253" s="13"/>
      <c r="FH1253" s="13"/>
      <c r="FI1253" s="13"/>
      <c r="FJ1253" s="13"/>
      <c r="FK1253" s="13"/>
      <c r="FL1253" s="13"/>
      <c r="FM1253" s="13"/>
      <c r="FN1253" s="13"/>
      <c r="FO1253" s="13"/>
      <c r="FP1253" s="13"/>
      <c r="FQ1253" s="13"/>
      <c r="FR1253" s="13"/>
      <c r="FS1253" s="13"/>
      <c r="FT1253" s="13"/>
      <c r="FU1253" s="13"/>
      <c r="FV1253" s="13"/>
      <c r="FW1253" s="13"/>
      <c r="FX1253" s="13"/>
      <c r="FY1253" s="13"/>
      <c r="FZ1253" s="13"/>
      <c r="GA1253" s="13"/>
      <c r="GB1253" s="13"/>
      <c r="GC1253" s="13"/>
      <c r="GD1253" s="13"/>
      <c r="GE1253" s="13"/>
      <c r="GF1253" s="13"/>
      <c r="GG1253" s="13"/>
      <c r="GH1253" s="13"/>
      <c r="GI1253" s="13"/>
      <c r="GJ1253" s="13"/>
      <c r="GK1253" s="13"/>
      <c r="GL1253" s="13"/>
      <c r="GM1253" s="13"/>
      <c r="GN1253" s="13"/>
      <c r="GO1253" s="13"/>
      <c r="GP1253" s="13"/>
      <c r="GQ1253" s="13"/>
      <c r="GR1253" s="13"/>
      <c r="GS1253" s="13"/>
      <c r="GT1253" s="13"/>
      <c r="GU1253" s="13"/>
      <c r="GV1253" s="13"/>
      <c r="GW1253" s="13"/>
      <c r="GX1253" s="13"/>
      <c r="GY1253" s="13"/>
      <c r="GZ1253" s="13"/>
      <c r="HA1253" s="13"/>
      <c r="HB1253" s="13"/>
      <c r="HC1253" s="13"/>
      <c r="HD1253" s="13"/>
      <c r="HE1253" s="13"/>
      <c r="HF1253" s="13"/>
      <c r="HG1253" s="13"/>
      <c r="HH1253" s="13"/>
      <c r="HI1253" s="13"/>
      <c r="HJ1253" s="13"/>
      <c r="HK1253" s="13"/>
      <c r="HL1253" s="13"/>
      <c r="HM1253" s="13"/>
      <c r="HN1253" s="13"/>
      <c r="HO1253" s="13"/>
      <c r="HP1253" s="13"/>
      <c r="HQ1253" s="13"/>
      <c r="HR1253" s="13"/>
      <c r="HS1253" s="13"/>
      <c r="HT1253" s="13"/>
      <c r="HU1253" s="13"/>
      <c r="HV1253" s="13"/>
      <c r="HW1253" s="13"/>
      <c r="HX1253" s="13"/>
      <c r="HY1253" s="13"/>
      <c r="HZ1253" s="13"/>
      <c r="IA1253" s="13"/>
      <c r="IB1253" s="13"/>
      <c r="IC1253" s="13"/>
      <c r="ID1253" s="13"/>
      <c r="IE1253" s="13"/>
      <c r="IF1253" s="13"/>
      <c r="IG1253" s="13"/>
      <c r="IH1253" s="13"/>
      <c r="II1253" s="13"/>
      <c r="IJ1253" s="13"/>
      <c r="IK1253" s="13"/>
      <c r="IL1253" s="13"/>
      <c r="IM1253" s="13"/>
      <c r="IN1253" s="13"/>
      <c r="IO1253" s="13"/>
    </row>
    <row r="1254" spans="1:249">
      <c r="A1254" s="23"/>
      <c r="B1254" s="13"/>
      <c r="C1254" s="13"/>
      <c r="D1254" s="13"/>
      <c r="E1254" s="13"/>
      <c r="F1254" s="13"/>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2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BQ1254" s="13"/>
      <c r="BR1254" s="13"/>
      <c r="BS1254" s="13"/>
      <c r="BT1254" s="13"/>
      <c r="BU1254" s="13"/>
      <c r="BV1254" s="13"/>
      <c r="BW1254" s="13"/>
      <c r="BX1254" s="13"/>
      <c r="BY1254" s="13"/>
      <c r="BZ1254" s="13"/>
      <c r="CA1254" s="13"/>
      <c r="CB1254" s="13"/>
      <c r="CC1254" s="13"/>
      <c r="CD1254" s="13"/>
      <c r="CE1254" s="13"/>
      <c r="CF1254" s="13"/>
      <c r="CG1254" s="13"/>
      <c r="CH1254" s="13"/>
      <c r="CI1254" s="13"/>
      <c r="CJ1254" s="13"/>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EU1254" s="13"/>
      <c r="EV1254" s="13"/>
      <c r="EW1254" s="13"/>
      <c r="EX1254" s="13"/>
      <c r="EY1254" s="13"/>
      <c r="EZ1254" s="13"/>
      <c r="FA1254" s="13"/>
      <c r="FB1254" s="13"/>
      <c r="FC1254" s="13"/>
      <c r="FD1254" s="13"/>
      <c r="FE1254" s="13"/>
      <c r="FF1254" s="13"/>
      <c r="FG1254" s="13"/>
      <c r="FH1254" s="13"/>
      <c r="FI1254" s="13"/>
      <c r="FJ1254" s="13"/>
      <c r="FK1254" s="13"/>
      <c r="FL1254" s="13"/>
      <c r="FM1254" s="13"/>
      <c r="FN1254" s="13"/>
      <c r="FO1254" s="13"/>
      <c r="FP1254" s="13"/>
      <c r="FQ1254" s="13"/>
      <c r="FR1254" s="13"/>
      <c r="FS1254" s="13"/>
      <c r="FT1254" s="13"/>
      <c r="FU1254" s="13"/>
      <c r="FV1254" s="13"/>
      <c r="FW1254" s="13"/>
      <c r="FX1254" s="13"/>
      <c r="FY1254" s="13"/>
      <c r="FZ1254" s="13"/>
      <c r="GA1254" s="13"/>
      <c r="GB1254" s="13"/>
      <c r="GC1254" s="13"/>
      <c r="GD1254" s="13"/>
      <c r="GE1254" s="13"/>
      <c r="GF1254" s="13"/>
      <c r="GG1254" s="13"/>
      <c r="GH1254" s="13"/>
      <c r="GI1254" s="13"/>
      <c r="GJ1254" s="13"/>
      <c r="GK1254" s="13"/>
      <c r="GL1254" s="13"/>
      <c r="GM1254" s="13"/>
      <c r="GN1254" s="13"/>
      <c r="GO1254" s="13"/>
      <c r="GP1254" s="13"/>
      <c r="GQ1254" s="13"/>
      <c r="GR1254" s="13"/>
      <c r="GS1254" s="13"/>
      <c r="GT1254" s="13"/>
      <c r="GU1254" s="13"/>
      <c r="GV1254" s="13"/>
      <c r="GW1254" s="13"/>
      <c r="GX1254" s="13"/>
      <c r="GY1254" s="13"/>
      <c r="GZ1254" s="13"/>
      <c r="HA1254" s="13"/>
      <c r="HB1254" s="13"/>
      <c r="HC1254" s="13"/>
      <c r="HD1254" s="13"/>
      <c r="HE1254" s="13"/>
      <c r="HF1254" s="13"/>
      <c r="HG1254" s="13"/>
      <c r="HH1254" s="13"/>
      <c r="HI1254" s="13"/>
      <c r="HJ1254" s="13"/>
      <c r="HK1254" s="13"/>
      <c r="HL1254" s="13"/>
      <c r="HM1254" s="13"/>
      <c r="HN1254" s="13"/>
      <c r="HO1254" s="13"/>
      <c r="HP1254" s="13"/>
      <c r="HQ1254" s="13"/>
      <c r="HR1254" s="13"/>
      <c r="HS1254" s="13"/>
      <c r="HT1254" s="13"/>
      <c r="HU1254" s="13"/>
      <c r="HV1254" s="13"/>
      <c r="HW1254" s="13"/>
      <c r="HX1254" s="13"/>
      <c r="HY1254" s="13"/>
      <c r="HZ1254" s="13"/>
      <c r="IA1254" s="13"/>
      <c r="IB1254" s="13"/>
      <c r="IC1254" s="13"/>
      <c r="ID1254" s="13"/>
      <c r="IE1254" s="13"/>
      <c r="IF1254" s="13"/>
      <c r="IG1254" s="13"/>
      <c r="IH1254" s="13"/>
      <c r="II1254" s="13"/>
      <c r="IJ1254" s="13"/>
      <c r="IK1254" s="13"/>
      <c r="IL1254" s="13"/>
      <c r="IM1254" s="13"/>
      <c r="IN1254" s="13"/>
      <c r="IO1254" s="13"/>
    </row>
    <row r="1255" spans="1:249">
      <c r="A1255" s="23"/>
      <c r="B1255" s="13"/>
      <c r="C1255" s="13"/>
      <c r="D1255" s="13"/>
      <c r="E1255" s="13"/>
      <c r="F1255" s="13"/>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2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BQ1255" s="13"/>
      <c r="BR1255" s="13"/>
      <c r="BS1255" s="13"/>
      <c r="BT1255" s="13"/>
      <c r="BU1255" s="13"/>
      <c r="BV1255" s="13"/>
      <c r="BW1255" s="13"/>
      <c r="BX1255" s="13"/>
      <c r="BY1255" s="13"/>
      <c r="BZ1255" s="13"/>
      <c r="CA1255" s="13"/>
      <c r="CB1255" s="13"/>
      <c r="CC1255" s="13"/>
      <c r="CD1255" s="13"/>
      <c r="CE1255" s="13"/>
      <c r="CF1255" s="13"/>
      <c r="CG1255" s="13"/>
      <c r="CH1255" s="13"/>
      <c r="CI1255" s="13"/>
      <c r="CJ1255" s="13"/>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EU1255" s="13"/>
      <c r="EV1255" s="13"/>
      <c r="EW1255" s="13"/>
      <c r="EX1255" s="13"/>
      <c r="EY1255" s="13"/>
      <c r="EZ1255" s="13"/>
      <c r="FA1255" s="13"/>
      <c r="FB1255" s="13"/>
      <c r="FC1255" s="13"/>
      <c r="FD1255" s="13"/>
      <c r="FE1255" s="13"/>
      <c r="FF1255" s="13"/>
      <c r="FG1255" s="13"/>
      <c r="FH1255" s="13"/>
      <c r="FI1255" s="13"/>
      <c r="FJ1255" s="13"/>
      <c r="FK1255" s="13"/>
      <c r="FL1255" s="13"/>
      <c r="FM1255" s="13"/>
      <c r="FN1255" s="13"/>
      <c r="FO1255" s="13"/>
      <c r="FP1255" s="13"/>
      <c r="FQ1255" s="13"/>
      <c r="FR1255" s="13"/>
      <c r="FS1255" s="13"/>
      <c r="FT1255" s="13"/>
      <c r="FU1255" s="13"/>
      <c r="FV1255" s="13"/>
      <c r="FW1255" s="13"/>
      <c r="FX1255" s="13"/>
      <c r="FY1255" s="13"/>
      <c r="FZ1255" s="13"/>
      <c r="GA1255" s="13"/>
      <c r="GB1255" s="13"/>
      <c r="GC1255" s="13"/>
      <c r="GD1255" s="13"/>
      <c r="GE1255" s="13"/>
      <c r="GF1255" s="13"/>
      <c r="GG1255" s="13"/>
      <c r="GH1255" s="13"/>
      <c r="GI1255" s="13"/>
      <c r="GJ1255" s="13"/>
      <c r="GK1255" s="13"/>
      <c r="GL1255" s="13"/>
      <c r="GM1255" s="13"/>
      <c r="GN1255" s="13"/>
      <c r="GO1255" s="13"/>
      <c r="GP1255" s="13"/>
      <c r="GQ1255" s="13"/>
      <c r="GR1255" s="13"/>
      <c r="GS1255" s="13"/>
      <c r="GT1255" s="13"/>
      <c r="GU1255" s="13"/>
      <c r="GV1255" s="13"/>
      <c r="GW1255" s="13"/>
      <c r="GX1255" s="13"/>
      <c r="GY1255" s="13"/>
      <c r="GZ1255" s="13"/>
      <c r="HA1255" s="13"/>
      <c r="HB1255" s="13"/>
      <c r="HC1255" s="13"/>
      <c r="HD1255" s="13"/>
      <c r="HE1255" s="13"/>
      <c r="HF1255" s="13"/>
      <c r="HG1255" s="13"/>
      <c r="HH1255" s="13"/>
      <c r="HI1255" s="13"/>
      <c r="HJ1255" s="13"/>
      <c r="HK1255" s="13"/>
      <c r="HL1255" s="13"/>
      <c r="HM1255" s="13"/>
      <c r="HN1255" s="13"/>
      <c r="HO1255" s="13"/>
      <c r="HP1255" s="13"/>
      <c r="HQ1255" s="13"/>
      <c r="HR1255" s="13"/>
      <c r="HS1255" s="13"/>
      <c r="HT1255" s="13"/>
      <c r="HU1255" s="13"/>
      <c r="HV1255" s="13"/>
      <c r="HW1255" s="13"/>
      <c r="HX1255" s="13"/>
      <c r="HY1255" s="13"/>
      <c r="HZ1255" s="13"/>
      <c r="IA1255" s="13"/>
      <c r="IB1255" s="13"/>
      <c r="IC1255" s="13"/>
      <c r="ID1255" s="13"/>
      <c r="IE1255" s="13"/>
      <c r="IF1255" s="13"/>
      <c r="IG1255" s="13"/>
      <c r="IH1255" s="13"/>
      <c r="II1255" s="13"/>
      <c r="IJ1255" s="13"/>
      <c r="IK1255" s="13"/>
      <c r="IL1255" s="13"/>
      <c r="IM1255" s="13"/>
      <c r="IN1255" s="13"/>
      <c r="IO1255" s="13"/>
    </row>
    <row r="1256" spans="1:249">
      <c r="A1256" s="23"/>
      <c r="B1256" s="13"/>
      <c r="C1256" s="13"/>
      <c r="D1256" s="13"/>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2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BQ1256" s="13"/>
      <c r="BR1256" s="13"/>
      <c r="BS1256" s="13"/>
      <c r="BT1256" s="13"/>
      <c r="BU1256" s="13"/>
      <c r="BV1256" s="13"/>
      <c r="BW1256" s="13"/>
      <c r="BX1256" s="13"/>
      <c r="BY1256" s="13"/>
      <c r="BZ1256" s="13"/>
      <c r="CA1256" s="13"/>
      <c r="CB1256" s="13"/>
      <c r="CC1256" s="13"/>
      <c r="CD1256" s="13"/>
      <c r="CE1256" s="13"/>
      <c r="CF1256" s="13"/>
      <c r="CG1256" s="13"/>
      <c r="CH1256" s="13"/>
      <c r="CI1256" s="13"/>
      <c r="CJ1256" s="13"/>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EU1256" s="13"/>
      <c r="EV1256" s="13"/>
      <c r="EW1256" s="13"/>
      <c r="EX1256" s="13"/>
      <c r="EY1256" s="13"/>
      <c r="EZ1256" s="13"/>
      <c r="FA1256" s="13"/>
      <c r="FB1256" s="13"/>
      <c r="FC1256" s="13"/>
      <c r="FD1256" s="13"/>
      <c r="FE1256" s="13"/>
      <c r="FF1256" s="13"/>
      <c r="FG1256" s="13"/>
      <c r="FH1256" s="13"/>
      <c r="FI1256" s="13"/>
      <c r="FJ1256" s="13"/>
      <c r="FK1256" s="13"/>
      <c r="FL1256" s="13"/>
      <c r="FM1256" s="13"/>
      <c r="FN1256" s="13"/>
      <c r="FO1256" s="13"/>
      <c r="FP1256" s="13"/>
      <c r="FQ1256" s="13"/>
      <c r="FR1256" s="13"/>
      <c r="FS1256" s="13"/>
      <c r="FT1256" s="13"/>
      <c r="FU1256" s="13"/>
      <c r="FV1256" s="13"/>
      <c r="FW1256" s="13"/>
      <c r="FX1256" s="13"/>
      <c r="FY1256" s="13"/>
      <c r="FZ1256" s="13"/>
      <c r="GA1256" s="13"/>
      <c r="GB1256" s="13"/>
      <c r="GC1256" s="13"/>
      <c r="GD1256" s="13"/>
      <c r="GE1256" s="13"/>
      <c r="GF1256" s="13"/>
      <c r="GG1256" s="13"/>
      <c r="GH1256" s="13"/>
      <c r="GI1256" s="13"/>
      <c r="GJ1256" s="13"/>
      <c r="GK1256" s="13"/>
      <c r="GL1256" s="13"/>
      <c r="GM1256" s="13"/>
      <c r="GN1256" s="13"/>
      <c r="GO1256" s="13"/>
      <c r="GP1256" s="13"/>
      <c r="GQ1256" s="13"/>
      <c r="GR1256" s="13"/>
      <c r="GS1256" s="13"/>
      <c r="GT1256" s="13"/>
      <c r="GU1256" s="13"/>
      <c r="GV1256" s="13"/>
      <c r="GW1256" s="13"/>
      <c r="GX1256" s="13"/>
      <c r="GY1256" s="13"/>
      <c r="GZ1256" s="13"/>
      <c r="HA1256" s="13"/>
      <c r="HB1256" s="13"/>
      <c r="HC1256" s="13"/>
      <c r="HD1256" s="13"/>
      <c r="HE1256" s="13"/>
      <c r="HF1256" s="13"/>
      <c r="HG1256" s="13"/>
      <c r="HH1256" s="13"/>
      <c r="HI1256" s="13"/>
      <c r="HJ1256" s="13"/>
      <c r="HK1256" s="13"/>
      <c r="HL1256" s="13"/>
      <c r="HM1256" s="13"/>
      <c r="HN1256" s="13"/>
      <c r="HO1256" s="13"/>
      <c r="HP1256" s="13"/>
      <c r="HQ1256" s="13"/>
      <c r="HR1256" s="13"/>
      <c r="HS1256" s="13"/>
      <c r="HT1256" s="13"/>
      <c r="HU1256" s="13"/>
      <c r="HV1256" s="13"/>
      <c r="HW1256" s="13"/>
      <c r="HX1256" s="13"/>
      <c r="HY1256" s="13"/>
      <c r="HZ1256" s="13"/>
      <c r="IA1256" s="13"/>
      <c r="IB1256" s="13"/>
      <c r="IC1256" s="13"/>
      <c r="ID1256" s="13"/>
      <c r="IE1256" s="13"/>
      <c r="IF1256" s="13"/>
      <c r="IG1256" s="13"/>
      <c r="IH1256" s="13"/>
      <c r="II1256" s="13"/>
      <c r="IJ1256" s="13"/>
      <c r="IK1256" s="13"/>
      <c r="IL1256" s="13"/>
      <c r="IM1256" s="13"/>
      <c r="IN1256" s="13"/>
      <c r="IO1256" s="13"/>
    </row>
    <row r="1257" spans="1:249">
      <c r="A1257" s="23"/>
      <c r="B1257" s="13"/>
      <c r="C1257" s="13"/>
      <c r="D1257" s="13"/>
      <c r="E1257" s="13"/>
      <c r="F1257" s="13"/>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2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BQ1257" s="13"/>
      <c r="BR1257" s="13"/>
      <c r="BS1257" s="13"/>
      <c r="BT1257" s="13"/>
      <c r="BU1257" s="13"/>
      <c r="BV1257" s="13"/>
      <c r="BW1257" s="13"/>
      <c r="BX1257" s="13"/>
      <c r="BY1257" s="13"/>
      <c r="BZ1257" s="13"/>
      <c r="CA1257" s="13"/>
      <c r="CB1257" s="13"/>
      <c r="CC1257" s="13"/>
      <c r="CD1257" s="13"/>
      <c r="CE1257" s="13"/>
      <c r="CF1257" s="13"/>
      <c r="CG1257" s="13"/>
      <c r="CH1257" s="13"/>
      <c r="CI1257" s="13"/>
      <c r="CJ1257" s="13"/>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EU1257" s="13"/>
      <c r="EV1257" s="13"/>
      <c r="EW1257" s="13"/>
      <c r="EX1257" s="13"/>
      <c r="EY1257" s="13"/>
      <c r="EZ1257" s="13"/>
      <c r="FA1257" s="13"/>
      <c r="FB1257" s="13"/>
      <c r="FC1257" s="13"/>
      <c r="FD1257" s="13"/>
      <c r="FE1257" s="13"/>
      <c r="FF1257" s="13"/>
      <c r="FG1257" s="13"/>
      <c r="FH1257" s="13"/>
      <c r="FI1257" s="13"/>
      <c r="FJ1257" s="13"/>
      <c r="FK1257" s="13"/>
      <c r="FL1257" s="13"/>
      <c r="FM1257" s="13"/>
      <c r="FN1257" s="13"/>
      <c r="FO1257" s="13"/>
      <c r="FP1257" s="13"/>
      <c r="FQ1257" s="13"/>
      <c r="FR1257" s="13"/>
      <c r="FS1257" s="13"/>
      <c r="FT1257" s="13"/>
      <c r="FU1257" s="13"/>
      <c r="FV1257" s="13"/>
      <c r="FW1257" s="13"/>
      <c r="FX1257" s="13"/>
      <c r="FY1257" s="13"/>
      <c r="FZ1257" s="13"/>
      <c r="GA1257" s="13"/>
      <c r="GB1257" s="13"/>
      <c r="GC1257" s="13"/>
      <c r="GD1257" s="13"/>
      <c r="GE1257" s="13"/>
      <c r="GF1257" s="13"/>
      <c r="GG1257" s="13"/>
      <c r="GH1257" s="13"/>
      <c r="GI1257" s="13"/>
      <c r="GJ1257" s="13"/>
      <c r="GK1257" s="13"/>
      <c r="GL1257" s="13"/>
      <c r="GM1257" s="13"/>
      <c r="GN1257" s="13"/>
      <c r="GO1257" s="13"/>
      <c r="GP1257" s="13"/>
      <c r="GQ1257" s="13"/>
      <c r="GR1257" s="13"/>
      <c r="GS1257" s="13"/>
      <c r="GT1257" s="13"/>
      <c r="GU1257" s="13"/>
      <c r="GV1257" s="13"/>
      <c r="GW1257" s="13"/>
      <c r="GX1257" s="13"/>
      <c r="GY1257" s="13"/>
      <c r="GZ1257" s="13"/>
      <c r="HA1257" s="13"/>
      <c r="HB1257" s="13"/>
      <c r="HC1257" s="13"/>
      <c r="HD1257" s="13"/>
      <c r="HE1257" s="13"/>
      <c r="HF1257" s="13"/>
      <c r="HG1257" s="13"/>
      <c r="HH1257" s="13"/>
      <c r="HI1257" s="13"/>
      <c r="HJ1257" s="13"/>
      <c r="HK1257" s="13"/>
      <c r="HL1257" s="13"/>
      <c r="HM1257" s="13"/>
      <c r="HN1257" s="13"/>
      <c r="HO1257" s="13"/>
      <c r="HP1257" s="13"/>
      <c r="HQ1257" s="13"/>
      <c r="HR1257" s="13"/>
      <c r="HS1257" s="13"/>
      <c r="HT1257" s="13"/>
      <c r="HU1257" s="13"/>
      <c r="HV1257" s="13"/>
      <c r="HW1257" s="13"/>
      <c r="HX1257" s="13"/>
      <c r="HY1257" s="13"/>
      <c r="HZ1257" s="13"/>
      <c r="IA1257" s="13"/>
      <c r="IB1257" s="13"/>
      <c r="IC1257" s="13"/>
      <c r="ID1257" s="13"/>
      <c r="IE1257" s="13"/>
      <c r="IF1257" s="13"/>
      <c r="IG1257" s="13"/>
      <c r="IH1257" s="13"/>
      <c r="II1257" s="13"/>
      <c r="IJ1257" s="13"/>
      <c r="IK1257" s="13"/>
      <c r="IL1257" s="13"/>
      <c r="IM1257" s="13"/>
      <c r="IN1257" s="13"/>
      <c r="IO1257" s="13"/>
    </row>
    <row r="1258" spans="1:249">
      <c r="A1258" s="2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2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BQ1258" s="13"/>
      <c r="BR1258" s="13"/>
      <c r="BS1258" s="13"/>
      <c r="BT1258" s="13"/>
      <c r="BU1258" s="13"/>
      <c r="BV1258" s="13"/>
      <c r="BW1258" s="13"/>
      <c r="BX1258" s="13"/>
      <c r="BY1258" s="13"/>
      <c r="BZ1258" s="13"/>
      <c r="CA1258" s="13"/>
      <c r="CB1258" s="13"/>
      <c r="CC1258" s="13"/>
      <c r="CD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EU1258" s="13"/>
      <c r="EV1258" s="13"/>
      <c r="EW1258" s="13"/>
      <c r="EX1258" s="13"/>
      <c r="EY1258" s="13"/>
      <c r="EZ1258" s="13"/>
      <c r="FA1258" s="13"/>
      <c r="FB1258" s="13"/>
      <c r="FC1258" s="13"/>
      <c r="FD1258" s="13"/>
      <c r="FE1258" s="13"/>
      <c r="FF1258" s="13"/>
      <c r="FG1258" s="13"/>
      <c r="FH1258" s="13"/>
      <c r="FI1258" s="13"/>
      <c r="FJ1258" s="13"/>
      <c r="FK1258" s="13"/>
      <c r="FL1258" s="13"/>
      <c r="FM1258" s="13"/>
      <c r="FN1258" s="13"/>
      <c r="FO1258" s="13"/>
      <c r="FP1258" s="13"/>
      <c r="FQ1258" s="13"/>
      <c r="FR1258" s="13"/>
      <c r="FS1258" s="13"/>
      <c r="FT1258" s="13"/>
      <c r="FU1258" s="13"/>
      <c r="FV1258" s="13"/>
      <c r="FW1258" s="13"/>
      <c r="FX1258" s="13"/>
      <c r="FY1258" s="13"/>
      <c r="FZ1258" s="13"/>
      <c r="GA1258" s="13"/>
      <c r="GB1258" s="13"/>
      <c r="GC1258" s="13"/>
      <c r="GD1258" s="13"/>
      <c r="GE1258" s="13"/>
      <c r="GF1258" s="13"/>
      <c r="GG1258" s="13"/>
      <c r="GH1258" s="13"/>
      <c r="GI1258" s="13"/>
      <c r="GJ1258" s="13"/>
      <c r="GK1258" s="13"/>
      <c r="GL1258" s="13"/>
      <c r="GM1258" s="13"/>
      <c r="GN1258" s="13"/>
      <c r="GO1258" s="13"/>
      <c r="GP1258" s="13"/>
      <c r="GQ1258" s="13"/>
      <c r="GR1258" s="13"/>
      <c r="GS1258" s="13"/>
      <c r="GT1258" s="13"/>
      <c r="GU1258" s="13"/>
      <c r="GV1258" s="13"/>
      <c r="GW1258" s="13"/>
      <c r="GX1258" s="13"/>
      <c r="GY1258" s="13"/>
      <c r="GZ1258" s="13"/>
      <c r="HA1258" s="13"/>
      <c r="HB1258" s="13"/>
      <c r="HC1258" s="13"/>
      <c r="HD1258" s="13"/>
      <c r="HE1258" s="13"/>
      <c r="HF1258" s="13"/>
      <c r="HG1258" s="13"/>
      <c r="HH1258" s="13"/>
      <c r="HI1258" s="13"/>
      <c r="HJ1258" s="13"/>
      <c r="HK1258" s="13"/>
      <c r="HL1258" s="13"/>
      <c r="HM1258" s="13"/>
      <c r="HN1258" s="13"/>
      <c r="HO1258" s="13"/>
      <c r="HP1258" s="13"/>
      <c r="HQ1258" s="13"/>
      <c r="HR1258" s="13"/>
      <c r="HS1258" s="13"/>
      <c r="HT1258" s="13"/>
      <c r="HU1258" s="13"/>
      <c r="HV1258" s="13"/>
      <c r="HW1258" s="13"/>
      <c r="HX1258" s="13"/>
      <c r="HY1258" s="13"/>
      <c r="HZ1258" s="13"/>
      <c r="IA1258" s="13"/>
      <c r="IB1258" s="13"/>
      <c r="IC1258" s="13"/>
      <c r="ID1258" s="13"/>
      <c r="IE1258" s="13"/>
      <c r="IF1258" s="13"/>
      <c r="IG1258" s="13"/>
      <c r="IH1258" s="13"/>
      <c r="II1258" s="13"/>
      <c r="IJ1258" s="13"/>
      <c r="IK1258" s="13"/>
      <c r="IL1258" s="13"/>
      <c r="IM1258" s="13"/>
      <c r="IN1258" s="13"/>
      <c r="IO1258" s="13"/>
    </row>
    <row r="1259" spans="1:249">
      <c r="A1259" s="23"/>
      <c r="B1259" s="13"/>
      <c r="C1259" s="13"/>
      <c r="D1259" s="13"/>
      <c r="E1259" s="13"/>
      <c r="F1259" s="13"/>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2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Q1259" s="13"/>
      <c r="BR1259" s="13"/>
      <c r="BS1259" s="13"/>
      <c r="BT1259" s="13"/>
      <c r="BU1259" s="13"/>
      <c r="BV1259" s="13"/>
      <c r="BW1259" s="13"/>
      <c r="BX1259" s="13"/>
      <c r="BY1259" s="13"/>
      <c r="BZ1259" s="13"/>
      <c r="CA1259" s="13"/>
      <c r="CB1259" s="13"/>
      <c r="CC1259" s="13"/>
      <c r="CD1259" s="13"/>
      <c r="CE1259" s="13"/>
      <c r="CF1259" s="13"/>
      <c r="CG1259" s="13"/>
      <c r="CH1259" s="13"/>
      <c r="CI1259" s="13"/>
      <c r="CJ1259" s="13"/>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EU1259" s="13"/>
      <c r="EV1259" s="13"/>
      <c r="EW1259" s="13"/>
      <c r="EX1259" s="13"/>
      <c r="EY1259" s="13"/>
      <c r="EZ1259" s="13"/>
      <c r="FA1259" s="13"/>
      <c r="FB1259" s="13"/>
      <c r="FC1259" s="13"/>
      <c r="FD1259" s="13"/>
      <c r="FE1259" s="13"/>
      <c r="FF1259" s="13"/>
      <c r="FG1259" s="13"/>
      <c r="FH1259" s="13"/>
      <c r="FI1259" s="13"/>
      <c r="FJ1259" s="13"/>
      <c r="FK1259" s="13"/>
      <c r="FL1259" s="13"/>
      <c r="FM1259" s="13"/>
      <c r="FN1259" s="13"/>
      <c r="FO1259" s="13"/>
      <c r="FP1259" s="13"/>
      <c r="FQ1259" s="13"/>
      <c r="FR1259" s="13"/>
      <c r="FS1259" s="13"/>
      <c r="FT1259" s="13"/>
      <c r="FU1259" s="13"/>
      <c r="FV1259" s="13"/>
      <c r="FW1259" s="13"/>
      <c r="FX1259" s="13"/>
      <c r="FY1259" s="13"/>
      <c r="FZ1259" s="13"/>
      <c r="GA1259" s="13"/>
      <c r="GB1259" s="13"/>
      <c r="GC1259" s="13"/>
      <c r="GD1259" s="13"/>
      <c r="GE1259" s="13"/>
      <c r="GF1259" s="13"/>
      <c r="GG1259" s="13"/>
      <c r="GH1259" s="13"/>
      <c r="GI1259" s="13"/>
      <c r="GJ1259" s="13"/>
      <c r="GK1259" s="13"/>
      <c r="GL1259" s="13"/>
      <c r="GM1259" s="13"/>
      <c r="GN1259" s="13"/>
      <c r="GO1259" s="13"/>
      <c r="GP1259" s="13"/>
      <c r="GQ1259" s="13"/>
      <c r="GR1259" s="13"/>
      <c r="GS1259" s="13"/>
      <c r="GT1259" s="13"/>
      <c r="GU1259" s="13"/>
      <c r="GV1259" s="13"/>
      <c r="GW1259" s="13"/>
      <c r="GX1259" s="13"/>
      <c r="GY1259" s="13"/>
      <c r="GZ1259" s="13"/>
      <c r="HA1259" s="13"/>
      <c r="HB1259" s="13"/>
      <c r="HC1259" s="13"/>
      <c r="HD1259" s="13"/>
      <c r="HE1259" s="13"/>
      <c r="HF1259" s="13"/>
      <c r="HG1259" s="13"/>
      <c r="HH1259" s="13"/>
      <c r="HI1259" s="13"/>
      <c r="HJ1259" s="13"/>
      <c r="HK1259" s="13"/>
      <c r="HL1259" s="13"/>
      <c r="HM1259" s="13"/>
      <c r="HN1259" s="13"/>
      <c r="HO1259" s="13"/>
      <c r="HP1259" s="13"/>
      <c r="HQ1259" s="13"/>
      <c r="HR1259" s="13"/>
      <c r="HS1259" s="13"/>
      <c r="HT1259" s="13"/>
      <c r="HU1259" s="13"/>
      <c r="HV1259" s="13"/>
      <c r="HW1259" s="13"/>
      <c r="HX1259" s="13"/>
      <c r="HY1259" s="13"/>
      <c r="HZ1259" s="13"/>
      <c r="IA1259" s="13"/>
      <c r="IB1259" s="13"/>
      <c r="IC1259" s="13"/>
      <c r="ID1259" s="13"/>
      <c r="IE1259" s="13"/>
      <c r="IF1259" s="13"/>
      <c r="IG1259" s="13"/>
      <c r="IH1259" s="13"/>
      <c r="II1259" s="13"/>
      <c r="IJ1259" s="13"/>
      <c r="IK1259" s="13"/>
      <c r="IL1259" s="13"/>
      <c r="IM1259" s="13"/>
      <c r="IN1259" s="13"/>
      <c r="IO1259" s="13"/>
    </row>
    <row r="1260" spans="1:249">
      <c r="A1260" s="23"/>
      <c r="B1260" s="13"/>
      <c r="C1260" s="13"/>
      <c r="D1260" s="13"/>
      <c r="E1260" s="13"/>
      <c r="F1260" s="13"/>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2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BQ1260" s="13"/>
      <c r="BR1260" s="13"/>
      <c r="BS1260" s="13"/>
      <c r="BT1260" s="13"/>
      <c r="BU1260" s="13"/>
      <c r="BV1260" s="13"/>
      <c r="BW1260" s="13"/>
      <c r="BX1260" s="13"/>
      <c r="BY1260" s="13"/>
      <c r="BZ1260" s="13"/>
      <c r="CA1260" s="13"/>
      <c r="CB1260" s="13"/>
      <c r="CC1260" s="13"/>
      <c r="CD1260" s="13"/>
      <c r="CE1260" s="13"/>
      <c r="CF1260" s="13"/>
      <c r="CG1260" s="13"/>
      <c r="CH1260" s="13"/>
      <c r="CI1260" s="13"/>
      <c r="CJ1260" s="13"/>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EU1260" s="13"/>
      <c r="EV1260" s="13"/>
      <c r="EW1260" s="13"/>
      <c r="EX1260" s="13"/>
      <c r="EY1260" s="13"/>
      <c r="EZ1260" s="13"/>
      <c r="FA1260" s="13"/>
      <c r="FB1260" s="13"/>
      <c r="FC1260" s="13"/>
      <c r="FD1260" s="13"/>
      <c r="FE1260" s="13"/>
      <c r="FF1260" s="13"/>
      <c r="FG1260" s="13"/>
      <c r="FH1260" s="13"/>
      <c r="FI1260" s="13"/>
      <c r="FJ1260" s="13"/>
      <c r="FK1260" s="13"/>
      <c r="FL1260" s="13"/>
      <c r="FM1260" s="13"/>
      <c r="FN1260" s="13"/>
      <c r="FO1260" s="13"/>
      <c r="FP1260" s="13"/>
      <c r="FQ1260" s="13"/>
      <c r="FR1260" s="13"/>
      <c r="FS1260" s="13"/>
      <c r="FT1260" s="13"/>
      <c r="FU1260" s="13"/>
      <c r="FV1260" s="13"/>
      <c r="FW1260" s="13"/>
      <c r="FX1260" s="13"/>
      <c r="FY1260" s="13"/>
      <c r="FZ1260" s="13"/>
      <c r="GA1260" s="13"/>
      <c r="GB1260" s="13"/>
      <c r="GC1260" s="13"/>
      <c r="GD1260" s="13"/>
      <c r="GE1260" s="13"/>
      <c r="GF1260" s="13"/>
      <c r="GG1260" s="13"/>
      <c r="GH1260" s="13"/>
      <c r="GI1260" s="13"/>
      <c r="GJ1260" s="13"/>
      <c r="GK1260" s="13"/>
      <c r="GL1260" s="13"/>
      <c r="GM1260" s="13"/>
      <c r="GN1260" s="13"/>
      <c r="GO1260" s="13"/>
      <c r="GP1260" s="13"/>
      <c r="GQ1260" s="13"/>
      <c r="GR1260" s="13"/>
      <c r="GS1260" s="13"/>
      <c r="GT1260" s="13"/>
      <c r="GU1260" s="13"/>
      <c r="GV1260" s="13"/>
      <c r="GW1260" s="13"/>
      <c r="GX1260" s="13"/>
      <c r="GY1260" s="13"/>
      <c r="GZ1260" s="13"/>
      <c r="HA1260" s="13"/>
      <c r="HB1260" s="13"/>
      <c r="HC1260" s="13"/>
      <c r="HD1260" s="13"/>
      <c r="HE1260" s="13"/>
      <c r="HF1260" s="13"/>
      <c r="HG1260" s="13"/>
      <c r="HH1260" s="13"/>
      <c r="HI1260" s="13"/>
      <c r="HJ1260" s="13"/>
      <c r="HK1260" s="13"/>
      <c r="HL1260" s="13"/>
      <c r="HM1260" s="13"/>
      <c r="HN1260" s="13"/>
      <c r="HO1260" s="13"/>
      <c r="HP1260" s="13"/>
      <c r="HQ1260" s="13"/>
      <c r="HR1260" s="13"/>
      <c r="HS1260" s="13"/>
      <c r="HT1260" s="13"/>
      <c r="HU1260" s="13"/>
      <c r="HV1260" s="13"/>
      <c r="HW1260" s="13"/>
      <c r="HX1260" s="13"/>
      <c r="HY1260" s="13"/>
      <c r="HZ1260" s="13"/>
      <c r="IA1260" s="13"/>
      <c r="IB1260" s="13"/>
      <c r="IC1260" s="13"/>
      <c r="ID1260" s="13"/>
      <c r="IE1260" s="13"/>
      <c r="IF1260" s="13"/>
      <c r="IG1260" s="13"/>
      <c r="IH1260" s="13"/>
      <c r="II1260" s="13"/>
      <c r="IJ1260" s="13"/>
      <c r="IK1260" s="13"/>
      <c r="IL1260" s="13"/>
      <c r="IM1260" s="13"/>
      <c r="IN1260" s="13"/>
      <c r="IO1260" s="13"/>
    </row>
    <row r="1261" spans="1:249">
      <c r="A1261" s="23"/>
      <c r="B1261" s="13"/>
      <c r="C1261" s="13"/>
      <c r="D1261" s="13"/>
      <c r="E1261" s="13"/>
      <c r="F1261" s="13"/>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2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Q1261" s="13"/>
      <c r="BR1261" s="13"/>
      <c r="BS1261" s="13"/>
      <c r="BT1261" s="13"/>
      <c r="BU1261" s="13"/>
      <c r="BV1261" s="13"/>
      <c r="BW1261" s="13"/>
      <c r="BX1261" s="13"/>
      <c r="BY1261" s="13"/>
      <c r="BZ1261" s="13"/>
      <c r="CA1261" s="13"/>
      <c r="CB1261" s="13"/>
      <c r="CC1261" s="13"/>
      <c r="CD1261" s="13"/>
      <c r="CE1261" s="13"/>
      <c r="CF1261" s="13"/>
      <c r="CG1261" s="13"/>
      <c r="CH1261" s="13"/>
      <c r="CI1261" s="13"/>
      <c r="CJ1261" s="13"/>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U1261" s="13"/>
      <c r="EV1261" s="13"/>
      <c r="EW1261" s="13"/>
      <c r="EX1261" s="13"/>
      <c r="EY1261" s="13"/>
      <c r="EZ1261" s="13"/>
      <c r="FA1261" s="13"/>
      <c r="FB1261" s="13"/>
      <c r="FC1261" s="13"/>
      <c r="FD1261" s="13"/>
      <c r="FE1261" s="13"/>
      <c r="FF1261" s="13"/>
      <c r="FG1261" s="13"/>
      <c r="FH1261" s="13"/>
      <c r="FI1261" s="13"/>
      <c r="FJ1261" s="13"/>
      <c r="FK1261" s="13"/>
      <c r="FL1261" s="13"/>
      <c r="FM1261" s="13"/>
      <c r="FN1261" s="13"/>
      <c r="FO1261" s="13"/>
      <c r="FP1261" s="13"/>
      <c r="FQ1261" s="13"/>
      <c r="FR1261" s="13"/>
      <c r="FS1261" s="13"/>
      <c r="FT1261" s="13"/>
      <c r="FU1261" s="13"/>
      <c r="FV1261" s="13"/>
      <c r="FW1261" s="13"/>
      <c r="FX1261" s="13"/>
      <c r="FY1261" s="13"/>
      <c r="FZ1261" s="13"/>
      <c r="GA1261" s="13"/>
      <c r="GB1261" s="13"/>
      <c r="GC1261" s="13"/>
      <c r="GD1261" s="13"/>
      <c r="GE1261" s="13"/>
      <c r="GF1261" s="13"/>
      <c r="GG1261" s="13"/>
      <c r="GH1261" s="13"/>
      <c r="GI1261" s="13"/>
      <c r="GJ1261" s="13"/>
      <c r="GK1261" s="13"/>
      <c r="GL1261" s="13"/>
      <c r="GM1261" s="13"/>
      <c r="GN1261" s="13"/>
      <c r="GO1261" s="13"/>
      <c r="GP1261" s="13"/>
      <c r="GQ1261" s="13"/>
      <c r="GR1261" s="13"/>
      <c r="GS1261" s="13"/>
      <c r="GT1261" s="13"/>
      <c r="GU1261" s="13"/>
      <c r="GV1261" s="13"/>
      <c r="GW1261" s="13"/>
      <c r="GX1261" s="13"/>
      <c r="GY1261" s="13"/>
      <c r="GZ1261" s="13"/>
      <c r="HA1261" s="13"/>
      <c r="HB1261" s="13"/>
      <c r="HC1261" s="13"/>
      <c r="HD1261" s="13"/>
      <c r="HE1261" s="13"/>
      <c r="HF1261" s="13"/>
      <c r="HG1261" s="13"/>
      <c r="HH1261" s="13"/>
      <c r="HI1261" s="13"/>
      <c r="HJ1261" s="13"/>
      <c r="HK1261" s="13"/>
      <c r="HL1261" s="13"/>
      <c r="HM1261" s="13"/>
      <c r="HN1261" s="13"/>
      <c r="HO1261" s="13"/>
      <c r="HP1261" s="13"/>
      <c r="HQ1261" s="13"/>
      <c r="HR1261" s="13"/>
      <c r="HS1261" s="13"/>
      <c r="HT1261" s="13"/>
      <c r="HU1261" s="13"/>
      <c r="HV1261" s="13"/>
      <c r="HW1261" s="13"/>
      <c r="HX1261" s="13"/>
      <c r="HY1261" s="13"/>
      <c r="HZ1261" s="13"/>
      <c r="IA1261" s="13"/>
      <c r="IB1261" s="13"/>
      <c r="IC1261" s="13"/>
      <c r="ID1261" s="13"/>
      <c r="IE1261" s="13"/>
      <c r="IF1261" s="13"/>
      <c r="IG1261" s="13"/>
      <c r="IH1261" s="13"/>
      <c r="II1261" s="13"/>
      <c r="IJ1261" s="13"/>
      <c r="IK1261" s="13"/>
      <c r="IL1261" s="13"/>
      <c r="IM1261" s="13"/>
      <c r="IN1261" s="13"/>
      <c r="IO1261" s="13"/>
    </row>
    <row r="1262" spans="1:249">
      <c r="A1262" s="23"/>
      <c r="B1262" s="13"/>
      <c r="C1262" s="13"/>
      <c r="D1262" s="13"/>
      <c r="E1262" s="13"/>
      <c r="F1262" s="13"/>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2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BQ1262" s="13"/>
      <c r="BR1262" s="13"/>
      <c r="BS1262" s="13"/>
      <c r="BT1262" s="13"/>
      <c r="BU1262" s="13"/>
      <c r="BV1262" s="13"/>
      <c r="BW1262" s="13"/>
      <c r="BX1262" s="13"/>
      <c r="BY1262" s="13"/>
      <c r="BZ1262" s="13"/>
      <c r="CA1262" s="13"/>
      <c r="CB1262" s="13"/>
      <c r="CC1262" s="13"/>
      <c r="CD1262" s="13"/>
      <c r="CE1262" s="13"/>
      <c r="CF1262" s="13"/>
      <c r="CG1262" s="13"/>
      <c r="CH1262" s="13"/>
      <c r="CI1262" s="13"/>
      <c r="CJ1262" s="13"/>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EU1262" s="13"/>
      <c r="EV1262" s="13"/>
      <c r="EW1262" s="13"/>
      <c r="EX1262" s="13"/>
      <c r="EY1262" s="13"/>
      <c r="EZ1262" s="13"/>
      <c r="FA1262" s="13"/>
      <c r="FB1262" s="13"/>
      <c r="FC1262" s="13"/>
      <c r="FD1262" s="13"/>
      <c r="FE1262" s="13"/>
      <c r="FF1262" s="13"/>
      <c r="FG1262" s="13"/>
      <c r="FH1262" s="13"/>
      <c r="FI1262" s="13"/>
      <c r="FJ1262" s="13"/>
      <c r="FK1262" s="13"/>
      <c r="FL1262" s="13"/>
      <c r="FM1262" s="13"/>
      <c r="FN1262" s="13"/>
      <c r="FO1262" s="13"/>
      <c r="FP1262" s="13"/>
      <c r="FQ1262" s="13"/>
      <c r="FR1262" s="13"/>
      <c r="FS1262" s="13"/>
      <c r="FT1262" s="13"/>
      <c r="FU1262" s="13"/>
      <c r="FV1262" s="13"/>
      <c r="FW1262" s="13"/>
      <c r="FX1262" s="13"/>
      <c r="FY1262" s="13"/>
      <c r="FZ1262" s="13"/>
      <c r="GA1262" s="13"/>
      <c r="GB1262" s="13"/>
      <c r="GC1262" s="13"/>
      <c r="GD1262" s="13"/>
      <c r="GE1262" s="13"/>
      <c r="GF1262" s="13"/>
      <c r="GG1262" s="13"/>
      <c r="GH1262" s="13"/>
      <c r="GI1262" s="13"/>
      <c r="GJ1262" s="13"/>
      <c r="GK1262" s="13"/>
      <c r="GL1262" s="13"/>
      <c r="GM1262" s="13"/>
      <c r="GN1262" s="13"/>
      <c r="GO1262" s="13"/>
      <c r="GP1262" s="13"/>
      <c r="GQ1262" s="13"/>
      <c r="GR1262" s="13"/>
      <c r="GS1262" s="13"/>
      <c r="GT1262" s="13"/>
      <c r="GU1262" s="13"/>
      <c r="GV1262" s="13"/>
      <c r="GW1262" s="13"/>
      <c r="GX1262" s="13"/>
      <c r="GY1262" s="13"/>
      <c r="GZ1262" s="13"/>
      <c r="HA1262" s="13"/>
      <c r="HB1262" s="13"/>
      <c r="HC1262" s="13"/>
      <c r="HD1262" s="13"/>
      <c r="HE1262" s="13"/>
      <c r="HF1262" s="13"/>
      <c r="HG1262" s="13"/>
      <c r="HH1262" s="13"/>
      <c r="HI1262" s="13"/>
      <c r="HJ1262" s="13"/>
      <c r="HK1262" s="13"/>
      <c r="HL1262" s="13"/>
      <c r="HM1262" s="13"/>
      <c r="HN1262" s="13"/>
      <c r="HO1262" s="13"/>
      <c r="HP1262" s="13"/>
      <c r="HQ1262" s="13"/>
      <c r="HR1262" s="13"/>
      <c r="HS1262" s="13"/>
      <c r="HT1262" s="13"/>
      <c r="HU1262" s="13"/>
      <c r="HV1262" s="13"/>
      <c r="HW1262" s="13"/>
      <c r="HX1262" s="13"/>
      <c r="HY1262" s="13"/>
      <c r="HZ1262" s="13"/>
      <c r="IA1262" s="13"/>
      <c r="IB1262" s="13"/>
      <c r="IC1262" s="13"/>
      <c r="ID1262" s="13"/>
      <c r="IE1262" s="13"/>
      <c r="IF1262" s="13"/>
      <c r="IG1262" s="13"/>
      <c r="IH1262" s="13"/>
      <c r="II1262" s="13"/>
      <c r="IJ1262" s="13"/>
      <c r="IK1262" s="13"/>
      <c r="IL1262" s="13"/>
      <c r="IM1262" s="13"/>
      <c r="IN1262" s="13"/>
      <c r="IO1262" s="13"/>
    </row>
    <row r="1263" spans="1:249">
      <c r="A1263" s="23"/>
      <c r="B1263" s="13"/>
      <c r="C1263" s="13"/>
      <c r="D1263" s="13"/>
      <c r="E1263" s="13"/>
      <c r="F1263" s="13"/>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2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BQ1263" s="13"/>
      <c r="BR1263" s="13"/>
      <c r="BS1263" s="13"/>
      <c r="BT1263" s="13"/>
      <c r="BU1263" s="13"/>
      <c r="BV1263" s="13"/>
      <c r="BW1263" s="13"/>
      <c r="BX1263" s="13"/>
      <c r="BY1263" s="13"/>
      <c r="BZ1263" s="13"/>
      <c r="CA1263" s="13"/>
      <c r="CB1263" s="13"/>
      <c r="CC1263" s="13"/>
      <c r="CD1263" s="13"/>
      <c r="CE1263" s="13"/>
      <c r="CF1263" s="13"/>
      <c r="CG1263" s="13"/>
      <c r="CH1263" s="13"/>
      <c r="CI1263" s="13"/>
      <c r="CJ1263" s="13"/>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EU1263" s="13"/>
      <c r="EV1263" s="13"/>
      <c r="EW1263" s="13"/>
      <c r="EX1263" s="13"/>
      <c r="EY1263" s="13"/>
      <c r="EZ1263" s="13"/>
      <c r="FA1263" s="13"/>
      <c r="FB1263" s="13"/>
      <c r="FC1263" s="13"/>
      <c r="FD1263" s="13"/>
      <c r="FE1263" s="13"/>
      <c r="FF1263" s="13"/>
      <c r="FG1263" s="13"/>
      <c r="FH1263" s="13"/>
      <c r="FI1263" s="13"/>
      <c r="FJ1263" s="13"/>
      <c r="FK1263" s="13"/>
      <c r="FL1263" s="13"/>
      <c r="FM1263" s="13"/>
      <c r="FN1263" s="13"/>
      <c r="FO1263" s="13"/>
      <c r="FP1263" s="13"/>
      <c r="FQ1263" s="13"/>
      <c r="FR1263" s="13"/>
      <c r="FS1263" s="13"/>
      <c r="FT1263" s="13"/>
      <c r="FU1263" s="13"/>
      <c r="FV1263" s="13"/>
      <c r="FW1263" s="13"/>
      <c r="FX1263" s="13"/>
      <c r="FY1263" s="13"/>
      <c r="FZ1263" s="13"/>
      <c r="GA1263" s="13"/>
      <c r="GB1263" s="13"/>
      <c r="GC1263" s="13"/>
      <c r="GD1263" s="13"/>
      <c r="GE1263" s="13"/>
      <c r="GF1263" s="13"/>
      <c r="GG1263" s="13"/>
      <c r="GH1263" s="13"/>
      <c r="GI1263" s="13"/>
      <c r="GJ1263" s="13"/>
      <c r="GK1263" s="13"/>
      <c r="GL1263" s="13"/>
      <c r="GM1263" s="13"/>
      <c r="GN1263" s="13"/>
      <c r="GO1263" s="13"/>
      <c r="GP1263" s="13"/>
      <c r="GQ1263" s="13"/>
      <c r="GR1263" s="13"/>
      <c r="GS1263" s="13"/>
      <c r="GT1263" s="13"/>
      <c r="GU1263" s="13"/>
      <c r="GV1263" s="13"/>
      <c r="GW1263" s="13"/>
      <c r="GX1263" s="13"/>
      <c r="GY1263" s="13"/>
      <c r="GZ1263" s="13"/>
      <c r="HA1263" s="13"/>
      <c r="HB1263" s="13"/>
      <c r="HC1263" s="13"/>
      <c r="HD1263" s="13"/>
      <c r="HE1263" s="13"/>
      <c r="HF1263" s="13"/>
      <c r="HG1263" s="13"/>
      <c r="HH1263" s="13"/>
      <c r="HI1263" s="13"/>
      <c r="HJ1263" s="13"/>
      <c r="HK1263" s="13"/>
      <c r="HL1263" s="13"/>
      <c r="HM1263" s="13"/>
      <c r="HN1263" s="13"/>
      <c r="HO1263" s="13"/>
      <c r="HP1263" s="13"/>
      <c r="HQ1263" s="13"/>
      <c r="HR1263" s="13"/>
      <c r="HS1263" s="13"/>
      <c r="HT1263" s="13"/>
      <c r="HU1263" s="13"/>
      <c r="HV1263" s="13"/>
      <c r="HW1263" s="13"/>
      <c r="HX1263" s="13"/>
      <c r="HY1263" s="13"/>
      <c r="HZ1263" s="13"/>
      <c r="IA1263" s="13"/>
      <c r="IB1263" s="13"/>
      <c r="IC1263" s="13"/>
      <c r="ID1263" s="13"/>
      <c r="IE1263" s="13"/>
      <c r="IF1263" s="13"/>
      <c r="IG1263" s="13"/>
      <c r="IH1263" s="13"/>
      <c r="II1263" s="13"/>
      <c r="IJ1263" s="13"/>
      <c r="IK1263" s="13"/>
      <c r="IL1263" s="13"/>
      <c r="IM1263" s="13"/>
      <c r="IN1263" s="13"/>
      <c r="IO1263" s="13"/>
    </row>
    <row r="1264" spans="1:249">
      <c r="A1264" s="2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2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BQ1264" s="13"/>
      <c r="BR1264" s="13"/>
      <c r="BS1264" s="13"/>
      <c r="BT1264" s="13"/>
      <c r="BU1264" s="13"/>
      <c r="BV1264" s="13"/>
      <c r="BW1264" s="13"/>
      <c r="BX1264" s="13"/>
      <c r="BY1264" s="13"/>
      <c r="BZ1264" s="13"/>
      <c r="CA1264" s="13"/>
      <c r="CB1264" s="13"/>
      <c r="CC1264" s="13"/>
      <c r="CD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EU1264" s="13"/>
      <c r="EV1264" s="13"/>
      <c r="EW1264" s="13"/>
      <c r="EX1264" s="13"/>
      <c r="EY1264" s="13"/>
      <c r="EZ1264" s="13"/>
      <c r="FA1264" s="13"/>
      <c r="FB1264" s="13"/>
      <c r="FC1264" s="13"/>
      <c r="FD1264" s="13"/>
      <c r="FE1264" s="13"/>
      <c r="FF1264" s="13"/>
      <c r="FG1264" s="13"/>
      <c r="FH1264" s="13"/>
      <c r="FI1264" s="13"/>
      <c r="FJ1264" s="13"/>
      <c r="FK1264" s="13"/>
      <c r="FL1264" s="13"/>
      <c r="FM1264" s="13"/>
      <c r="FN1264" s="13"/>
      <c r="FO1264" s="13"/>
      <c r="FP1264" s="13"/>
      <c r="FQ1264" s="13"/>
      <c r="FR1264" s="13"/>
      <c r="FS1264" s="13"/>
      <c r="FT1264" s="13"/>
      <c r="FU1264" s="13"/>
      <c r="FV1264" s="13"/>
      <c r="FW1264" s="13"/>
      <c r="FX1264" s="13"/>
      <c r="FY1264" s="13"/>
      <c r="FZ1264" s="13"/>
      <c r="GA1264" s="13"/>
      <c r="GB1264" s="13"/>
      <c r="GC1264" s="13"/>
      <c r="GD1264" s="13"/>
      <c r="GE1264" s="13"/>
      <c r="GF1264" s="13"/>
      <c r="GG1264" s="13"/>
      <c r="GH1264" s="13"/>
      <c r="GI1264" s="13"/>
      <c r="GJ1264" s="13"/>
      <c r="GK1264" s="13"/>
      <c r="GL1264" s="13"/>
      <c r="GM1264" s="13"/>
      <c r="GN1264" s="13"/>
      <c r="GO1264" s="13"/>
      <c r="GP1264" s="13"/>
      <c r="GQ1264" s="13"/>
      <c r="GR1264" s="13"/>
      <c r="GS1264" s="13"/>
      <c r="GT1264" s="13"/>
      <c r="GU1264" s="13"/>
      <c r="GV1264" s="13"/>
      <c r="GW1264" s="13"/>
      <c r="GX1264" s="13"/>
      <c r="GY1264" s="13"/>
      <c r="GZ1264" s="13"/>
      <c r="HA1264" s="13"/>
      <c r="HB1264" s="13"/>
      <c r="HC1264" s="13"/>
      <c r="HD1264" s="13"/>
      <c r="HE1264" s="13"/>
      <c r="HF1264" s="13"/>
      <c r="HG1264" s="13"/>
      <c r="HH1264" s="13"/>
      <c r="HI1264" s="13"/>
      <c r="HJ1264" s="13"/>
      <c r="HK1264" s="13"/>
      <c r="HL1264" s="13"/>
      <c r="HM1264" s="13"/>
      <c r="HN1264" s="13"/>
      <c r="HO1264" s="13"/>
      <c r="HP1264" s="13"/>
      <c r="HQ1264" s="13"/>
      <c r="HR1264" s="13"/>
      <c r="HS1264" s="13"/>
      <c r="HT1264" s="13"/>
      <c r="HU1264" s="13"/>
      <c r="HV1264" s="13"/>
      <c r="HW1264" s="13"/>
      <c r="HX1264" s="13"/>
      <c r="HY1264" s="13"/>
      <c r="HZ1264" s="13"/>
      <c r="IA1264" s="13"/>
      <c r="IB1264" s="13"/>
      <c r="IC1264" s="13"/>
      <c r="ID1264" s="13"/>
      <c r="IE1264" s="13"/>
      <c r="IF1264" s="13"/>
      <c r="IG1264" s="13"/>
      <c r="IH1264" s="13"/>
      <c r="II1264" s="13"/>
      <c r="IJ1264" s="13"/>
      <c r="IK1264" s="13"/>
      <c r="IL1264" s="13"/>
      <c r="IM1264" s="13"/>
      <c r="IN1264" s="13"/>
      <c r="IO1264" s="13"/>
    </row>
    <row r="1265" spans="1:249">
      <c r="A1265" s="23"/>
      <c r="B1265" s="13"/>
      <c r="C1265" s="13"/>
      <c r="D1265" s="13"/>
      <c r="E1265" s="13"/>
      <c r="F1265" s="13"/>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2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BQ1265" s="13"/>
      <c r="BR1265" s="13"/>
      <c r="BS1265" s="13"/>
      <c r="BT1265" s="13"/>
      <c r="BU1265" s="13"/>
      <c r="BV1265" s="13"/>
      <c r="BW1265" s="13"/>
      <c r="BX1265" s="13"/>
      <c r="BY1265" s="13"/>
      <c r="BZ1265" s="13"/>
      <c r="CA1265" s="13"/>
      <c r="CB1265" s="13"/>
      <c r="CC1265" s="13"/>
      <c r="CD1265" s="13"/>
      <c r="CE1265" s="13"/>
      <c r="CF1265" s="13"/>
      <c r="CG1265" s="13"/>
      <c r="CH1265" s="13"/>
      <c r="CI1265" s="13"/>
      <c r="CJ1265" s="13"/>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EU1265" s="13"/>
      <c r="EV1265" s="13"/>
      <c r="EW1265" s="13"/>
      <c r="EX1265" s="13"/>
      <c r="EY1265" s="13"/>
      <c r="EZ1265" s="13"/>
      <c r="FA1265" s="13"/>
      <c r="FB1265" s="13"/>
      <c r="FC1265" s="13"/>
      <c r="FD1265" s="13"/>
      <c r="FE1265" s="13"/>
      <c r="FF1265" s="13"/>
      <c r="FG1265" s="13"/>
      <c r="FH1265" s="13"/>
      <c r="FI1265" s="13"/>
      <c r="FJ1265" s="13"/>
      <c r="FK1265" s="13"/>
      <c r="FL1265" s="13"/>
      <c r="FM1265" s="13"/>
      <c r="FN1265" s="13"/>
      <c r="FO1265" s="13"/>
      <c r="FP1265" s="13"/>
      <c r="FQ1265" s="13"/>
      <c r="FR1265" s="13"/>
      <c r="FS1265" s="13"/>
      <c r="FT1265" s="13"/>
      <c r="FU1265" s="13"/>
      <c r="FV1265" s="13"/>
      <c r="FW1265" s="13"/>
      <c r="FX1265" s="13"/>
      <c r="FY1265" s="13"/>
      <c r="FZ1265" s="13"/>
      <c r="GA1265" s="13"/>
      <c r="GB1265" s="13"/>
      <c r="GC1265" s="13"/>
      <c r="GD1265" s="13"/>
      <c r="GE1265" s="13"/>
      <c r="GF1265" s="13"/>
      <c r="GG1265" s="13"/>
      <c r="GH1265" s="13"/>
      <c r="GI1265" s="13"/>
      <c r="GJ1265" s="13"/>
      <c r="GK1265" s="13"/>
      <c r="GL1265" s="13"/>
      <c r="GM1265" s="13"/>
      <c r="GN1265" s="13"/>
      <c r="GO1265" s="13"/>
      <c r="GP1265" s="13"/>
      <c r="GQ1265" s="13"/>
      <c r="GR1265" s="13"/>
      <c r="GS1265" s="13"/>
      <c r="GT1265" s="13"/>
      <c r="GU1265" s="13"/>
      <c r="GV1265" s="13"/>
      <c r="GW1265" s="13"/>
      <c r="GX1265" s="13"/>
      <c r="GY1265" s="13"/>
      <c r="GZ1265" s="13"/>
      <c r="HA1265" s="13"/>
      <c r="HB1265" s="13"/>
      <c r="HC1265" s="13"/>
      <c r="HD1265" s="13"/>
      <c r="HE1265" s="13"/>
      <c r="HF1265" s="13"/>
      <c r="HG1265" s="13"/>
      <c r="HH1265" s="13"/>
      <c r="HI1265" s="13"/>
      <c r="HJ1265" s="13"/>
      <c r="HK1265" s="13"/>
      <c r="HL1265" s="13"/>
      <c r="HM1265" s="13"/>
      <c r="HN1265" s="13"/>
      <c r="HO1265" s="13"/>
      <c r="HP1265" s="13"/>
      <c r="HQ1265" s="13"/>
      <c r="HR1265" s="13"/>
      <c r="HS1265" s="13"/>
      <c r="HT1265" s="13"/>
      <c r="HU1265" s="13"/>
      <c r="HV1265" s="13"/>
      <c r="HW1265" s="13"/>
      <c r="HX1265" s="13"/>
      <c r="HY1265" s="13"/>
      <c r="HZ1265" s="13"/>
      <c r="IA1265" s="13"/>
      <c r="IB1265" s="13"/>
      <c r="IC1265" s="13"/>
      <c r="ID1265" s="13"/>
      <c r="IE1265" s="13"/>
      <c r="IF1265" s="13"/>
      <c r="IG1265" s="13"/>
      <c r="IH1265" s="13"/>
      <c r="II1265" s="13"/>
      <c r="IJ1265" s="13"/>
      <c r="IK1265" s="13"/>
      <c r="IL1265" s="13"/>
      <c r="IM1265" s="13"/>
      <c r="IN1265" s="13"/>
      <c r="IO1265" s="13"/>
    </row>
    <row r="1266" spans="1:249">
      <c r="A1266" s="23"/>
      <c r="B1266" s="13"/>
      <c r="C1266" s="13"/>
      <c r="D1266" s="13"/>
      <c r="E1266" s="13"/>
      <c r="F1266" s="13"/>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2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BQ1266" s="13"/>
      <c r="BR1266" s="13"/>
      <c r="BS1266" s="13"/>
      <c r="BT1266" s="13"/>
      <c r="BU1266" s="13"/>
      <c r="BV1266" s="13"/>
      <c r="BW1266" s="13"/>
      <c r="BX1266" s="13"/>
      <c r="BY1266" s="13"/>
      <c r="BZ1266" s="13"/>
      <c r="CA1266" s="13"/>
      <c r="CB1266" s="13"/>
      <c r="CC1266" s="13"/>
      <c r="CD1266" s="13"/>
      <c r="CE1266" s="13"/>
      <c r="CF1266" s="13"/>
      <c r="CG1266" s="13"/>
      <c r="CH1266" s="13"/>
      <c r="CI1266" s="13"/>
      <c r="CJ1266" s="13"/>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EU1266" s="13"/>
      <c r="EV1266" s="13"/>
      <c r="EW1266" s="13"/>
      <c r="EX1266" s="13"/>
      <c r="EY1266" s="13"/>
      <c r="EZ1266" s="13"/>
      <c r="FA1266" s="13"/>
      <c r="FB1266" s="13"/>
      <c r="FC1266" s="13"/>
      <c r="FD1266" s="13"/>
      <c r="FE1266" s="13"/>
      <c r="FF1266" s="13"/>
      <c r="FG1266" s="13"/>
      <c r="FH1266" s="13"/>
      <c r="FI1266" s="13"/>
      <c r="FJ1266" s="13"/>
      <c r="FK1266" s="13"/>
      <c r="FL1266" s="13"/>
      <c r="FM1266" s="13"/>
      <c r="FN1266" s="13"/>
      <c r="FO1266" s="13"/>
      <c r="FP1266" s="13"/>
      <c r="FQ1266" s="13"/>
      <c r="FR1266" s="13"/>
      <c r="FS1266" s="13"/>
      <c r="FT1266" s="13"/>
      <c r="FU1266" s="13"/>
      <c r="FV1266" s="13"/>
      <c r="FW1266" s="13"/>
      <c r="FX1266" s="13"/>
      <c r="FY1266" s="13"/>
      <c r="FZ1266" s="13"/>
      <c r="GA1266" s="13"/>
      <c r="GB1266" s="13"/>
      <c r="GC1266" s="13"/>
      <c r="GD1266" s="13"/>
      <c r="GE1266" s="13"/>
      <c r="GF1266" s="13"/>
      <c r="GG1266" s="13"/>
      <c r="GH1266" s="13"/>
      <c r="GI1266" s="13"/>
      <c r="GJ1266" s="13"/>
      <c r="GK1266" s="13"/>
      <c r="GL1266" s="13"/>
      <c r="GM1266" s="13"/>
      <c r="GN1266" s="13"/>
      <c r="GO1266" s="13"/>
      <c r="GP1266" s="13"/>
      <c r="GQ1266" s="13"/>
      <c r="GR1266" s="13"/>
      <c r="GS1266" s="13"/>
      <c r="GT1266" s="13"/>
      <c r="GU1266" s="13"/>
      <c r="GV1266" s="13"/>
      <c r="GW1266" s="13"/>
      <c r="GX1266" s="13"/>
      <c r="GY1266" s="13"/>
      <c r="GZ1266" s="13"/>
      <c r="HA1266" s="13"/>
      <c r="HB1266" s="13"/>
      <c r="HC1266" s="13"/>
      <c r="HD1266" s="13"/>
      <c r="HE1266" s="13"/>
      <c r="HF1266" s="13"/>
      <c r="HG1266" s="13"/>
      <c r="HH1266" s="13"/>
      <c r="HI1266" s="13"/>
      <c r="HJ1266" s="13"/>
      <c r="HK1266" s="13"/>
      <c r="HL1266" s="13"/>
      <c r="HM1266" s="13"/>
      <c r="HN1266" s="13"/>
      <c r="HO1266" s="13"/>
      <c r="HP1266" s="13"/>
      <c r="HQ1266" s="13"/>
      <c r="HR1266" s="13"/>
      <c r="HS1266" s="13"/>
      <c r="HT1266" s="13"/>
      <c r="HU1266" s="13"/>
      <c r="HV1266" s="13"/>
      <c r="HW1266" s="13"/>
      <c r="HX1266" s="13"/>
      <c r="HY1266" s="13"/>
      <c r="HZ1266" s="13"/>
      <c r="IA1266" s="13"/>
      <c r="IB1266" s="13"/>
      <c r="IC1266" s="13"/>
      <c r="ID1266" s="13"/>
      <c r="IE1266" s="13"/>
      <c r="IF1266" s="13"/>
      <c r="IG1266" s="13"/>
      <c r="IH1266" s="13"/>
      <c r="II1266" s="13"/>
      <c r="IJ1266" s="13"/>
      <c r="IK1266" s="13"/>
      <c r="IL1266" s="13"/>
      <c r="IM1266" s="13"/>
      <c r="IN1266" s="13"/>
      <c r="IO1266" s="13"/>
    </row>
    <row r="1267" spans="1:249">
      <c r="A1267" s="23"/>
      <c r="B1267" s="13"/>
      <c r="C1267" s="13"/>
      <c r="D1267" s="13"/>
      <c r="E1267" s="13"/>
      <c r="F1267" s="13"/>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2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Q1267" s="13"/>
      <c r="BR1267" s="13"/>
      <c r="BS1267" s="13"/>
      <c r="BT1267" s="13"/>
      <c r="BU1267" s="13"/>
      <c r="BV1267" s="13"/>
      <c r="BW1267" s="13"/>
      <c r="BX1267" s="13"/>
      <c r="BY1267" s="13"/>
      <c r="BZ1267" s="13"/>
      <c r="CA1267" s="13"/>
      <c r="CB1267" s="13"/>
      <c r="CC1267" s="13"/>
      <c r="CD1267" s="13"/>
      <c r="CE1267" s="13"/>
      <c r="CF1267" s="13"/>
      <c r="CG1267" s="13"/>
      <c r="CH1267" s="13"/>
      <c r="CI1267" s="13"/>
      <c r="CJ1267" s="13"/>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U1267" s="13"/>
      <c r="EV1267" s="13"/>
      <c r="EW1267" s="13"/>
      <c r="EX1267" s="13"/>
      <c r="EY1267" s="13"/>
      <c r="EZ1267" s="13"/>
      <c r="FA1267" s="13"/>
      <c r="FB1267" s="13"/>
      <c r="FC1267" s="13"/>
      <c r="FD1267" s="13"/>
      <c r="FE1267" s="13"/>
      <c r="FF1267" s="13"/>
      <c r="FG1267" s="13"/>
      <c r="FH1267" s="13"/>
      <c r="FI1267" s="13"/>
      <c r="FJ1267" s="13"/>
      <c r="FK1267" s="13"/>
      <c r="FL1267" s="13"/>
      <c r="FM1267" s="13"/>
      <c r="FN1267" s="13"/>
      <c r="FO1267" s="13"/>
      <c r="FP1267" s="13"/>
      <c r="FQ1267" s="13"/>
      <c r="FR1267" s="13"/>
      <c r="FS1267" s="13"/>
      <c r="FT1267" s="13"/>
      <c r="FU1267" s="13"/>
      <c r="FV1267" s="13"/>
      <c r="FW1267" s="13"/>
      <c r="FX1267" s="13"/>
      <c r="FY1267" s="13"/>
      <c r="FZ1267" s="13"/>
      <c r="GA1267" s="13"/>
      <c r="GB1267" s="13"/>
      <c r="GC1267" s="13"/>
      <c r="GD1267" s="13"/>
      <c r="GE1267" s="13"/>
      <c r="GF1267" s="13"/>
      <c r="GG1267" s="13"/>
      <c r="GH1267" s="13"/>
      <c r="GI1267" s="13"/>
      <c r="GJ1267" s="13"/>
      <c r="GK1267" s="13"/>
      <c r="GL1267" s="13"/>
      <c r="GM1267" s="13"/>
      <c r="GN1267" s="13"/>
      <c r="GO1267" s="13"/>
      <c r="GP1267" s="13"/>
      <c r="GQ1267" s="13"/>
      <c r="GR1267" s="13"/>
      <c r="GS1267" s="13"/>
      <c r="GT1267" s="13"/>
      <c r="GU1267" s="13"/>
      <c r="GV1267" s="13"/>
      <c r="GW1267" s="13"/>
      <c r="GX1267" s="13"/>
      <c r="GY1267" s="13"/>
      <c r="GZ1267" s="13"/>
      <c r="HA1267" s="13"/>
      <c r="HB1267" s="13"/>
      <c r="HC1267" s="13"/>
      <c r="HD1267" s="13"/>
      <c r="HE1267" s="13"/>
      <c r="HF1267" s="13"/>
      <c r="HG1267" s="13"/>
      <c r="HH1267" s="13"/>
      <c r="HI1267" s="13"/>
      <c r="HJ1267" s="13"/>
      <c r="HK1267" s="13"/>
      <c r="HL1267" s="13"/>
      <c r="HM1267" s="13"/>
      <c r="HN1267" s="13"/>
      <c r="HO1267" s="13"/>
      <c r="HP1267" s="13"/>
      <c r="HQ1267" s="13"/>
      <c r="HR1267" s="13"/>
      <c r="HS1267" s="13"/>
      <c r="HT1267" s="13"/>
      <c r="HU1267" s="13"/>
      <c r="HV1267" s="13"/>
      <c r="HW1267" s="13"/>
      <c r="HX1267" s="13"/>
      <c r="HY1267" s="13"/>
      <c r="HZ1267" s="13"/>
      <c r="IA1267" s="13"/>
      <c r="IB1267" s="13"/>
      <c r="IC1267" s="13"/>
      <c r="ID1267" s="13"/>
      <c r="IE1267" s="13"/>
      <c r="IF1267" s="13"/>
      <c r="IG1267" s="13"/>
      <c r="IH1267" s="13"/>
      <c r="II1267" s="13"/>
      <c r="IJ1267" s="13"/>
      <c r="IK1267" s="13"/>
      <c r="IL1267" s="13"/>
      <c r="IM1267" s="13"/>
      <c r="IN1267" s="13"/>
      <c r="IO1267" s="13"/>
    </row>
    <row r="1268" spans="1:249">
      <c r="A1268" s="23"/>
      <c r="B1268" s="13"/>
      <c r="C1268" s="13"/>
      <c r="D1268" s="13"/>
      <c r="E1268" s="13"/>
      <c r="F1268" s="13"/>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2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BQ1268" s="13"/>
      <c r="BR1268" s="13"/>
      <c r="BS1268" s="13"/>
      <c r="BT1268" s="13"/>
      <c r="BU1268" s="13"/>
      <c r="BV1268" s="13"/>
      <c r="BW1268" s="13"/>
      <c r="BX1268" s="13"/>
      <c r="BY1268" s="13"/>
      <c r="BZ1268" s="13"/>
      <c r="CA1268" s="13"/>
      <c r="CB1268" s="13"/>
      <c r="CC1268" s="13"/>
      <c r="CD1268" s="13"/>
      <c r="CE1268" s="13"/>
      <c r="CF1268" s="13"/>
      <c r="CG1268" s="13"/>
      <c r="CH1268" s="13"/>
      <c r="CI1268" s="13"/>
      <c r="CJ1268" s="13"/>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EU1268" s="13"/>
      <c r="EV1268" s="13"/>
      <c r="EW1268" s="13"/>
      <c r="EX1268" s="13"/>
      <c r="EY1268" s="13"/>
      <c r="EZ1268" s="13"/>
      <c r="FA1268" s="13"/>
      <c r="FB1268" s="13"/>
      <c r="FC1268" s="13"/>
      <c r="FD1268" s="13"/>
      <c r="FE1268" s="13"/>
      <c r="FF1268" s="13"/>
      <c r="FG1268" s="13"/>
      <c r="FH1268" s="13"/>
      <c r="FI1268" s="13"/>
      <c r="FJ1268" s="13"/>
      <c r="FK1268" s="13"/>
      <c r="FL1268" s="13"/>
      <c r="FM1268" s="13"/>
      <c r="FN1268" s="13"/>
      <c r="FO1268" s="13"/>
      <c r="FP1268" s="13"/>
      <c r="FQ1268" s="13"/>
      <c r="FR1268" s="13"/>
      <c r="FS1268" s="13"/>
      <c r="FT1268" s="13"/>
      <c r="FU1268" s="13"/>
      <c r="FV1268" s="13"/>
      <c r="FW1268" s="13"/>
      <c r="FX1268" s="13"/>
      <c r="FY1268" s="13"/>
      <c r="FZ1268" s="13"/>
      <c r="GA1268" s="13"/>
      <c r="GB1268" s="13"/>
      <c r="GC1268" s="13"/>
      <c r="GD1268" s="13"/>
      <c r="GE1268" s="13"/>
      <c r="GF1268" s="13"/>
      <c r="GG1268" s="13"/>
      <c r="GH1268" s="13"/>
      <c r="GI1268" s="13"/>
      <c r="GJ1268" s="13"/>
      <c r="GK1268" s="13"/>
      <c r="GL1268" s="13"/>
      <c r="GM1268" s="13"/>
      <c r="GN1268" s="13"/>
      <c r="GO1268" s="13"/>
      <c r="GP1268" s="13"/>
      <c r="GQ1268" s="13"/>
      <c r="GR1268" s="13"/>
      <c r="GS1268" s="13"/>
      <c r="GT1268" s="13"/>
      <c r="GU1268" s="13"/>
      <c r="GV1268" s="13"/>
      <c r="GW1268" s="13"/>
      <c r="GX1268" s="13"/>
      <c r="GY1268" s="13"/>
      <c r="GZ1268" s="13"/>
      <c r="HA1268" s="13"/>
      <c r="HB1268" s="13"/>
      <c r="HC1268" s="13"/>
      <c r="HD1268" s="13"/>
      <c r="HE1268" s="13"/>
      <c r="HF1268" s="13"/>
      <c r="HG1268" s="13"/>
      <c r="HH1268" s="13"/>
      <c r="HI1268" s="13"/>
      <c r="HJ1268" s="13"/>
      <c r="HK1268" s="13"/>
      <c r="HL1268" s="13"/>
      <c r="HM1268" s="13"/>
      <c r="HN1268" s="13"/>
      <c r="HO1268" s="13"/>
      <c r="HP1268" s="13"/>
      <c r="HQ1268" s="13"/>
      <c r="HR1268" s="13"/>
      <c r="HS1268" s="13"/>
      <c r="HT1268" s="13"/>
      <c r="HU1268" s="13"/>
      <c r="HV1268" s="13"/>
      <c r="HW1268" s="13"/>
      <c r="HX1268" s="13"/>
      <c r="HY1268" s="13"/>
      <c r="HZ1268" s="13"/>
      <c r="IA1268" s="13"/>
      <c r="IB1268" s="13"/>
      <c r="IC1268" s="13"/>
      <c r="ID1268" s="13"/>
      <c r="IE1268" s="13"/>
      <c r="IF1268" s="13"/>
      <c r="IG1268" s="13"/>
      <c r="IH1268" s="13"/>
      <c r="II1268" s="13"/>
      <c r="IJ1268" s="13"/>
      <c r="IK1268" s="13"/>
      <c r="IL1268" s="13"/>
      <c r="IM1268" s="13"/>
      <c r="IN1268" s="13"/>
      <c r="IO1268" s="13"/>
    </row>
    <row r="1269" spans="1:249">
      <c r="A1269" s="23"/>
      <c r="B1269" s="13"/>
      <c r="C1269" s="13"/>
      <c r="D1269" s="13"/>
      <c r="E1269" s="13"/>
      <c r="F1269" s="13"/>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2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BQ1269" s="13"/>
      <c r="BR1269" s="13"/>
      <c r="BS1269" s="13"/>
      <c r="BT1269" s="13"/>
      <c r="BU1269" s="13"/>
      <c r="BV1269" s="13"/>
      <c r="BW1269" s="13"/>
      <c r="BX1269" s="13"/>
      <c r="BY1269" s="13"/>
      <c r="BZ1269" s="13"/>
      <c r="CA1269" s="13"/>
      <c r="CB1269" s="13"/>
      <c r="CC1269" s="13"/>
      <c r="CD1269" s="13"/>
      <c r="CE1269" s="13"/>
      <c r="CF1269" s="13"/>
      <c r="CG1269" s="13"/>
      <c r="CH1269" s="13"/>
      <c r="CI1269" s="13"/>
      <c r="CJ1269" s="13"/>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EU1269" s="13"/>
      <c r="EV1269" s="13"/>
      <c r="EW1269" s="13"/>
      <c r="EX1269" s="13"/>
      <c r="EY1269" s="13"/>
      <c r="EZ1269" s="13"/>
      <c r="FA1269" s="13"/>
      <c r="FB1269" s="13"/>
      <c r="FC1269" s="13"/>
      <c r="FD1269" s="13"/>
      <c r="FE1269" s="13"/>
      <c r="FF1269" s="13"/>
      <c r="FG1269" s="13"/>
      <c r="FH1269" s="13"/>
      <c r="FI1269" s="13"/>
      <c r="FJ1269" s="13"/>
      <c r="FK1269" s="13"/>
      <c r="FL1269" s="13"/>
      <c r="FM1269" s="13"/>
      <c r="FN1269" s="13"/>
      <c r="FO1269" s="13"/>
      <c r="FP1269" s="13"/>
      <c r="FQ1269" s="13"/>
      <c r="FR1269" s="13"/>
      <c r="FS1269" s="13"/>
      <c r="FT1269" s="13"/>
      <c r="FU1269" s="13"/>
      <c r="FV1269" s="13"/>
      <c r="FW1269" s="13"/>
      <c r="FX1269" s="13"/>
      <c r="FY1269" s="13"/>
      <c r="FZ1269" s="13"/>
      <c r="GA1269" s="13"/>
      <c r="GB1269" s="13"/>
      <c r="GC1269" s="13"/>
      <c r="GD1269" s="13"/>
      <c r="GE1269" s="13"/>
      <c r="GF1269" s="13"/>
      <c r="GG1269" s="13"/>
      <c r="GH1269" s="13"/>
      <c r="GI1269" s="13"/>
      <c r="GJ1269" s="13"/>
      <c r="GK1269" s="13"/>
      <c r="GL1269" s="13"/>
      <c r="GM1269" s="13"/>
      <c r="GN1269" s="13"/>
      <c r="GO1269" s="13"/>
      <c r="GP1269" s="13"/>
      <c r="GQ1269" s="13"/>
      <c r="GR1269" s="13"/>
      <c r="GS1269" s="13"/>
      <c r="GT1269" s="13"/>
      <c r="GU1269" s="13"/>
      <c r="GV1269" s="13"/>
      <c r="GW1269" s="13"/>
      <c r="GX1269" s="13"/>
      <c r="GY1269" s="13"/>
      <c r="GZ1269" s="13"/>
      <c r="HA1269" s="13"/>
      <c r="HB1269" s="13"/>
      <c r="HC1269" s="13"/>
      <c r="HD1269" s="13"/>
      <c r="HE1269" s="13"/>
      <c r="HF1269" s="13"/>
      <c r="HG1269" s="13"/>
      <c r="HH1269" s="13"/>
      <c r="HI1269" s="13"/>
      <c r="HJ1269" s="13"/>
      <c r="HK1269" s="13"/>
      <c r="HL1269" s="13"/>
      <c r="HM1269" s="13"/>
      <c r="HN1269" s="13"/>
      <c r="HO1269" s="13"/>
      <c r="HP1269" s="13"/>
      <c r="HQ1269" s="13"/>
      <c r="HR1269" s="13"/>
      <c r="HS1269" s="13"/>
      <c r="HT1269" s="13"/>
      <c r="HU1269" s="13"/>
      <c r="HV1269" s="13"/>
      <c r="HW1269" s="13"/>
      <c r="HX1269" s="13"/>
      <c r="HY1269" s="13"/>
      <c r="HZ1269" s="13"/>
      <c r="IA1269" s="13"/>
      <c r="IB1269" s="13"/>
      <c r="IC1269" s="13"/>
      <c r="ID1269" s="13"/>
      <c r="IE1269" s="13"/>
      <c r="IF1269" s="13"/>
      <c r="IG1269" s="13"/>
      <c r="IH1269" s="13"/>
      <c r="II1269" s="13"/>
      <c r="IJ1269" s="13"/>
      <c r="IK1269" s="13"/>
      <c r="IL1269" s="13"/>
      <c r="IM1269" s="13"/>
      <c r="IN1269" s="13"/>
      <c r="IO1269" s="13"/>
    </row>
    <row r="1270" spans="1:249">
      <c r="A1270" s="23"/>
      <c r="B1270" s="13"/>
      <c r="C1270" s="13"/>
      <c r="D1270" s="13"/>
      <c r="E1270" s="13"/>
      <c r="F1270" s="13"/>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2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BQ1270" s="13"/>
      <c r="BR1270" s="13"/>
      <c r="BS1270" s="13"/>
      <c r="BT1270" s="13"/>
      <c r="BU1270" s="13"/>
      <c r="BV1270" s="13"/>
      <c r="BW1270" s="13"/>
      <c r="BX1270" s="13"/>
      <c r="BY1270" s="13"/>
      <c r="BZ1270" s="13"/>
      <c r="CA1270" s="13"/>
      <c r="CB1270" s="13"/>
      <c r="CC1270" s="13"/>
      <c r="CD1270" s="13"/>
      <c r="CE1270" s="13"/>
      <c r="CF1270" s="13"/>
      <c r="CG1270" s="13"/>
      <c r="CH1270" s="13"/>
      <c r="CI1270" s="13"/>
      <c r="CJ1270" s="13"/>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EU1270" s="13"/>
      <c r="EV1270" s="13"/>
      <c r="EW1270" s="13"/>
      <c r="EX1270" s="13"/>
      <c r="EY1270" s="13"/>
      <c r="EZ1270" s="13"/>
      <c r="FA1270" s="13"/>
      <c r="FB1270" s="13"/>
      <c r="FC1270" s="13"/>
      <c r="FD1270" s="13"/>
      <c r="FE1270" s="13"/>
      <c r="FF1270" s="13"/>
      <c r="FG1270" s="13"/>
      <c r="FH1270" s="13"/>
      <c r="FI1270" s="13"/>
      <c r="FJ1270" s="13"/>
      <c r="FK1270" s="13"/>
      <c r="FL1270" s="13"/>
      <c r="FM1270" s="13"/>
      <c r="FN1270" s="13"/>
      <c r="FO1270" s="13"/>
      <c r="FP1270" s="13"/>
      <c r="FQ1270" s="13"/>
      <c r="FR1270" s="13"/>
      <c r="FS1270" s="13"/>
      <c r="FT1270" s="13"/>
      <c r="FU1270" s="13"/>
      <c r="FV1270" s="13"/>
      <c r="FW1270" s="13"/>
      <c r="FX1270" s="13"/>
      <c r="FY1270" s="13"/>
      <c r="FZ1270" s="13"/>
      <c r="GA1270" s="13"/>
      <c r="GB1270" s="13"/>
      <c r="GC1270" s="13"/>
      <c r="GD1270" s="13"/>
      <c r="GE1270" s="13"/>
      <c r="GF1270" s="13"/>
      <c r="GG1270" s="13"/>
      <c r="GH1270" s="13"/>
      <c r="GI1270" s="13"/>
      <c r="GJ1270" s="13"/>
      <c r="GK1270" s="13"/>
      <c r="GL1270" s="13"/>
      <c r="GM1270" s="13"/>
      <c r="GN1270" s="13"/>
      <c r="GO1270" s="13"/>
      <c r="GP1270" s="13"/>
      <c r="GQ1270" s="13"/>
      <c r="GR1270" s="13"/>
      <c r="GS1270" s="13"/>
      <c r="GT1270" s="13"/>
      <c r="GU1270" s="13"/>
      <c r="GV1270" s="13"/>
      <c r="GW1270" s="13"/>
      <c r="GX1270" s="13"/>
      <c r="GY1270" s="13"/>
      <c r="GZ1270" s="13"/>
      <c r="HA1270" s="13"/>
      <c r="HB1270" s="13"/>
      <c r="HC1270" s="13"/>
      <c r="HD1270" s="13"/>
      <c r="HE1270" s="13"/>
      <c r="HF1270" s="13"/>
      <c r="HG1270" s="13"/>
      <c r="HH1270" s="13"/>
      <c r="HI1270" s="13"/>
      <c r="HJ1270" s="13"/>
      <c r="HK1270" s="13"/>
      <c r="HL1270" s="13"/>
      <c r="HM1270" s="13"/>
      <c r="HN1270" s="13"/>
      <c r="HO1270" s="13"/>
      <c r="HP1270" s="13"/>
      <c r="HQ1270" s="13"/>
      <c r="HR1270" s="13"/>
      <c r="HS1270" s="13"/>
      <c r="HT1270" s="13"/>
      <c r="HU1270" s="13"/>
      <c r="HV1270" s="13"/>
      <c r="HW1270" s="13"/>
      <c r="HX1270" s="13"/>
      <c r="HY1270" s="13"/>
      <c r="HZ1270" s="13"/>
      <c r="IA1270" s="13"/>
      <c r="IB1270" s="13"/>
      <c r="IC1270" s="13"/>
      <c r="ID1270" s="13"/>
      <c r="IE1270" s="13"/>
      <c r="IF1270" s="13"/>
      <c r="IG1270" s="13"/>
      <c r="IH1270" s="13"/>
      <c r="II1270" s="13"/>
      <c r="IJ1270" s="13"/>
      <c r="IK1270" s="13"/>
      <c r="IL1270" s="13"/>
      <c r="IM1270" s="13"/>
      <c r="IN1270" s="13"/>
      <c r="IO1270" s="13"/>
    </row>
    <row r="1271" spans="1:249">
      <c r="A1271" s="23"/>
      <c r="B1271" s="13"/>
      <c r="C1271" s="13"/>
      <c r="D1271" s="13"/>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2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BQ1271" s="13"/>
      <c r="BR1271" s="13"/>
      <c r="BS1271" s="13"/>
      <c r="BT1271" s="13"/>
      <c r="BU1271" s="13"/>
      <c r="BV1271" s="13"/>
      <c r="BW1271" s="13"/>
      <c r="BX1271" s="13"/>
      <c r="BY1271" s="13"/>
      <c r="BZ1271" s="13"/>
      <c r="CA1271" s="13"/>
      <c r="CB1271" s="13"/>
      <c r="CC1271" s="13"/>
      <c r="CD1271" s="13"/>
      <c r="CE1271" s="13"/>
      <c r="CF1271" s="13"/>
      <c r="CG1271" s="13"/>
      <c r="CH1271" s="13"/>
      <c r="CI1271" s="13"/>
      <c r="CJ1271" s="13"/>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EU1271" s="13"/>
      <c r="EV1271" s="13"/>
      <c r="EW1271" s="13"/>
      <c r="EX1271" s="13"/>
      <c r="EY1271" s="13"/>
      <c r="EZ1271" s="13"/>
      <c r="FA1271" s="13"/>
      <c r="FB1271" s="13"/>
      <c r="FC1271" s="13"/>
      <c r="FD1271" s="13"/>
      <c r="FE1271" s="13"/>
      <c r="FF1271" s="13"/>
      <c r="FG1271" s="13"/>
      <c r="FH1271" s="13"/>
      <c r="FI1271" s="13"/>
      <c r="FJ1271" s="13"/>
      <c r="FK1271" s="13"/>
      <c r="FL1271" s="13"/>
      <c r="FM1271" s="13"/>
      <c r="FN1271" s="13"/>
      <c r="FO1271" s="13"/>
      <c r="FP1271" s="13"/>
      <c r="FQ1271" s="13"/>
      <c r="FR1271" s="13"/>
      <c r="FS1271" s="13"/>
      <c r="FT1271" s="13"/>
      <c r="FU1271" s="13"/>
      <c r="FV1271" s="13"/>
      <c r="FW1271" s="13"/>
      <c r="FX1271" s="13"/>
      <c r="FY1271" s="13"/>
      <c r="FZ1271" s="13"/>
      <c r="GA1271" s="13"/>
      <c r="GB1271" s="13"/>
      <c r="GC1271" s="13"/>
      <c r="GD1271" s="13"/>
      <c r="GE1271" s="13"/>
      <c r="GF1271" s="13"/>
      <c r="GG1271" s="13"/>
      <c r="GH1271" s="13"/>
      <c r="GI1271" s="13"/>
      <c r="GJ1271" s="13"/>
      <c r="GK1271" s="13"/>
      <c r="GL1271" s="13"/>
      <c r="GM1271" s="13"/>
      <c r="GN1271" s="13"/>
      <c r="GO1271" s="13"/>
      <c r="GP1271" s="13"/>
      <c r="GQ1271" s="13"/>
      <c r="GR1271" s="13"/>
      <c r="GS1271" s="13"/>
      <c r="GT1271" s="13"/>
      <c r="GU1271" s="13"/>
      <c r="GV1271" s="13"/>
      <c r="GW1271" s="13"/>
      <c r="GX1271" s="13"/>
      <c r="GY1271" s="13"/>
      <c r="GZ1271" s="13"/>
      <c r="HA1271" s="13"/>
      <c r="HB1271" s="13"/>
      <c r="HC1271" s="13"/>
      <c r="HD1271" s="13"/>
      <c r="HE1271" s="13"/>
      <c r="HF1271" s="13"/>
      <c r="HG1271" s="13"/>
      <c r="HH1271" s="13"/>
      <c r="HI1271" s="13"/>
      <c r="HJ1271" s="13"/>
      <c r="HK1271" s="13"/>
      <c r="HL1271" s="13"/>
      <c r="HM1271" s="13"/>
      <c r="HN1271" s="13"/>
      <c r="HO1271" s="13"/>
      <c r="HP1271" s="13"/>
      <c r="HQ1271" s="13"/>
      <c r="HR1271" s="13"/>
      <c r="HS1271" s="13"/>
      <c r="HT1271" s="13"/>
      <c r="HU1271" s="13"/>
      <c r="HV1271" s="13"/>
      <c r="HW1271" s="13"/>
      <c r="HX1271" s="13"/>
      <c r="HY1271" s="13"/>
      <c r="HZ1271" s="13"/>
      <c r="IA1271" s="13"/>
      <c r="IB1271" s="13"/>
      <c r="IC1271" s="13"/>
      <c r="ID1271" s="13"/>
      <c r="IE1271" s="13"/>
      <c r="IF1271" s="13"/>
      <c r="IG1271" s="13"/>
      <c r="IH1271" s="13"/>
      <c r="II1271" s="13"/>
      <c r="IJ1271" s="13"/>
      <c r="IK1271" s="13"/>
      <c r="IL1271" s="13"/>
      <c r="IM1271" s="13"/>
      <c r="IN1271" s="13"/>
      <c r="IO1271" s="13"/>
    </row>
    <row r="1272" spans="1:249">
      <c r="A1272" s="23"/>
      <c r="B1272" s="13"/>
      <c r="C1272" s="13"/>
      <c r="D1272" s="13"/>
      <c r="E1272" s="13"/>
      <c r="F1272" s="13"/>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2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BQ1272" s="13"/>
      <c r="BR1272" s="13"/>
      <c r="BS1272" s="13"/>
      <c r="BT1272" s="13"/>
      <c r="BU1272" s="13"/>
      <c r="BV1272" s="13"/>
      <c r="BW1272" s="13"/>
      <c r="BX1272" s="13"/>
      <c r="BY1272" s="13"/>
      <c r="BZ1272" s="13"/>
      <c r="CA1272" s="13"/>
      <c r="CB1272" s="13"/>
      <c r="CC1272" s="13"/>
      <c r="CD1272" s="13"/>
      <c r="CE1272" s="13"/>
      <c r="CF1272" s="13"/>
      <c r="CG1272" s="13"/>
      <c r="CH1272" s="13"/>
      <c r="CI1272" s="13"/>
      <c r="CJ1272" s="13"/>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EU1272" s="13"/>
      <c r="EV1272" s="13"/>
      <c r="EW1272" s="13"/>
      <c r="EX1272" s="13"/>
      <c r="EY1272" s="13"/>
      <c r="EZ1272" s="13"/>
      <c r="FA1272" s="13"/>
      <c r="FB1272" s="13"/>
      <c r="FC1272" s="13"/>
      <c r="FD1272" s="13"/>
      <c r="FE1272" s="13"/>
      <c r="FF1272" s="13"/>
      <c r="FG1272" s="13"/>
      <c r="FH1272" s="13"/>
      <c r="FI1272" s="13"/>
      <c r="FJ1272" s="13"/>
      <c r="FK1272" s="13"/>
      <c r="FL1272" s="13"/>
      <c r="FM1272" s="13"/>
      <c r="FN1272" s="13"/>
      <c r="FO1272" s="13"/>
      <c r="FP1272" s="13"/>
      <c r="FQ1272" s="13"/>
      <c r="FR1272" s="13"/>
      <c r="FS1272" s="13"/>
      <c r="FT1272" s="13"/>
      <c r="FU1272" s="13"/>
      <c r="FV1272" s="13"/>
      <c r="FW1272" s="13"/>
      <c r="FX1272" s="13"/>
      <c r="FY1272" s="13"/>
      <c r="FZ1272" s="13"/>
      <c r="GA1272" s="13"/>
      <c r="GB1272" s="13"/>
      <c r="GC1272" s="13"/>
      <c r="GD1272" s="13"/>
      <c r="GE1272" s="13"/>
      <c r="GF1272" s="13"/>
      <c r="GG1272" s="13"/>
      <c r="GH1272" s="13"/>
      <c r="GI1272" s="13"/>
      <c r="GJ1272" s="13"/>
      <c r="GK1272" s="13"/>
      <c r="GL1272" s="13"/>
      <c r="GM1272" s="13"/>
      <c r="GN1272" s="13"/>
      <c r="GO1272" s="13"/>
      <c r="GP1272" s="13"/>
      <c r="GQ1272" s="13"/>
      <c r="GR1272" s="13"/>
      <c r="GS1272" s="13"/>
      <c r="GT1272" s="13"/>
      <c r="GU1272" s="13"/>
      <c r="GV1272" s="13"/>
      <c r="GW1272" s="13"/>
      <c r="GX1272" s="13"/>
      <c r="GY1272" s="13"/>
      <c r="GZ1272" s="13"/>
      <c r="HA1272" s="13"/>
      <c r="HB1272" s="13"/>
      <c r="HC1272" s="13"/>
      <c r="HD1272" s="13"/>
      <c r="HE1272" s="13"/>
      <c r="HF1272" s="13"/>
      <c r="HG1272" s="13"/>
      <c r="HH1272" s="13"/>
      <c r="HI1272" s="13"/>
      <c r="HJ1272" s="13"/>
      <c r="HK1272" s="13"/>
      <c r="HL1272" s="13"/>
      <c r="HM1272" s="13"/>
      <c r="HN1272" s="13"/>
      <c r="HO1272" s="13"/>
      <c r="HP1272" s="13"/>
      <c r="HQ1272" s="13"/>
      <c r="HR1272" s="13"/>
      <c r="HS1272" s="13"/>
      <c r="HT1272" s="13"/>
      <c r="HU1272" s="13"/>
      <c r="HV1272" s="13"/>
      <c r="HW1272" s="13"/>
      <c r="HX1272" s="13"/>
      <c r="HY1272" s="13"/>
      <c r="HZ1272" s="13"/>
      <c r="IA1272" s="13"/>
      <c r="IB1272" s="13"/>
      <c r="IC1272" s="13"/>
      <c r="ID1272" s="13"/>
      <c r="IE1272" s="13"/>
      <c r="IF1272" s="13"/>
      <c r="IG1272" s="13"/>
      <c r="IH1272" s="13"/>
      <c r="II1272" s="13"/>
      <c r="IJ1272" s="13"/>
      <c r="IK1272" s="13"/>
      <c r="IL1272" s="13"/>
      <c r="IM1272" s="13"/>
      <c r="IN1272" s="13"/>
      <c r="IO1272" s="13"/>
    </row>
    <row r="1273" spans="1:249">
      <c r="A1273" s="23"/>
      <c r="B1273" s="13"/>
      <c r="C1273" s="13"/>
      <c r="D1273" s="13"/>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2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BQ1273" s="13"/>
      <c r="BR1273" s="13"/>
      <c r="BS1273" s="13"/>
      <c r="BT1273" s="13"/>
      <c r="BU1273" s="13"/>
      <c r="BV1273" s="13"/>
      <c r="BW1273" s="13"/>
      <c r="BX1273" s="13"/>
      <c r="BY1273" s="13"/>
      <c r="BZ1273" s="13"/>
      <c r="CA1273" s="13"/>
      <c r="CB1273" s="13"/>
      <c r="CC1273" s="13"/>
      <c r="CD1273" s="13"/>
      <c r="CE1273" s="13"/>
      <c r="CF1273" s="13"/>
      <c r="CG1273" s="13"/>
      <c r="CH1273" s="13"/>
      <c r="CI1273" s="13"/>
      <c r="CJ1273" s="13"/>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EU1273" s="13"/>
      <c r="EV1273" s="13"/>
      <c r="EW1273" s="13"/>
      <c r="EX1273" s="13"/>
      <c r="EY1273" s="13"/>
      <c r="EZ1273" s="13"/>
      <c r="FA1273" s="13"/>
      <c r="FB1273" s="13"/>
      <c r="FC1273" s="13"/>
      <c r="FD1273" s="13"/>
      <c r="FE1273" s="13"/>
      <c r="FF1273" s="13"/>
      <c r="FG1273" s="13"/>
      <c r="FH1273" s="13"/>
      <c r="FI1273" s="13"/>
      <c r="FJ1273" s="13"/>
      <c r="FK1273" s="13"/>
      <c r="FL1273" s="13"/>
      <c r="FM1273" s="13"/>
      <c r="FN1273" s="13"/>
      <c r="FO1273" s="13"/>
      <c r="FP1273" s="13"/>
      <c r="FQ1273" s="13"/>
      <c r="FR1273" s="13"/>
      <c r="FS1273" s="13"/>
      <c r="FT1273" s="13"/>
      <c r="FU1273" s="13"/>
      <c r="FV1273" s="13"/>
      <c r="FW1273" s="13"/>
      <c r="FX1273" s="13"/>
      <c r="FY1273" s="13"/>
      <c r="FZ1273" s="13"/>
      <c r="GA1273" s="13"/>
      <c r="GB1273" s="13"/>
      <c r="GC1273" s="13"/>
      <c r="GD1273" s="13"/>
      <c r="GE1273" s="13"/>
      <c r="GF1273" s="13"/>
      <c r="GG1273" s="13"/>
      <c r="GH1273" s="13"/>
      <c r="GI1273" s="13"/>
      <c r="GJ1273" s="13"/>
      <c r="GK1273" s="13"/>
      <c r="GL1273" s="13"/>
      <c r="GM1273" s="13"/>
      <c r="GN1273" s="13"/>
      <c r="GO1273" s="13"/>
      <c r="GP1273" s="13"/>
      <c r="GQ1273" s="13"/>
      <c r="GR1273" s="13"/>
      <c r="GS1273" s="13"/>
      <c r="GT1273" s="13"/>
      <c r="GU1273" s="13"/>
      <c r="GV1273" s="13"/>
      <c r="GW1273" s="13"/>
      <c r="GX1273" s="13"/>
      <c r="GY1273" s="13"/>
      <c r="GZ1273" s="13"/>
      <c r="HA1273" s="13"/>
      <c r="HB1273" s="13"/>
      <c r="HC1273" s="13"/>
      <c r="HD1273" s="13"/>
      <c r="HE1273" s="13"/>
      <c r="HF1273" s="13"/>
      <c r="HG1273" s="13"/>
      <c r="HH1273" s="13"/>
      <c r="HI1273" s="13"/>
      <c r="HJ1273" s="13"/>
      <c r="HK1273" s="13"/>
      <c r="HL1273" s="13"/>
      <c r="HM1273" s="13"/>
      <c r="HN1273" s="13"/>
      <c r="HO1273" s="13"/>
      <c r="HP1273" s="13"/>
      <c r="HQ1273" s="13"/>
      <c r="HR1273" s="13"/>
      <c r="HS1273" s="13"/>
      <c r="HT1273" s="13"/>
      <c r="HU1273" s="13"/>
      <c r="HV1273" s="13"/>
      <c r="HW1273" s="13"/>
      <c r="HX1273" s="13"/>
      <c r="HY1273" s="13"/>
      <c r="HZ1273" s="13"/>
      <c r="IA1273" s="13"/>
      <c r="IB1273" s="13"/>
      <c r="IC1273" s="13"/>
      <c r="ID1273" s="13"/>
      <c r="IE1273" s="13"/>
      <c r="IF1273" s="13"/>
      <c r="IG1273" s="13"/>
      <c r="IH1273" s="13"/>
      <c r="II1273" s="13"/>
      <c r="IJ1273" s="13"/>
      <c r="IK1273" s="13"/>
      <c r="IL1273" s="13"/>
      <c r="IM1273" s="13"/>
      <c r="IN1273" s="13"/>
      <c r="IO1273" s="13"/>
    </row>
    <row r="1274" spans="1:249">
      <c r="A1274" s="23"/>
      <c r="B1274" s="13"/>
      <c r="C1274" s="13"/>
      <c r="D1274" s="13"/>
      <c r="E1274" s="13"/>
      <c r="F1274" s="13"/>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2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BQ1274" s="13"/>
      <c r="BR1274" s="13"/>
      <c r="BS1274" s="13"/>
      <c r="BT1274" s="13"/>
      <c r="BU1274" s="13"/>
      <c r="BV1274" s="13"/>
      <c r="BW1274" s="13"/>
      <c r="BX1274" s="13"/>
      <c r="BY1274" s="13"/>
      <c r="BZ1274" s="13"/>
      <c r="CA1274" s="13"/>
      <c r="CB1274" s="13"/>
      <c r="CC1274" s="13"/>
      <c r="CD1274" s="13"/>
      <c r="CE1274" s="13"/>
      <c r="CF1274" s="13"/>
      <c r="CG1274" s="13"/>
      <c r="CH1274" s="13"/>
      <c r="CI1274" s="13"/>
      <c r="CJ1274" s="13"/>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EU1274" s="13"/>
      <c r="EV1274" s="13"/>
      <c r="EW1274" s="13"/>
      <c r="EX1274" s="13"/>
      <c r="EY1274" s="13"/>
      <c r="EZ1274" s="13"/>
      <c r="FA1274" s="13"/>
      <c r="FB1274" s="13"/>
      <c r="FC1274" s="13"/>
      <c r="FD1274" s="13"/>
      <c r="FE1274" s="13"/>
      <c r="FF1274" s="13"/>
      <c r="FG1274" s="13"/>
      <c r="FH1274" s="13"/>
      <c r="FI1274" s="13"/>
      <c r="FJ1274" s="13"/>
      <c r="FK1274" s="13"/>
      <c r="FL1274" s="13"/>
      <c r="FM1274" s="13"/>
      <c r="FN1274" s="13"/>
      <c r="FO1274" s="13"/>
      <c r="FP1274" s="13"/>
      <c r="FQ1274" s="13"/>
      <c r="FR1274" s="13"/>
      <c r="FS1274" s="13"/>
      <c r="FT1274" s="13"/>
      <c r="FU1274" s="13"/>
      <c r="FV1274" s="13"/>
      <c r="FW1274" s="13"/>
      <c r="FX1274" s="13"/>
      <c r="FY1274" s="13"/>
      <c r="FZ1274" s="13"/>
      <c r="GA1274" s="13"/>
      <c r="GB1274" s="13"/>
      <c r="GC1274" s="13"/>
      <c r="GD1274" s="13"/>
      <c r="GE1274" s="13"/>
      <c r="GF1274" s="13"/>
      <c r="GG1274" s="13"/>
      <c r="GH1274" s="13"/>
      <c r="GI1274" s="13"/>
      <c r="GJ1274" s="13"/>
      <c r="GK1274" s="13"/>
      <c r="GL1274" s="13"/>
      <c r="GM1274" s="13"/>
      <c r="GN1274" s="13"/>
      <c r="GO1274" s="13"/>
      <c r="GP1274" s="13"/>
      <c r="GQ1274" s="13"/>
      <c r="GR1274" s="13"/>
      <c r="GS1274" s="13"/>
      <c r="GT1274" s="13"/>
      <c r="GU1274" s="13"/>
      <c r="GV1274" s="13"/>
      <c r="GW1274" s="13"/>
      <c r="GX1274" s="13"/>
      <c r="GY1274" s="13"/>
      <c r="GZ1274" s="13"/>
      <c r="HA1274" s="13"/>
      <c r="HB1274" s="13"/>
      <c r="HC1274" s="13"/>
      <c r="HD1274" s="13"/>
      <c r="HE1274" s="13"/>
      <c r="HF1274" s="13"/>
      <c r="HG1274" s="13"/>
      <c r="HH1274" s="13"/>
      <c r="HI1274" s="13"/>
      <c r="HJ1274" s="13"/>
      <c r="HK1274" s="13"/>
      <c r="HL1274" s="13"/>
      <c r="HM1274" s="13"/>
      <c r="HN1274" s="13"/>
      <c r="HO1274" s="13"/>
      <c r="HP1274" s="13"/>
      <c r="HQ1274" s="13"/>
      <c r="HR1274" s="13"/>
      <c r="HS1274" s="13"/>
      <c r="HT1274" s="13"/>
      <c r="HU1274" s="13"/>
      <c r="HV1274" s="13"/>
      <c r="HW1274" s="13"/>
      <c r="HX1274" s="13"/>
      <c r="HY1274" s="13"/>
      <c r="HZ1274" s="13"/>
      <c r="IA1274" s="13"/>
      <c r="IB1274" s="13"/>
      <c r="IC1274" s="13"/>
      <c r="ID1274" s="13"/>
      <c r="IE1274" s="13"/>
      <c r="IF1274" s="13"/>
      <c r="IG1274" s="13"/>
      <c r="IH1274" s="13"/>
      <c r="II1274" s="13"/>
      <c r="IJ1274" s="13"/>
      <c r="IK1274" s="13"/>
      <c r="IL1274" s="13"/>
      <c r="IM1274" s="13"/>
      <c r="IN1274" s="13"/>
      <c r="IO1274" s="13"/>
    </row>
    <row r="1275" spans="1:249">
      <c r="A1275" s="2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2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c r="CY1275" s="13"/>
      <c r="CZ1275" s="13"/>
      <c r="DA1275" s="13"/>
      <c r="DB1275" s="13"/>
      <c r="DC1275" s="13"/>
      <c r="DD1275" s="13"/>
      <c r="DE1275" s="13"/>
      <c r="DF1275" s="13"/>
      <c r="DG1275" s="13"/>
      <c r="DH1275" s="13"/>
      <c r="DI1275" s="13"/>
      <c r="DJ1275" s="13"/>
      <c r="DK1275" s="13"/>
      <c r="DL1275" s="13"/>
      <c r="DM1275" s="13"/>
      <c r="DN1275" s="13"/>
      <c r="DO1275" s="13"/>
      <c r="DP1275" s="13"/>
      <c r="DQ1275" s="13"/>
      <c r="DR1275" s="13"/>
      <c r="DS1275" s="13"/>
      <c r="DT1275" s="13"/>
      <c r="DU1275" s="13"/>
      <c r="DV1275" s="13"/>
      <c r="DW1275" s="13"/>
      <c r="DX1275" s="13"/>
      <c r="DY1275" s="13"/>
      <c r="DZ1275" s="13"/>
      <c r="EA1275" s="13"/>
      <c r="EB1275" s="13"/>
      <c r="EC1275" s="13"/>
      <c r="ED1275" s="13"/>
      <c r="EE1275" s="13"/>
      <c r="EF1275" s="13"/>
      <c r="EG1275" s="13"/>
      <c r="EH1275" s="13"/>
      <c r="EI1275" s="13"/>
      <c r="EJ1275" s="13"/>
      <c r="EK1275" s="13"/>
      <c r="EL1275" s="13"/>
      <c r="EM1275" s="13"/>
      <c r="EN1275" s="13"/>
      <c r="EO1275" s="13"/>
      <c r="EP1275" s="13"/>
      <c r="EQ1275" s="13"/>
      <c r="ER1275" s="13"/>
      <c r="ES1275" s="13"/>
      <c r="ET1275" s="13"/>
      <c r="EU1275" s="13"/>
      <c r="EV1275" s="13"/>
      <c r="EW1275" s="13"/>
      <c r="EX1275" s="13"/>
      <c r="EY1275" s="13"/>
      <c r="EZ1275" s="13"/>
      <c r="FA1275" s="13"/>
      <c r="FB1275" s="13"/>
      <c r="FC1275" s="13"/>
      <c r="FD1275" s="13"/>
      <c r="FE1275" s="13"/>
      <c r="FF1275" s="13"/>
      <c r="FG1275" s="13"/>
      <c r="FH1275" s="13"/>
      <c r="FI1275" s="13"/>
      <c r="FJ1275" s="13"/>
      <c r="FK1275" s="13"/>
      <c r="FL1275" s="13"/>
      <c r="FM1275" s="13"/>
      <c r="FN1275" s="13"/>
      <c r="FO1275" s="13"/>
      <c r="FP1275" s="13"/>
      <c r="FQ1275" s="13"/>
      <c r="FR1275" s="13"/>
      <c r="FS1275" s="13"/>
      <c r="FT1275" s="13"/>
      <c r="FU1275" s="13"/>
      <c r="FV1275" s="13"/>
      <c r="FW1275" s="13"/>
      <c r="FX1275" s="13"/>
      <c r="FY1275" s="13"/>
      <c r="FZ1275" s="13"/>
      <c r="GA1275" s="13"/>
      <c r="GB1275" s="13"/>
      <c r="GC1275" s="13"/>
      <c r="GD1275" s="13"/>
      <c r="GE1275" s="13"/>
      <c r="GF1275" s="13"/>
      <c r="GG1275" s="13"/>
      <c r="GH1275" s="13"/>
      <c r="GI1275" s="13"/>
      <c r="GJ1275" s="13"/>
      <c r="GK1275" s="13"/>
      <c r="GL1275" s="13"/>
      <c r="GM1275" s="13"/>
      <c r="GN1275" s="13"/>
      <c r="GO1275" s="13"/>
      <c r="GP1275" s="13"/>
      <c r="GQ1275" s="13"/>
      <c r="GR1275" s="13"/>
      <c r="GS1275" s="13"/>
      <c r="GT1275" s="13"/>
      <c r="GU1275" s="13"/>
      <c r="GV1275" s="13"/>
      <c r="GW1275" s="13"/>
      <c r="GX1275" s="13"/>
      <c r="GY1275" s="13"/>
      <c r="GZ1275" s="13"/>
      <c r="HA1275" s="13"/>
      <c r="HB1275" s="13"/>
      <c r="HC1275" s="13"/>
      <c r="HD1275" s="13"/>
      <c r="HE1275" s="13"/>
      <c r="HF1275" s="13"/>
      <c r="HG1275" s="13"/>
      <c r="HH1275" s="13"/>
      <c r="HI1275" s="13"/>
      <c r="HJ1275" s="13"/>
      <c r="HK1275" s="13"/>
      <c r="HL1275" s="13"/>
      <c r="HM1275" s="13"/>
      <c r="HN1275" s="13"/>
      <c r="HO1275" s="13"/>
      <c r="HP1275" s="13"/>
      <c r="HQ1275" s="13"/>
      <c r="HR1275" s="13"/>
      <c r="HS1275" s="13"/>
      <c r="HT1275" s="13"/>
      <c r="HU1275" s="13"/>
      <c r="HV1275" s="13"/>
      <c r="HW1275" s="13"/>
      <c r="HX1275" s="13"/>
      <c r="HY1275" s="13"/>
      <c r="HZ1275" s="13"/>
      <c r="IA1275" s="13"/>
      <c r="IB1275" s="13"/>
      <c r="IC1275" s="13"/>
      <c r="ID1275" s="13"/>
      <c r="IE1275" s="13"/>
      <c r="IF1275" s="13"/>
      <c r="IG1275" s="13"/>
      <c r="IH1275" s="13"/>
      <c r="II1275" s="13"/>
      <c r="IJ1275" s="13"/>
      <c r="IK1275" s="13"/>
      <c r="IL1275" s="13"/>
      <c r="IM1275" s="13"/>
      <c r="IN1275" s="13"/>
      <c r="IO1275" s="13"/>
    </row>
    <row r="1276" spans="1:249">
      <c r="A1276" s="23"/>
      <c r="B1276" s="13"/>
      <c r="C1276" s="13"/>
      <c r="D1276" s="13"/>
      <c r="E1276" s="13"/>
      <c r="F1276" s="13"/>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c r="AD1276" s="2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BQ1276" s="13"/>
      <c r="BR1276" s="13"/>
      <c r="BS1276" s="13"/>
      <c r="BT1276" s="13"/>
      <c r="BU1276" s="13"/>
      <c r="BV1276" s="13"/>
      <c r="BW1276" s="13"/>
      <c r="BX1276" s="13"/>
      <c r="BY1276" s="13"/>
      <c r="BZ1276" s="13"/>
      <c r="CA1276" s="13"/>
      <c r="CB1276" s="13"/>
      <c r="CC1276" s="13"/>
      <c r="CD1276" s="13"/>
      <c r="CE1276" s="13"/>
      <c r="CF1276" s="13"/>
      <c r="CG1276" s="13"/>
      <c r="CH1276" s="13"/>
      <c r="CI1276" s="13"/>
      <c r="CJ1276" s="13"/>
      <c r="CK1276" s="13"/>
      <c r="CL1276" s="13"/>
      <c r="CM1276" s="13"/>
      <c r="CN1276" s="13"/>
      <c r="CO1276" s="13"/>
      <c r="CP1276" s="13"/>
      <c r="CQ1276" s="13"/>
      <c r="CR1276" s="13"/>
      <c r="CS1276" s="13"/>
      <c r="CT1276" s="13"/>
      <c r="CU1276" s="13"/>
      <c r="CV1276" s="13"/>
      <c r="CW1276" s="13"/>
      <c r="CX1276" s="13"/>
      <c r="CY1276" s="13"/>
      <c r="CZ1276" s="13"/>
      <c r="DA1276" s="13"/>
      <c r="DB1276" s="13"/>
      <c r="DC1276" s="13"/>
      <c r="DD1276" s="13"/>
      <c r="DE1276" s="13"/>
      <c r="DF1276" s="13"/>
      <c r="DG1276" s="13"/>
      <c r="DH1276" s="13"/>
      <c r="DI1276" s="13"/>
      <c r="DJ1276" s="13"/>
      <c r="DK1276" s="13"/>
      <c r="DL1276" s="13"/>
      <c r="DM1276" s="13"/>
      <c r="DN1276" s="13"/>
      <c r="DO1276" s="13"/>
      <c r="DP1276" s="13"/>
      <c r="DQ1276" s="13"/>
      <c r="DR1276" s="13"/>
      <c r="DS1276" s="13"/>
      <c r="DT1276" s="13"/>
      <c r="DU1276" s="13"/>
      <c r="DV1276" s="13"/>
      <c r="DW1276" s="13"/>
      <c r="DX1276" s="13"/>
      <c r="DY1276" s="13"/>
      <c r="DZ1276" s="13"/>
      <c r="EA1276" s="13"/>
      <c r="EB1276" s="13"/>
      <c r="EC1276" s="13"/>
      <c r="ED1276" s="13"/>
      <c r="EE1276" s="13"/>
      <c r="EF1276" s="13"/>
      <c r="EG1276" s="13"/>
      <c r="EH1276" s="13"/>
      <c r="EI1276" s="13"/>
      <c r="EJ1276" s="13"/>
      <c r="EK1276" s="13"/>
      <c r="EL1276" s="13"/>
      <c r="EM1276" s="13"/>
      <c r="EN1276" s="13"/>
      <c r="EO1276" s="13"/>
      <c r="EP1276" s="13"/>
      <c r="EQ1276" s="13"/>
      <c r="ER1276" s="13"/>
      <c r="ES1276" s="13"/>
      <c r="ET1276" s="13"/>
      <c r="EU1276" s="13"/>
      <c r="EV1276" s="13"/>
      <c r="EW1276" s="13"/>
      <c r="EX1276" s="13"/>
      <c r="EY1276" s="13"/>
      <c r="EZ1276" s="13"/>
      <c r="FA1276" s="13"/>
      <c r="FB1276" s="13"/>
      <c r="FC1276" s="13"/>
      <c r="FD1276" s="13"/>
      <c r="FE1276" s="13"/>
      <c r="FF1276" s="13"/>
      <c r="FG1276" s="13"/>
      <c r="FH1276" s="13"/>
      <c r="FI1276" s="13"/>
      <c r="FJ1276" s="13"/>
      <c r="FK1276" s="13"/>
      <c r="FL1276" s="13"/>
      <c r="FM1276" s="13"/>
      <c r="FN1276" s="13"/>
      <c r="FO1276" s="13"/>
      <c r="FP1276" s="13"/>
      <c r="FQ1276" s="13"/>
      <c r="FR1276" s="13"/>
      <c r="FS1276" s="13"/>
      <c r="FT1276" s="13"/>
      <c r="FU1276" s="13"/>
      <c r="FV1276" s="13"/>
      <c r="FW1276" s="13"/>
      <c r="FX1276" s="13"/>
      <c r="FY1276" s="13"/>
      <c r="FZ1276" s="13"/>
      <c r="GA1276" s="13"/>
      <c r="GB1276" s="13"/>
      <c r="GC1276" s="13"/>
      <c r="GD1276" s="13"/>
      <c r="GE1276" s="13"/>
      <c r="GF1276" s="13"/>
      <c r="GG1276" s="13"/>
      <c r="GH1276" s="13"/>
      <c r="GI1276" s="13"/>
      <c r="GJ1276" s="13"/>
      <c r="GK1276" s="13"/>
      <c r="GL1276" s="13"/>
      <c r="GM1276" s="13"/>
      <c r="GN1276" s="13"/>
      <c r="GO1276" s="13"/>
      <c r="GP1276" s="13"/>
      <c r="GQ1276" s="13"/>
      <c r="GR1276" s="13"/>
      <c r="GS1276" s="13"/>
      <c r="GT1276" s="13"/>
      <c r="GU1276" s="13"/>
      <c r="GV1276" s="13"/>
      <c r="GW1276" s="13"/>
      <c r="GX1276" s="13"/>
      <c r="GY1276" s="13"/>
      <c r="GZ1276" s="13"/>
      <c r="HA1276" s="13"/>
      <c r="HB1276" s="13"/>
      <c r="HC1276" s="13"/>
      <c r="HD1276" s="13"/>
      <c r="HE1276" s="13"/>
      <c r="HF1276" s="13"/>
      <c r="HG1276" s="13"/>
      <c r="HH1276" s="13"/>
      <c r="HI1276" s="13"/>
      <c r="HJ1276" s="13"/>
      <c r="HK1276" s="13"/>
      <c r="HL1276" s="13"/>
      <c r="HM1276" s="13"/>
      <c r="HN1276" s="13"/>
      <c r="HO1276" s="13"/>
      <c r="HP1276" s="13"/>
      <c r="HQ1276" s="13"/>
      <c r="HR1276" s="13"/>
      <c r="HS1276" s="13"/>
      <c r="HT1276" s="13"/>
      <c r="HU1276" s="13"/>
      <c r="HV1276" s="13"/>
      <c r="HW1276" s="13"/>
      <c r="HX1276" s="13"/>
      <c r="HY1276" s="13"/>
      <c r="HZ1276" s="13"/>
      <c r="IA1276" s="13"/>
      <c r="IB1276" s="13"/>
      <c r="IC1276" s="13"/>
      <c r="ID1276" s="13"/>
      <c r="IE1276" s="13"/>
      <c r="IF1276" s="13"/>
      <c r="IG1276" s="13"/>
      <c r="IH1276" s="13"/>
      <c r="II1276" s="13"/>
      <c r="IJ1276" s="13"/>
      <c r="IK1276" s="13"/>
      <c r="IL1276" s="13"/>
      <c r="IM1276" s="13"/>
      <c r="IN1276" s="13"/>
      <c r="IO1276" s="13"/>
    </row>
    <row r="1277" spans="1:249">
      <c r="A1277" s="23"/>
      <c r="B1277" s="13"/>
      <c r="C1277" s="13"/>
      <c r="D1277" s="13"/>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2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BQ1277" s="13"/>
      <c r="BR1277" s="13"/>
      <c r="BS1277" s="13"/>
      <c r="BT1277" s="13"/>
      <c r="BU1277" s="13"/>
      <c r="BV1277" s="13"/>
      <c r="BW1277" s="13"/>
      <c r="BX1277" s="13"/>
      <c r="BY1277" s="13"/>
      <c r="BZ1277" s="13"/>
      <c r="CA1277" s="13"/>
      <c r="CB1277" s="13"/>
      <c r="CC1277" s="13"/>
      <c r="CD1277" s="13"/>
      <c r="CE1277" s="13"/>
      <c r="CF1277" s="13"/>
      <c r="CG1277" s="13"/>
      <c r="CH1277" s="13"/>
      <c r="CI1277" s="13"/>
      <c r="CJ1277" s="13"/>
      <c r="CK1277" s="13"/>
      <c r="CL1277" s="13"/>
      <c r="CM1277" s="13"/>
      <c r="CN1277" s="13"/>
      <c r="CO1277" s="13"/>
      <c r="CP1277" s="13"/>
      <c r="CQ1277" s="13"/>
      <c r="CR1277" s="13"/>
      <c r="CS1277" s="13"/>
      <c r="CT1277" s="13"/>
      <c r="CU1277" s="13"/>
      <c r="CV1277" s="13"/>
      <c r="CW1277" s="13"/>
      <c r="CX1277" s="13"/>
      <c r="CY1277" s="13"/>
      <c r="CZ1277" s="13"/>
      <c r="DA1277" s="13"/>
      <c r="DB1277" s="13"/>
      <c r="DC1277" s="13"/>
      <c r="DD1277" s="13"/>
      <c r="DE1277" s="13"/>
      <c r="DF1277" s="13"/>
      <c r="DG1277" s="13"/>
      <c r="DH1277" s="13"/>
      <c r="DI1277" s="13"/>
      <c r="DJ1277" s="13"/>
      <c r="DK1277" s="13"/>
      <c r="DL1277" s="13"/>
      <c r="DM1277" s="13"/>
      <c r="DN1277" s="13"/>
      <c r="DO1277" s="13"/>
      <c r="DP1277" s="13"/>
      <c r="DQ1277" s="13"/>
      <c r="DR1277" s="13"/>
      <c r="DS1277" s="13"/>
      <c r="DT1277" s="13"/>
      <c r="DU1277" s="13"/>
      <c r="DV1277" s="13"/>
      <c r="DW1277" s="13"/>
      <c r="DX1277" s="13"/>
      <c r="DY1277" s="13"/>
      <c r="DZ1277" s="13"/>
      <c r="EA1277" s="13"/>
      <c r="EB1277" s="13"/>
      <c r="EC1277" s="13"/>
      <c r="ED1277" s="13"/>
      <c r="EE1277" s="13"/>
      <c r="EF1277" s="13"/>
      <c r="EG1277" s="13"/>
      <c r="EH1277" s="13"/>
      <c r="EI1277" s="13"/>
      <c r="EJ1277" s="13"/>
      <c r="EK1277" s="13"/>
      <c r="EL1277" s="13"/>
      <c r="EM1277" s="13"/>
      <c r="EN1277" s="13"/>
      <c r="EO1277" s="13"/>
      <c r="EP1277" s="13"/>
      <c r="EQ1277" s="13"/>
      <c r="ER1277" s="13"/>
      <c r="ES1277" s="13"/>
      <c r="ET1277" s="13"/>
      <c r="EU1277" s="13"/>
      <c r="EV1277" s="13"/>
      <c r="EW1277" s="13"/>
      <c r="EX1277" s="13"/>
      <c r="EY1277" s="13"/>
      <c r="EZ1277" s="13"/>
      <c r="FA1277" s="13"/>
      <c r="FB1277" s="13"/>
      <c r="FC1277" s="13"/>
      <c r="FD1277" s="13"/>
      <c r="FE1277" s="13"/>
      <c r="FF1277" s="13"/>
      <c r="FG1277" s="13"/>
      <c r="FH1277" s="13"/>
      <c r="FI1277" s="13"/>
      <c r="FJ1277" s="13"/>
      <c r="FK1277" s="13"/>
      <c r="FL1277" s="13"/>
      <c r="FM1277" s="13"/>
      <c r="FN1277" s="13"/>
      <c r="FO1277" s="13"/>
      <c r="FP1277" s="13"/>
      <c r="FQ1277" s="13"/>
      <c r="FR1277" s="13"/>
      <c r="FS1277" s="13"/>
      <c r="FT1277" s="13"/>
      <c r="FU1277" s="13"/>
      <c r="FV1277" s="13"/>
      <c r="FW1277" s="13"/>
      <c r="FX1277" s="13"/>
      <c r="FY1277" s="13"/>
      <c r="FZ1277" s="13"/>
      <c r="GA1277" s="13"/>
      <c r="GB1277" s="13"/>
      <c r="GC1277" s="13"/>
      <c r="GD1277" s="13"/>
      <c r="GE1277" s="13"/>
      <c r="GF1277" s="13"/>
      <c r="GG1277" s="13"/>
      <c r="GH1277" s="13"/>
      <c r="GI1277" s="13"/>
      <c r="GJ1277" s="13"/>
      <c r="GK1277" s="13"/>
      <c r="GL1277" s="13"/>
      <c r="GM1277" s="13"/>
      <c r="GN1277" s="13"/>
      <c r="GO1277" s="13"/>
      <c r="GP1277" s="13"/>
      <c r="GQ1277" s="13"/>
      <c r="GR1277" s="13"/>
      <c r="GS1277" s="13"/>
      <c r="GT1277" s="13"/>
      <c r="GU1277" s="13"/>
      <c r="GV1277" s="13"/>
      <c r="GW1277" s="13"/>
      <c r="GX1277" s="13"/>
      <c r="GY1277" s="13"/>
      <c r="GZ1277" s="13"/>
      <c r="HA1277" s="13"/>
      <c r="HB1277" s="13"/>
      <c r="HC1277" s="13"/>
      <c r="HD1277" s="13"/>
      <c r="HE1277" s="13"/>
      <c r="HF1277" s="13"/>
      <c r="HG1277" s="13"/>
      <c r="HH1277" s="13"/>
      <c r="HI1277" s="13"/>
      <c r="HJ1277" s="13"/>
      <c r="HK1277" s="13"/>
      <c r="HL1277" s="13"/>
      <c r="HM1277" s="13"/>
      <c r="HN1277" s="13"/>
      <c r="HO1277" s="13"/>
      <c r="HP1277" s="13"/>
      <c r="HQ1277" s="13"/>
      <c r="HR1277" s="13"/>
      <c r="HS1277" s="13"/>
      <c r="HT1277" s="13"/>
      <c r="HU1277" s="13"/>
      <c r="HV1277" s="13"/>
      <c r="HW1277" s="13"/>
      <c r="HX1277" s="13"/>
      <c r="HY1277" s="13"/>
      <c r="HZ1277" s="13"/>
      <c r="IA1277" s="13"/>
      <c r="IB1277" s="13"/>
      <c r="IC1277" s="13"/>
      <c r="ID1277" s="13"/>
      <c r="IE1277" s="13"/>
      <c r="IF1277" s="13"/>
      <c r="IG1277" s="13"/>
      <c r="IH1277" s="13"/>
      <c r="II1277" s="13"/>
      <c r="IJ1277" s="13"/>
      <c r="IK1277" s="13"/>
      <c r="IL1277" s="13"/>
      <c r="IM1277" s="13"/>
      <c r="IN1277" s="13"/>
      <c r="IO1277" s="13"/>
    </row>
    <row r="1278" spans="1:249">
      <c r="A1278" s="23"/>
      <c r="B1278" s="13"/>
      <c r="C1278" s="13"/>
      <c r="D1278" s="13"/>
      <c r="E1278" s="13"/>
      <c r="F1278" s="13"/>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c r="AD1278" s="2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BQ1278" s="13"/>
      <c r="BR1278" s="13"/>
      <c r="BS1278" s="13"/>
      <c r="BT1278" s="13"/>
      <c r="BU1278" s="13"/>
      <c r="BV1278" s="13"/>
      <c r="BW1278" s="13"/>
      <c r="BX1278" s="13"/>
      <c r="BY1278" s="13"/>
      <c r="BZ1278" s="13"/>
      <c r="CA1278" s="13"/>
      <c r="CB1278" s="13"/>
      <c r="CC1278" s="13"/>
      <c r="CD1278" s="13"/>
      <c r="CE1278" s="13"/>
      <c r="CF1278" s="13"/>
      <c r="CG1278" s="13"/>
      <c r="CH1278" s="13"/>
      <c r="CI1278" s="13"/>
      <c r="CJ1278" s="13"/>
      <c r="CK1278" s="13"/>
      <c r="CL1278" s="13"/>
      <c r="CM1278" s="13"/>
      <c r="CN1278" s="13"/>
      <c r="CO1278" s="13"/>
      <c r="CP1278" s="13"/>
      <c r="CQ1278" s="13"/>
      <c r="CR1278" s="13"/>
      <c r="CS1278" s="13"/>
      <c r="CT1278" s="13"/>
      <c r="CU1278" s="13"/>
      <c r="CV1278" s="13"/>
      <c r="CW1278" s="13"/>
      <c r="CX1278" s="13"/>
      <c r="CY1278" s="13"/>
      <c r="CZ1278" s="13"/>
      <c r="DA1278" s="13"/>
      <c r="DB1278" s="13"/>
      <c r="DC1278" s="13"/>
      <c r="DD1278" s="13"/>
      <c r="DE1278" s="13"/>
      <c r="DF1278" s="13"/>
      <c r="DG1278" s="13"/>
      <c r="DH1278" s="13"/>
      <c r="DI1278" s="13"/>
      <c r="DJ1278" s="13"/>
      <c r="DK1278" s="13"/>
      <c r="DL1278" s="13"/>
      <c r="DM1278" s="13"/>
      <c r="DN1278" s="13"/>
      <c r="DO1278" s="13"/>
      <c r="DP1278" s="13"/>
      <c r="DQ1278" s="13"/>
      <c r="DR1278" s="13"/>
      <c r="DS1278" s="13"/>
      <c r="DT1278" s="13"/>
      <c r="DU1278" s="13"/>
      <c r="DV1278" s="13"/>
      <c r="DW1278" s="13"/>
      <c r="DX1278" s="13"/>
      <c r="DY1278" s="13"/>
      <c r="DZ1278" s="13"/>
      <c r="EA1278" s="13"/>
      <c r="EB1278" s="13"/>
      <c r="EC1278" s="13"/>
      <c r="ED1278" s="13"/>
      <c r="EE1278" s="13"/>
      <c r="EF1278" s="13"/>
      <c r="EG1278" s="13"/>
      <c r="EH1278" s="13"/>
      <c r="EI1278" s="13"/>
      <c r="EJ1278" s="13"/>
      <c r="EK1278" s="13"/>
      <c r="EL1278" s="13"/>
      <c r="EM1278" s="13"/>
      <c r="EN1278" s="13"/>
      <c r="EO1278" s="13"/>
      <c r="EP1278" s="13"/>
      <c r="EQ1278" s="13"/>
      <c r="ER1278" s="13"/>
      <c r="ES1278" s="13"/>
      <c r="ET1278" s="13"/>
      <c r="EU1278" s="13"/>
      <c r="EV1278" s="13"/>
      <c r="EW1278" s="13"/>
      <c r="EX1278" s="13"/>
      <c r="EY1278" s="13"/>
      <c r="EZ1278" s="13"/>
      <c r="FA1278" s="13"/>
      <c r="FB1278" s="13"/>
      <c r="FC1278" s="13"/>
      <c r="FD1278" s="13"/>
      <c r="FE1278" s="13"/>
      <c r="FF1278" s="13"/>
      <c r="FG1278" s="13"/>
      <c r="FH1278" s="13"/>
      <c r="FI1278" s="13"/>
      <c r="FJ1278" s="13"/>
      <c r="FK1278" s="13"/>
      <c r="FL1278" s="13"/>
      <c r="FM1278" s="13"/>
      <c r="FN1278" s="13"/>
      <c r="FO1278" s="13"/>
      <c r="FP1278" s="13"/>
      <c r="FQ1278" s="13"/>
      <c r="FR1278" s="13"/>
      <c r="FS1278" s="13"/>
      <c r="FT1278" s="13"/>
      <c r="FU1278" s="13"/>
      <c r="FV1278" s="13"/>
      <c r="FW1278" s="13"/>
      <c r="FX1278" s="13"/>
      <c r="FY1278" s="13"/>
      <c r="FZ1278" s="13"/>
      <c r="GA1278" s="13"/>
      <c r="GB1278" s="13"/>
      <c r="GC1278" s="13"/>
      <c r="GD1278" s="13"/>
      <c r="GE1278" s="13"/>
      <c r="GF1278" s="13"/>
      <c r="GG1278" s="13"/>
      <c r="GH1278" s="13"/>
      <c r="GI1278" s="13"/>
      <c r="GJ1278" s="13"/>
      <c r="GK1278" s="13"/>
      <c r="GL1278" s="13"/>
      <c r="GM1278" s="13"/>
      <c r="GN1278" s="13"/>
      <c r="GO1278" s="13"/>
      <c r="GP1278" s="13"/>
      <c r="GQ1278" s="13"/>
      <c r="GR1278" s="13"/>
      <c r="GS1278" s="13"/>
      <c r="GT1278" s="13"/>
      <c r="GU1278" s="13"/>
      <c r="GV1278" s="13"/>
      <c r="GW1278" s="13"/>
      <c r="GX1278" s="13"/>
      <c r="GY1278" s="13"/>
      <c r="GZ1278" s="13"/>
      <c r="HA1278" s="13"/>
      <c r="HB1278" s="13"/>
      <c r="HC1278" s="13"/>
      <c r="HD1278" s="13"/>
      <c r="HE1278" s="13"/>
      <c r="HF1278" s="13"/>
      <c r="HG1278" s="13"/>
      <c r="HH1278" s="13"/>
      <c r="HI1278" s="13"/>
      <c r="HJ1278" s="13"/>
      <c r="HK1278" s="13"/>
      <c r="HL1278" s="13"/>
      <c r="HM1278" s="13"/>
      <c r="HN1278" s="13"/>
      <c r="HO1278" s="13"/>
      <c r="HP1278" s="13"/>
      <c r="HQ1278" s="13"/>
      <c r="HR1278" s="13"/>
      <c r="HS1278" s="13"/>
      <c r="HT1278" s="13"/>
      <c r="HU1278" s="13"/>
      <c r="HV1278" s="13"/>
      <c r="HW1278" s="13"/>
      <c r="HX1278" s="13"/>
      <c r="HY1278" s="13"/>
      <c r="HZ1278" s="13"/>
      <c r="IA1278" s="13"/>
      <c r="IB1278" s="13"/>
      <c r="IC1278" s="13"/>
      <c r="ID1278" s="13"/>
      <c r="IE1278" s="13"/>
      <c r="IF1278" s="13"/>
      <c r="IG1278" s="13"/>
      <c r="IH1278" s="13"/>
      <c r="II1278" s="13"/>
      <c r="IJ1278" s="13"/>
      <c r="IK1278" s="13"/>
      <c r="IL1278" s="13"/>
      <c r="IM1278" s="13"/>
      <c r="IN1278" s="13"/>
      <c r="IO1278" s="13"/>
    </row>
    <row r="1279" spans="1:249">
      <c r="A1279" s="23"/>
      <c r="B1279" s="13"/>
      <c r="C1279" s="13"/>
      <c r="D1279" s="13"/>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c r="AD1279" s="2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c r="BI1279" s="13"/>
      <c r="BJ1279" s="13"/>
      <c r="BK1279" s="13"/>
      <c r="BL1279" s="13"/>
      <c r="BM1279" s="13"/>
      <c r="BN1279" s="13"/>
      <c r="BO1279" s="13"/>
      <c r="BP1279" s="13"/>
      <c r="BQ1279" s="13"/>
      <c r="BR1279" s="13"/>
      <c r="BS1279" s="13"/>
      <c r="BT1279" s="13"/>
      <c r="BU1279" s="13"/>
      <c r="BV1279" s="13"/>
      <c r="BW1279" s="13"/>
      <c r="BX1279" s="13"/>
      <c r="BY1279" s="13"/>
      <c r="BZ1279" s="13"/>
      <c r="CA1279" s="13"/>
      <c r="CB1279" s="13"/>
      <c r="CC1279" s="13"/>
      <c r="CD1279" s="13"/>
      <c r="CE1279" s="13"/>
      <c r="CF1279" s="13"/>
      <c r="CG1279" s="13"/>
      <c r="CH1279" s="13"/>
      <c r="CI1279" s="13"/>
      <c r="CJ1279" s="13"/>
      <c r="CK1279" s="13"/>
      <c r="CL1279" s="13"/>
      <c r="CM1279" s="13"/>
      <c r="CN1279" s="13"/>
      <c r="CO1279" s="13"/>
      <c r="CP1279" s="13"/>
      <c r="CQ1279" s="13"/>
      <c r="CR1279" s="13"/>
      <c r="CS1279" s="13"/>
      <c r="CT1279" s="13"/>
      <c r="CU1279" s="13"/>
      <c r="CV1279" s="13"/>
      <c r="CW1279" s="13"/>
      <c r="CX1279" s="13"/>
      <c r="CY1279" s="13"/>
      <c r="CZ1279" s="13"/>
      <c r="DA1279" s="13"/>
      <c r="DB1279" s="13"/>
      <c r="DC1279" s="13"/>
      <c r="DD1279" s="13"/>
      <c r="DE1279" s="13"/>
      <c r="DF1279" s="13"/>
      <c r="DG1279" s="13"/>
      <c r="DH1279" s="13"/>
      <c r="DI1279" s="13"/>
      <c r="DJ1279" s="13"/>
      <c r="DK1279" s="13"/>
      <c r="DL1279" s="13"/>
      <c r="DM1279" s="13"/>
      <c r="DN1279" s="13"/>
      <c r="DO1279" s="13"/>
      <c r="DP1279" s="13"/>
      <c r="DQ1279" s="13"/>
      <c r="DR1279" s="13"/>
      <c r="DS1279" s="13"/>
      <c r="DT1279" s="13"/>
      <c r="DU1279" s="13"/>
      <c r="DV1279" s="13"/>
      <c r="DW1279" s="13"/>
      <c r="DX1279" s="13"/>
      <c r="DY1279" s="13"/>
      <c r="DZ1279" s="13"/>
      <c r="EA1279" s="13"/>
      <c r="EB1279" s="13"/>
      <c r="EC1279" s="13"/>
      <c r="ED1279" s="13"/>
      <c r="EE1279" s="13"/>
      <c r="EF1279" s="13"/>
      <c r="EG1279" s="13"/>
      <c r="EH1279" s="13"/>
      <c r="EI1279" s="13"/>
      <c r="EJ1279" s="13"/>
      <c r="EK1279" s="13"/>
      <c r="EL1279" s="13"/>
      <c r="EM1279" s="13"/>
      <c r="EN1279" s="13"/>
      <c r="EO1279" s="13"/>
      <c r="EP1279" s="13"/>
      <c r="EQ1279" s="13"/>
      <c r="ER1279" s="13"/>
      <c r="ES1279" s="13"/>
      <c r="ET1279" s="13"/>
      <c r="EU1279" s="13"/>
      <c r="EV1279" s="13"/>
      <c r="EW1279" s="13"/>
      <c r="EX1279" s="13"/>
      <c r="EY1279" s="13"/>
      <c r="EZ1279" s="13"/>
      <c r="FA1279" s="13"/>
      <c r="FB1279" s="13"/>
      <c r="FC1279" s="13"/>
      <c r="FD1279" s="13"/>
      <c r="FE1279" s="13"/>
      <c r="FF1279" s="13"/>
      <c r="FG1279" s="13"/>
      <c r="FH1279" s="13"/>
      <c r="FI1279" s="13"/>
      <c r="FJ1279" s="13"/>
      <c r="FK1279" s="13"/>
      <c r="FL1279" s="13"/>
      <c r="FM1279" s="13"/>
      <c r="FN1279" s="13"/>
      <c r="FO1279" s="13"/>
      <c r="FP1279" s="13"/>
      <c r="FQ1279" s="13"/>
      <c r="FR1279" s="13"/>
      <c r="FS1279" s="13"/>
      <c r="FT1279" s="13"/>
      <c r="FU1279" s="13"/>
      <c r="FV1279" s="13"/>
      <c r="FW1279" s="13"/>
      <c r="FX1279" s="13"/>
      <c r="FY1279" s="13"/>
      <c r="FZ1279" s="13"/>
      <c r="GA1279" s="13"/>
      <c r="GB1279" s="13"/>
      <c r="GC1279" s="13"/>
      <c r="GD1279" s="13"/>
      <c r="GE1279" s="13"/>
      <c r="GF1279" s="13"/>
      <c r="GG1279" s="13"/>
      <c r="GH1279" s="13"/>
      <c r="GI1279" s="13"/>
      <c r="GJ1279" s="13"/>
      <c r="GK1279" s="13"/>
      <c r="GL1279" s="13"/>
      <c r="GM1279" s="13"/>
      <c r="GN1279" s="13"/>
      <c r="GO1279" s="13"/>
      <c r="GP1279" s="13"/>
      <c r="GQ1279" s="13"/>
      <c r="GR1279" s="13"/>
      <c r="GS1279" s="13"/>
      <c r="GT1279" s="13"/>
      <c r="GU1279" s="13"/>
      <c r="GV1279" s="13"/>
      <c r="GW1279" s="13"/>
      <c r="GX1279" s="13"/>
      <c r="GY1279" s="13"/>
      <c r="GZ1279" s="13"/>
      <c r="HA1279" s="13"/>
      <c r="HB1279" s="13"/>
      <c r="HC1279" s="13"/>
      <c r="HD1279" s="13"/>
      <c r="HE1279" s="13"/>
      <c r="HF1279" s="13"/>
      <c r="HG1279" s="13"/>
      <c r="HH1279" s="13"/>
      <c r="HI1279" s="13"/>
      <c r="HJ1279" s="13"/>
      <c r="HK1279" s="13"/>
      <c r="HL1279" s="13"/>
      <c r="HM1279" s="13"/>
      <c r="HN1279" s="13"/>
      <c r="HO1279" s="13"/>
      <c r="HP1279" s="13"/>
      <c r="HQ1279" s="13"/>
      <c r="HR1279" s="13"/>
      <c r="HS1279" s="13"/>
      <c r="HT1279" s="13"/>
      <c r="HU1279" s="13"/>
      <c r="HV1279" s="13"/>
      <c r="HW1279" s="13"/>
      <c r="HX1279" s="13"/>
      <c r="HY1279" s="13"/>
      <c r="HZ1279" s="13"/>
      <c r="IA1279" s="13"/>
      <c r="IB1279" s="13"/>
      <c r="IC1279" s="13"/>
      <c r="ID1279" s="13"/>
      <c r="IE1279" s="13"/>
      <c r="IF1279" s="13"/>
      <c r="IG1279" s="13"/>
      <c r="IH1279" s="13"/>
      <c r="II1279" s="13"/>
      <c r="IJ1279" s="13"/>
      <c r="IK1279" s="13"/>
      <c r="IL1279" s="13"/>
      <c r="IM1279" s="13"/>
      <c r="IN1279" s="13"/>
      <c r="IO1279" s="13"/>
    </row>
    <row r="1280" spans="1:249">
      <c r="A1280" s="23"/>
      <c r="B1280" s="13"/>
      <c r="C1280" s="13"/>
      <c r="D1280" s="13"/>
      <c r="E1280" s="13"/>
      <c r="F1280" s="13"/>
      <c r="G1280" s="13"/>
      <c r="H1280" s="13"/>
      <c r="I1280" s="13"/>
      <c r="J1280" s="13"/>
      <c r="K1280" s="13"/>
      <c r="L1280" s="13"/>
      <c r="M1280" s="13"/>
      <c r="N1280" s="13"/>
      <c r="O1280" s="13"/>
      <c r="P1280" s="13"/>
      <c r="Q1280" s="13"/>
      <c r="R1280" s="13"/>
      <c r="S1280" s="13"/>
      <c r="T1280" s="13"/>
      <c r="U1280" s="13"/>
      <c r="V1280" s="13"/>
      <c r="W1280" s="13"/>
      <c r="X1280" s="13"/>
      <c r="Y1280" s="13"/>
      <c r="Z1280" s="13"/>
      <c r="AA1280" s="13"/>
      <c r="AB1280" s="13"/>
      <c r="AC1280" s="13"/>
      <c r="AD1280" s="23"/>
      <c r="AE1280" s="13"/>
      <c r="AF1280" s="13"/>
      <c r="AG1280" s="13"/>
      <c r="AH1280" s="13"/>
      <c r="AI1280" s="13"/>
      <c r="AJ1280" s="13"/>
      <c r="AK1280" s="13"/>
      <c r="AL1280" s="13"/>
      <c r="AM1280" s="13"/>
      <c r="AN1280" s="13"/>
      <c r="AO1280" s="13"/>
      <c r="AP1280" s="13"/>
      <c r="AQ1280" s="13"/>
      <c r="AR1280" s="13"/>
      <c r="AS1280" s="13"/>
      <c r="AT1280" s="13"/>
      <c r="AU1280" s="13"/>
      <c r="AV1280" s="13"/>
      <c r="AW1280" s="13"/>
      <c r="AX1280" s="13"/>
      <c r="AY1280" s="13"/>
      <c r="AZ1280" s="13"/>
      <c r="BA1280" s="13"/>
      <c r="BB1280" s="13"/>
      <c r="BC1280" s="13"/>
      <c r="BD1280" s="13"/>
      <c r="BE1280" s="13"/>
      <c r="BF1280" s="13"/>
      <c r="BG1280" s="13"/>
      <c r="BH1280" s="13"/>
      <c r="BI1280" s="13"/>
      <c r="BJ1280" s="13"/>
      <c r="BK1280" s="13"/>
      <c r="BL1280" s="13"/>
      <c r="BM1280" s="13"/>
      <c r="BN1280" s="13"/>
      <c r="BO1280" s="13"/>
      <c r="BP1280" s="13"/>
      <c r="BQ1280" s="13"/>
      <c r="BR1280" s="13"/>
      <c r="BS1280" s="13"/>
      <c r="BT1280" s="13"/>
      <c r="BU1280" s="13"/>
      <c r="BV1280" s="13"/>
      <c r="BW1280" s="13"/>
      <c r="BX1280" s="13"/>
      <c r="BY1280" s="13"/>
      <c r="BZ1280" s="13"/>
      <c r="CA1280" s="13"/>
      <c r="CB1280" s="13"/>
      <c r="CC1280" s="13"/>
      <c r="CD1280" s="13"/>
      <c r="CE1280" s="13"/>
      <c r="CF1280" s="13"/>
      <c r="CG1280" s="13"/>
      <c r="CH1280" s="13"/>
      <c r="CI1280" s="13"/>
      <c r="CJ1280" s="13"/>
      <c r="CK1280" s="13"/>
      <c r="CL1280" s="13"/>
      <c r="CM1280" s="13"/>
      <c r="CN1280" s="13"/>
      <c r="CO1280" s="13"/>
      <c r="CP1280" s="13"/>
      <c r="CQ1280" s="13"/>
      <c r="CR1280" s="13"/>
      <c r="CS1280" s="13"/>
      <c r="CT1280" s="13"/>
      <c r="CU1280" s="13"/>
      <c r="CV1280" s="13"/>
      <c r="CW1280" s="13"/>
      <c r="CX1280" s="13"/>
      <c r="CY1280" s="13"/>
      <c r="CZ1280" s="13"/>
      <c r="DA1280" s="13"/>
      <c r="DB1280" s="13"/>
      <c r="DC1280" s="13"/>
      <c r="DD1280" s="13"/>
      <c r="DE1280" s="13"/>
      <c r="DF1280" s="13"/>
      <c r="DG1280" s="13"/>
      <c r="DH1280" s="13"/>
      <c r="DI1280" s="13"/>
      <c r="DJ1280" s="13"/>
      <c r="DK1280" s="13"/>
      <c r="DL1280" s="13"/>
      <c r="DM1280" s="13"/>
      <c r="DN1280" s="13"/>
      <c r="DO1280" s="13"/>
      <c r="DP1280" s="13"/>
      <c r="DQ1280" s="13"/>
      <c r="DR1280" s="13"/>
      <c r="DS1280" s="13"/>
      <c r="DT1280" s="13"/>
      <c r="DU1280" s="13"/>
      <c r="DV1280" s="13"/>
      <c r="DW1280" s="13"/>
      <c r="DX1280" s="13"/>
      <c r="DY1280" s="13"/>
      <c r="DZ1280" s="13"/>
      <c r="EA1280" s="13"/>
      <c r="EB1280" s="13"/>
      <c r="EC1280" s="13"/>
      <c r="ED1280" s="13"/>
      <c r="EE1280" s="13"/>
      <c r="EF1280" s="13"/>
      <c r="EG1280" s="13"/>
      <c r="EH1280" s="13"/>
      <c r="EI1280" s="13"/>
      <c r="EJ1280" s="13"/>
      <c r="EK1280" s="13"/>
      <c r="EL1280" s="13"/>
      <c r="EM1280" s="13"/>
      <c r="EN1280" s="13"/>
      <c r="EO1280" s="13"/>
      <c r="EP1280" s="13"/>
      <c r="EQ1280" s="13"/>
      <c r="ER1280" s="13"/>
      <c r="ES1280" s="13"/>
      <c r="ET1280" s="13"/>
      <c r="EU1280" s="13"/>
      <c r="EV1280" s="13"/>
      <c r="EW1280" s="13"/>
      <c r="EX1280" s="13"/>
      <c r="EY1280" s="13"/>
      <c r="EZ1280" s="13"/>
      <c r="FA1280" s="13"/>
      <c r="FB1280" s="13"/>
      <c r="FC1280" s="13"/>
      <c r="FD1280" s="13"/>
      <c r="FE1280" s="13"/>
      <c r="FF1280" s="13"/>
      <c r="FG1280" s="13"/>
      <c r="FH1280" s="13"/>
      <c r="FI1280" s="13"/>
      <c r="FJ1280" s="13"/>
      <c r="FK1280" s="13"/>
      <c r="FL1280" s="13"/>
      <c r="FM1280" s="13"/>
      <c r="FN1280" s="13"/>
      <c r="FO1280" s="13"/>
      <c r="FP1280" s="13"/>
      <c r="FQ1280" s="13"/>
      <c r="FR1280" s="13"/>
      <c r="FS1280" s="13"/>
      <c r="FT1280" s="13"/>
      <c r="FU1280" s="13"/>
      <c r="FV1280" s="13"/>
      <c r="FW1280" s="13"/>
      <c r="FX1280" s="13"/>
      <c r="FY1280" s="13"/>
      <c r="FZ1280" s="13"/>
      <c r="GA1280" s="13"/>
      <c r="GB1280" s="13"/>
      <c r="GC1280" s="13"/>
      <c r="GD1280" s="13"/>
      <c r="GE1280" s="13"/>
      <c r="GF1280" s="13"/>
      <c r="GG1280" s="13"/>
      <c r="GH1280" s="13"/>
      <c r="GI1280" s="13"/>
      <c r="GJ1280" s="13"/>
      <c r="GK1280" s="13"/>
      <c r="GL1280" s="13"/>
      <c r="GM1280" s="13"/>
      <c r="GN1280" s="13"/>
      <c r="GO1280" s="13"/>
      <c r="GP1280" s="13"/>
      <c r="GQ1280" s="13"/>
      <c r="GR1280" s="13"/>
      <c r="GS1280" s="13"/>
      <c r="GT1280" s="13"/>
      <c r="GU1280" s="13"/>
      <c r="GV1280" s="13"/>
      <c r="GW1280" s="13"/>
      <c r="GX1280" s="13"/>
      <c r="GY1280" s="13"/>
      <c r="GZ1280" s="13"/>
      <c r="HA1280" s="13"/>
      <c r="HB1280" s="13"/>
      <c r="HC1280" s="13"/>
      <c r="HD1280" s="13"/>
      <c r="HE1280" s="13"/>
      <c r="HF1280" s="13"/>
      <c r="HG1280" s="13"/>
      <c r="HH1280" s="13"/>
      <c r="HI1280" s="13"/>
      <c r="HJ1280" s="13"/>
      <c r="HK1280" s="13"/>
      <c r="HL1280" s="13"/>
      <c r="HM1280" s="13"/>
      <c r="HN1280" s="13"/>
      <c r="HO1280" s="13"/>
      <c r="HP1280" s="13"/>
      <c r="HQ1280" s="13"/>
      <c r="HR1280" s="13"/>
      <c r="HS1280" s="13"/>
      <c r="HT1280" s="13"/>
      <c r="HU1280" s="13"/>
      <c r="HV1280" s="13"/>
      <c r="HW1280" s="13"/>
      <c r="HX1280" s="13"/>
      <c r="HY1280" s="13"/>
      <c r="HZ1280" s="13"/>
      <c r="IA1280" s="13"/>
      <c r="IB1280" s="13"/>
      <c r="IC1280" s="13"/>
      <c r="ID1280" s="13"/>
      <c r="IE1280" s="13"/>
      <c r="IF1280" s="13"/>
      <c r="IG1280" s="13"/>
      <c r="IH1280" s="13"/>
      <c r="II1280" s="13"/>
      <c r="IJ1280" s="13"/>
      <c r="IK1280" s="13"/>
      <c r="IL1280" s="13"/>
      <c r="IM1280" s="13"/>
      <c r="IN1280" s="13"/>
      <c r="IO1280" s="13"/>
    </row>
    <row r="1281" spans="1:249">
      <c r="A1281" s="23"/>
      <c r="B1281" s="13"/>
      <c r="C1281" s="13"/>
      <c r="D1281" s="13"/>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c r="AD1281" s="2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c r="BI1281" s="13"/>
      <c r="BJ1281" s="13"/>
      <c r="BK1281" s="13"/>
      <c r="BL1281" s="13"/>
      <c r="BM1281" s="13"/>
      <c r="BN1281" s="13"/>
      <c r="BO1281" s="13"/>
      <c r="BP1281" s="13"/>
      <c r="BQ1281" s="13"/>
      <c r="BR1281" s="13"/>
      <c r="BS1281" s="13"/>
      <c r="BT1281" s="13"/>
      <c r="BU1281" s="13"/>
      <c r="BV1281" s="13"/>
      <c r="BW1281" s="13"/>
      <c r="BX1281" s="13"/>
      <c r="BY1281" s="13"/>
      <c r="BZ1281" s="13"/>
      <c r="CA1281" s="13"/>
      <c r="CB1281" s="13"/>
      <c r="CC1281" s="13"/>
      <c r="CD1281" s="13"/>
      <c r="CE1281" s="13"/>
      <c r="CF1281" s="13"/>
      <c r="CG1281" s="13"/>
      <c r="CH1281" s="13"/>
      <c r="CI1281" s="13"/>
      <c r="CJ1281" s="13"/>
      <c r="CK1281" s="13"/>
      <c r="CL1281" s="13"/>
      <c r="CM1281" s="13"/>
      <c r="CN1281" s="13"/>
      <c r="CO1281" s="13"/>
      <c r="CP1281" s="13"/>
      <c r="CQ1281" s="13"/>
      <c r="CR1281" s="13"/>
      <c r="CS1281" s="13"/>
      <c r="CT1281" s="13"/>
      <c r="CU1281" s="13"/>
      <c r="CV1281" s="13"/>
      <c r="CW1281" s="13"/>
      <c r="CX1281" s="13"/>
      <c r="CY1281" s="13"/>
      <c r="CZ1281" s="13"/>
      <c r="DA1281" s="13"/>
      <c r="DB1281" s="13"/>
      <c r="DC1281" s="13"/>
      <c r="DD1281" s="13"/>
      <c r="DE1281" s="13"/>
      <c r="DF1281" s="13"/>
      <c r="DG1281" s="13"/>
      <c r="DH1281" s="13"/>
      <c r="DI1281" s="13"/>
      <c r="DJ1281" s="13"/>
      <c r="DK1281" s="13"/>
      <c r="DL1281" s="13"/>
      <c r="DM1281" s="13"/>
      <c r="DN1281" s="13"/>
      <c r="DO1281" s="13"/>
      <c r="DP1281" s="13"/>
      <c r="DQ1281" s="13"/>
      <c r="DR1281" s="13"/>
      <c r="DS1281" s="13"/>
      <c r="DT1281" s="13"/>
      <c r="DU1281" s="13"/>
      <c r="DV1281" s="13"/>
      <c r="DW1281" s="13"/>
      <c r="DX1281" s="13"/>
      <c r="DY1281" s="13"/>
      <c r="DZ1281" s="13"/>
      <c r="EA1281" s="13"/>
      <c r="EB1281" s="13"/>
      <c r="EC1281" s="13"/>
      <c r="ED1281" s="13"/>
      <c r="EE1281" s="13"/>
      <c r="EF1281" s="13"/>
      <c r="EG1281" s="13"/>
      <c r="EH1281" s="13"/>
      <c r="EI1281" s="13"/>
      <c r="EJ1281" s="13"/>
      <c r="EK1281" s="13"/>
      <c r="EL1281" s="13"/>
      <c r="EM1281" s="13"/>
      <c r="EN1281" s="13"/>
      <c r="EO1281" s="13"/>
      <c r="EP1281" s="13"/>
      <c r="EQ1281" s="13"/>
      <c r="ER1281" s="13"/>
      <c r="ES1281" s="13"/>
      <c r="ET1281" s="13"/>
      <c r="EU1281" s="13"/>
      <c r="EV1281" s="13"/>
      <c r="EW1281" s="13"/>
      <c r="EX1281" s="13"/>
      <c r="EY1281" s="13"/>
      <c r="EZ1281" s="13"/>
      <c r="FA1281" s="13"/>
      <c r="FB1281" s="13"/>
      <c r="FC1281" s="13"/>
      <c r="FD1281" s="13"/>
      <c r="FE1281" s="13"/>
      <c r="FF1281" s="13"/>
      <c r="FG1281" s="13"/>
      <c r="FH1281" s="13"/>
      <c r="FI1281" s="13"/>
      <c r="FJ1281" s="13"/>
      <c r="FK1281" s="13"/>
      <c r="FL1281" s="13"/>
      <c r="FM1281" s="13"/>
      <c r="FN1281" s="13"/>
      <c r="FO1281" s="13"/>
      <c r="FP1281" s="13"/>
      <c r="FQ1281" s="13"/>
      <c r="FR1281" s="13"/>
      <c r="FS1281" s="13"/>
      <c r="FT1281" s="13"/>
      <c r="FU1281" s="13"/>
      <c r="FV1281" s="13"/>
      <c r="FW1281" s="13"/>
      <c r="FX1281" s="13"/>
      <c r="FY1281" s="13"/>
      <c r="FZ1281" s="13"/>
      <c r="GA1281" s="13"/>
      <c r="GB1281" s="13"/>
      <c r="GC1281" s="13"/>
      <c r="GD1281" s="13"/>
      <c r="GE1281" s="13"/>
      <c r="GF1281" s="13"/>
      <c r="GG1281" s="13"/>
      <c r="GH1281" s="13"/>
      <c r="GI1281" s="13"/>
      <c r="GJ1281" s="13"/>
      <c r="GK1281" s="13"/>
      <c r="GL1281" s="13"/>
      <c r="GM1281" s="13"/>
      <c r="GN1281" s="13"/>
      <c r="GO1281" s="13"/>
      <c r="GP1281" s="13"/>
      <c r="GQ1281" s="13"/>
      <c r="GR1281" s="13"/>
      <c r="GS1281" s="13"/>
      <c r="GT1281" s="13"/>
      <c r="GU1281" s="13"/>
      <c r="GV1281" s="13"/>
      <c r="GW1281" s="13"/>
      <c r="GX1281" s="13"/>
      <c r="GY1281" s="13"/>
      <c r="GZ1281" s="13"/>
      <c r="HA1281" s="13"/>
      <c r="HB1281" s="13"/>
      <c r="HC1281" s="13"/>
      <c r="HD1281" s="13"/>
      <c r="HE1281" s="13"/>
      <c r="HF1281" s="13"/>
      <c r="HG1281" s="13"/>
      <c r="HH1281" s="13"/>
      <c r="HI1281" s="13"/>
      <c r="HJ1281" s="13"/>
      <c r="HK1281" s="13"/>
      <c r="HL1281" s="13"/>
      <c r="HM1281" s="13"/>
      <c r="HN1281" s="13"/>
      <c r="HO1281" s="13"/>
      <c r="HP1281" s="13"/>
      <c r="HQ1281" s="13"/>
      <c r="HR1281" s="13"/>
      <c r="HS1281" s="13"/>
      <c r="HT1281" s="13"/>
      <c r="HU1281" s="13"/>
      <c r="HV1281" s="13"/>
      <c r="HW1281" s="13"/>
      <c r="HX1281" s="13"/>
      <c r="HY1281" s="13"/>
      <c r="HZ1281" s="13"/>
      <c r="IA1281" s="13"/>
      <c r="IB1281" s="13"/>
      <c r="IC1281" s="13"/>
      <c r="ID1281" s="13"/>
      <c r="IE1281" s="13"/>
      <c r="IF1281" s="13"/>
      <c r="IG1281" s="13"/>
      <c r="IH1281" s="13"/>
      <c r="II1281" s="13"/>
      <c r="IJ1281" s="13"/>
      <c r="IK1281" s="13"/>
      <c r="IL1281" s="13"/>
      <c r="IM1281" s="13"/>
      <c r="IN1281" s="13"/>
      <c r="IO1281" s="13"/>
    </row>
    <row r="1282" spans="1:249">
      <c r="A1282" s="23"/>
      <c r="B1282" s="13"/>
      <c r="C1282" s="13"/>
      <c r="D1282" s="13"/>
      <c r="E1282" s="13"/>
      <c r="F1282" s="13"/>
      <c r="G1282" s="13"/>
      <c r="H1282" s="13"/>
      <c r="I1282" s="13"/>
      <c r="J1282" s="13"/>
      <c r="K1282" s="13"/>
      <c r="L1282" s="13"/>
      <c r="M1282" s="13"/>
      <c r="N1282" s="13"/>
      <c r="O1282" s="13"/>
      <c r="P1282" s="13"/>
      <c r="Q1282" s="13"/>
      <c r="R1282" s="13"/>
      <c r="S1282" s="13"/>
      <c r="T1282" s="13"/>
      <c r="U1282" s="13"/>
      <c r="V1282" s="13"/>
      <c r="W1282" s="13"/>
      <c r="X1282" s="13"/>
      <c r="Y1282" s="13"/>
      <c r="Z1282" s="13"/>
      <c r="AA1282" s="13"/>
      <c r="AB1282" s="13"/>
      <c r="AC1282" s="13"/>
      <c r="AD1282" s="23"/>
      <c r="AE1282" s="13"/>
      <c r="AF1282" s="13"/>
      <c r="AG1282" s="13"/>
      <c r="AH1282" s="13"/>
      <c r="AI1282" s="13"/>
      <c r="AJ1282" s="13"/>
      <c r="AK1282" s="13"/>
      <c r="AL1282" s="13"/>
      <c r="AM1282" s="13"/>
      <c r="AN1282" s="13"/>
      <c r="AO1282" s="13"/>
      <c r="AP1282" s="13"/>
      <c r="AQ1282" s="13"/>
      <c r="AR1282" s="13"/>
      <c r="AS1282" s="13"/>
      <c r="AT1282" s="13"/>
      <c r="AU1282" s="13"/>
      <c r="AV1282" s="13"/>
      <c r="AW1282" s="13"/>
      <c r="AX1282" s="13"/>
      <c r="AY1282" s="13"/>
      <c r="AZ1282" s="13"/>
      <c r="BA1282" s="13"/>
      <c r="BB1282" s="13"/>
      <c r="BC1282" s="13"/>
      <c r="BD1282" s="13"/>
      <c r="BE1282" s="13"/>
      <c r="BF1282" s="13"/>
      <c r="BG1282" s="13"/>
      <c r="BH1282" s="13"/>
      <c r="BI1282" s="13"/>
      <c r="BJ1282" s="13"/>
      <c r="BK1282" s="13"/>
      <c r="BL1282" s="13"/>
      <c r="BM1282" s="13"/>
      <c r="BN1282" s="13"/>
      <c r="BO1282" s="13"/>
      <c r="BP1282" s="13"/>
      <c r="BQ1282" s="13"/>
      <c r="BR1282" s="13"/>
      <c r="BS1282" s="13"/>
      <c r="BT1282" s="13"/>
      <c r="BU1282" s="13"/>
      <c r="BV1282" s="13"/>
      <c r="BW1282" s="13"/>
      <c r="BX1282" s="13"/>
      <c r="BY1282" s="13"/>
      <c r="BZ1282" s="13"/>
      <c r="CA1282" s="13"/>
      <c r="CB1282" s="13"/>
      <c r="CC1282" s="13"/>
      <c r="CD1282" s="13"/>
      <c r="CE1282" s="13"/>
      <c r="CF1282" s="13"/>
      <c r="CG1282" s="13"/>
      <c r="CH1282" s="13"/>
      <c r="CI1282" s="13"/>
      <c r="CJ1282" s="13"/>
      <c r="CK1282" s="13"/>
      <c r="CL1282" s="13"/>
      <c r="CM1282" s="13"/>
      <c r="CN1282" s="13"/>
      <c r="CO1282" s="13"/>
      <c r="CP1282" s="13"/>
      <c r="CQ1282" s="13"/>
      <c r="CR1282" s="13"/>
      <c r="CS1282" s="13"/>
      <c r="CT1282" s="13"/>
      <c r="CU1282" s="13"/>
      <c r="CV1282" s="13"/>
      <c r="CW1282" s="13"/>
      <c r="CX1282" s="13"/>
      <c r="CY1282" s="13"/>
      <c r="CZ1282" s="13"/>
      <c r="DA1282" s="13"/>
      <c r="DB1282" s="13"/>
      <c r="DC1282" s="13"/>
      <c r="DD1282" s="13"/>
      <c r="DE1282" s="13"/>
      <c r="DF1282" s="13"/>
      <c r="DG1282" s="13"/>
      <c r="DH1282" s="13"/>
      <c r="DI1282" s="13"/>
      <c r="DJ1282" s="13"/>
      <c r="DK1282" s="13"/>
      <c r="DL1282" s="13"/>
      <c r="DM1282" s="13"/>
      <c r="DN1282" s="13"/>
      <c r="DO1282" s="13"/>
      <c r="DP1282" s="13"/>
      <c r="DQ1282" s="13"/>
      <c r="DR1282" s="13"/>
      <c r="DS1282" s="13"/>
      <c r="DT1282" s="13"/>
      <c r="DU1282" s="13"/>
      <c r="DV1282" s="13"/>
      <c r="DW1282" s="13"/>
      <c r="DX1282" s="13"/>
      <c r="DY1282" s="13"/>
      <c r="DZ1282" s="13"/>
      <c r="EA1282" s="13"/>
      <c r="EB1282" s="13"/>
      <c r="EC1282" s="13"/>
      <c r="ED1282" s="13"/>
      <c r="EE1282" s="13"/>
      <c r="EF1282" s="13"/>
      <c r="EG1282" s="13"/>
      <c r="EH1282" s="13"/>
      <c r="EI1282" s="13"/>
      <c r="EJ1282" s="13"/>
      <c r="EK1282" s="13"/>
      <c r="EL1282" s="13"/>
      <c r="EM1282" s="13"/>
      <c r="EN1282" s="13"/>
      <c r="EO1282" s="13"/>
      <c r="EP1282" s="13"/>
      <c r="EQ1282" s="13"/>
      <c r="ER1282" s="13"/>
      <c r="ES1282" s="13"/>
      <c r="ET1282" s="13"/>
      <c r="EU1282" s="13"/>
      <c r="EV1282" s="13"/>
      <c r="EW1282" s="13"/>
      <c r="EX1282" s="13"/>
      <c r="EY1282" s="13"/>
      <c r="EZ1282" s="13"/>
      <c r="FA1282" s="13"/>
      <c r="FB1282" s="13"/>
      <c r="FC1282" s="13"/>
      <c r="FD1282" s="13"/>
      <c r="FE1282" s="13"/>
      <c r="FF1282" s="13"/>
      <c r="FG1282" s="13"/>
      <c r="FH1282" s="13"/>
      <c r="FI1282" s="13"/>
      <c r="FJ1282" s="13"/>
      <c r="FK1282" s="13"/>
      <c r="FL1282" s="13"/>
      <c r="FM1282" s="13"/>
      <c r="FN1282" s="13"/>
      <c r="FO1282" s="13"/>
      <c r="FP1282" s="13"/>
      <c r="FQ1282" s="13"/>
      <c r="FR1282" s="13"/>
      <c r="FS1282" s="13"/>
      <c r="FT1282" s="13"/>
      <c r="FU1282" s="13"/>
      <c r="FV1282" s="13"/>
      <c r="FW1282" s="13"/>
      <c r="FX1282" s="13"/>
      <c r="FY1282" s="13"/>
      <c r="FZ1282" s="13"/>
      <c r="GA1282" s="13"/>
      <c r="GB1282" s="13"/>
      <c r="GC1282" s="13"/>
      <c r="GD1282" s="13"/>
      <c r="GE1282" s="13"/>
      <c r="GF1282" s="13"/>
      <c r="GG1282" s="13"/>
      <c r="GH1282" s="13"/>
      <c r="GI1282" s="13"/>
      <c r="GJ1282" s="13"/>
      <c r="GK1282" s="13"/>
      <c r="GL1282" s="13"/>
      <c r="GM1282" s="13"/>
      <c r="GN1282" s="13"/>
      <c r="GO1282" s="13"/>
      <c r="GP1282" s="13"/>
      <c r="GQ1282" s="13"/>
      <c r="GR1282" s="13"/>
      <c r="GS1282" s="13"/>
      <c r="GT1282" s="13"/>
      <c r="GU1282" s="13"/>
      <c r="GV1282" s="13"/>
      <c r="GW1282" s="13"/>
      <c r="GX1282" s="13"/>
      <c r="GY1282" s="13"/>
      <c r="GZ1282" s="13"/>
      <c r="HA1282" s="13"/>
      <c r="HB1282" s="13"/>
      <c r="HC1282" s="13"/>
      <c r="HD1282" s="13"/>
      <c r="HE1282" s="13"/>
      <c r="HF1282" s="13"/>
      <c r="HG1282" s="13"/>
      <c r="HH1282" s="13"/>
      <c r="HI1282" s="13"/>
      <c r="HJ1282" s="13"/>
      <c r="HK1282" s="13"/>
      <c r="HL1282" s="13"/>
      <c r="HM1282" s="13"/>
      <c r="HN1282" s="13"/>
      <c r="HO1282" s="13"/>
      <c r="HP1282" s="13"/>
      <c r="HQ1282" s="13"/>
      <c r="HR1282" s="13"/>
      <c r="HS1282" s="13"/>
      <c r="HT1282" s="13"/>
      <c r="HU1282" s="13"/>
      <c r="HV1282" s="13"/>
      <c r="HW1282" s="13"/>
      <c r="HX1282" s="13"/>
      <c r="HY1282" s="13"/>
      <c r="HZ1282" s="13"/>
      <c r="IA1282" s="13"/>
      <c r="IB1282" s="13"/>
      <c r="IC1282" s="13"/>
      <c r="ID1282" s="13"/>
      <c r="IE1282" s="13"/>
      <c r="IF1282" s="13"/>
      <c r="IG1282" s="13"/>
      <c r="IH1282" s="13"/>
      <c r="II1282" s="13"/>
      <c r="IJ1282" s="13"/>
      <c r="IK1282" s="13"/>
      <c r="IL1282" s="13"/>
      <c r="IM1282" s="13"/>
      <c r="IN1282" s="13"/>
      <c r="IO1282" s="13"/>
    </row>
    <row r="1283" spans="1:249">
      <c r="A1283" s="23"/>
      <c r="B1283" s="13"/>
      <c r="C1283" s="13"/>
      <c r="D1283" s="13"/>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c r="AD1283" s="2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c r="BI1283" s="13"/>
      <c r="BJ1283" s="13"/>
      <c r="BK1283" s="13"/>
      <c r="BL1283" s="13"/>
      <c r="BM1283" s="13"/>
      <c r="BN1283" s="13"/>
      <c r="BO1283" s="13"/>
      <c r="BP1283" s="13"/>
      <c r="BQ1283" s="13"/>
      <c r="BR1283" s="13"/>
      <c r="BS1283" s="13"/>
      <c r="BT1283" s="13"/>
      <c r="BU1283" s="13"/>
      <c r="BV1283" s="13"/>
      <c r="BW1283" s="13"/>
      <c r="BX1283" s="13"/>
      <c r="BY1283" s="13"/>
      <c r="BZ1283" s="13"/>
      <c r="CA1283" s="13"/>
      <c r="CB1283" s="13"/>
      <c r="CC1283" s="13"/>
      <c r="CD1283" s="13"/>
      <c r="CE1283" s="13"/>
      <c r="CF1283" s="13"/>
      <c r="CG1283" s="13"/>
      <c r="CH1283" s="13"/>
      <c r="CI1283" s="13"/>
      <c r="CJ1283" s="13"/>
      <c r="CK1283" s="13"/>
      <c r="CL1283" s="13"/>
      <c r="CM1283" s="13"/>
      <c r="CN1283" s="13"/>
      <c r="CO1283" s="13"/>
      <c r="CP1283" s="13"/>
      <c r="CQ1283" s="13"/>
      <c r="CR1283" s="13"/>
      <c r="CS1283" s="13"/>
      <c r="CT1283" s="13"/>
      <c r="CU1283" s="13"/>
      <c r="CV1283" s="13"/>
      <c r="CW1283" s="13"/>
      <c r="CX1283" s="13"/>
      <c r="CY1283" s="13"/>
      <c r="CZ1283" s="13"/>
      <c r="DA1283" s="13"/>
      <c r="DB1283" s="13"/>
      <c r="DC1283" s="13"/>
      <c r="DD1283" s="13"/>
      <c r="DE1283" s="13"/>
      <c r="DF1283" s="13"/>
      <c r="DG1283" s="13"/>
      <c r="DH1283" s="13"/>
      <c r="DI1283" s="13"/>
      <c r="DJ1283" s="13"/>
      <c r="DK1283" s="13"/>
      <c r="DL1283" s="13"/>
      <c r="DM1283" s="13"/>
      <c r="DN1283" s="13"/>
      <c r="DO1283" s="13"/>
      <c r="DP1283" s="13"/>
      <c r="DQ1283" s="13"/>
      <c r="DR1283" s="13"/>
      <c r="DS1283" s="13"/>
      <c r="DT1283" s="13"/>
      <c r="DU1283" s="13"/>
      <c r="DV1283" s="13"/>
      <c r="DW1283" s="13"/>
      <c r="DX1283" s="13"/>
      <c r="DY1283" s="13"/>
      <c r="DZ1283" s="13"/>
      <c r="EA1283" s="13"/>
      <c r="EB1283" s="13"/>
      <c r="EC1283" s="13"/>
      <c r="ED1283" s="13"/>
      <c r="EE1283" s="13"/>
      <c r="EF1283" s="13"/>
      <c r="EG1283" s="13"/>
      <c r="EH1283" s="13"/>
      <c r="EI1283" s="13"/>
      <c r="EJ1283" s="13"/>
      <c r="EK1283" s="13"/>
      <c r="EL1283" s="13"/>
      <c r="EM1283" s="13"/>
      <c r="EN1283" s="13"/>
      <c r="EO1283" s="13"/>
      <c r="EP1283" s="13"/>
      <c r="EQ1283" s="13"/>
      <c r="ER1283" s="13"/>
      <c r="ES1283" s="13"/>
      <c r="ET1283" s="13"/>
      <c r="EU1283" s="13"/>
      <c r="EV1283" s="13"/>
      <c r="EW1283" s="13"/>
      <c r="EX1283" s="13"/>
      <c r="EY1283" s="13"/>
      <c r="EZ1283" s="13"/>
      <c r="FA1283" s="13"/>
      <c r="FB1283" s="13"/>
      <c r="FC1283" s="13"/>
      <c r="FD1283" s="13"/>
      <c r="FE1283" s="13"/>
      <c r="FF1283" s="13"/>
      <c r="FG1283" s="13"/>
      <c r="FH1283" s="13"/>
      <c r="FI1283" s="13"/>
      <c r="FJ1283" s="13"/>
      <c r="FK1283" s="13"/>
      <c r="FL1283" s="13"/>
      <c r="FM1283" s="13"/>
      <c r="FN1283" s="13"/>
      <c r="FO1283" s="13"/>
      <c r="FP1283" s="13"/>
      <c r="FQ1283" s="13"/>
      <c r="FR1283" s="13"/>
      <c r="FS1283" s="13"/>
      <c r="FT1283" s="13"/>
      <c r="FU1283" s="13"/>
      <c r="FV1283" s="13"/>
      <c r="FW1283" s="13"/>
      <c r="FX1283" s="13"/>
      <c r="FY1283" s="13"/>
      <c r="FZ1283" s="13"/>
      <c r="GA1283" s="13"/>
      <c r="GB1283" s="13"/>
      <c r="GC1283" s="13"/>
      <c r="GD1283" s="13"/>
      <c r="GE1283" s="13"/>
      <c r="GF1283" s="13"/>
      <c r="GG1283" s="13"/>
      <c r="GH1283" s="13"/>
      <c r="GI1283" s="13"/>
      <c r="GJ1283" s="13"/>
      <c r="GK1283" s="13"/>
      <c r="GL1283" s="13"/>
      <c r="GM1283" s="13"/>
      <c r="GN1283" s="13"/>
      <c r="GO1283" s="13"/>
      <c r="GP1283" s="13"/>
      <c r="GQ1283" s="13"/>
      <c r="GR1283" s="13"/>
      <c r="GS1283" s="13"/>
      <c r="GT1283" s="13"/>
      <c r="GU1283" s="13"/>
      <c r="GV1283" s="13"/>
      <c r="GW1283" s="13"/>
      <c r="GX1283" s="13"/>
      <c r="GY1283" s="13"/>
      <c r="GZ1283" s="13"/>
      <c r="HA1283" s="13"/>
      <c r="HB1283" s="13"/>
      <c r="HC1283" s="13"/>
      <c r="HD1283" s="13"/>
      <c r="HE1283" s="13"/>
      <c r="HF1283" s="13"/>
      <c r="HG1283" s="13"/>
      <c r="HH1283" s="13"/>
      <c r="HI1283" s="13"/>
      <c r="HJ1283" s="13"/>
      <c r="HK1283" s="13"/>
      <c r="HL1283" s="13"/>
      <c r="HM1283" s="13"/>
      <c r="HN1283" s="13"/>
      <c r="HO1283" s="13"/>
      <c r="HP1283" s="13"/>
      <c r="HQ1283" s="13"/>
      <c r="HR1283" s="13"/>
      <c r="HS1283" s="13"/>
      <c r="HT1283" s="13"/>
      <c r="HU1283" s="13"/>
      <c r="HV1283" s="13"/>
      <c r="HW1283" s="13"/>
      <c r="HX1283" s="13"/>
      <c r="HY1283" s="13"/>
      <c r="HZ1283" s="13"/>
      <c r="IA1283" s="13"/>
      <c r="IB1283" s="13"/>
      <c r="IC1283" s="13"/>
      <c r="ID1283" s="13"/>
      <c r="IE1283" s="13"/>
      <c r="IF1283" s="13"/>
      <c r="IG1283" s="13"/>
      <c r="IH1283" s="13"/>
      <c r="II1283" s="13"/>
      <c r="IJ1283" s="13"/>
      <c r="IK1283" s="13"/>
      <c r="IL1283" s="13"/>
      <c r="IM1283" s="13"/>
      <c r="IN1283" s="13"/>
      <c r="IO1283" s="13"/>
    </row>
    <row r="1284" spans="1:249">
      <c r="A1284" s="23"/>
      <c r="B1284" s="13"/>
      <c r="C1284" s="13"/>
      <c r="D1284" s="13"/>
      <c r="E1284" s="13"/>
      <c r="F1284" s="13"/>
      <c r="G1284" s="13"/>
      <c r="H1284" s="13"/>
      <c r="I1284" s="13"/>
      <c r="J1284" s="13"/>
      <c r="K1284" s="13"/>
      <c r="L1284" s="13"/>
      <c r="M1284" s="13"/>
      <c r="N1284" s="13"/>
      <c r="O1284" s="13"/>
      <c r="P1284" s="13"/>
      <c r="Q1284" s="13"/>
      <c r="R1284" s="13"/>
      <c r="S1284" s="13"/>
      <c r="T1284" s="13"/>
      <c r="U1284" s="13"/>
      <c r="V1284" s="13"/>
      <c r="W1284" s="13"/>
      <c r="X1284" s="13"/>
      <c r="Y1284" s="13"/>
      <c r="Z1284" s="13"/>
      <c r="AA1284" s="13"/>
      <c r="AB1284" s="13"/>
      <c r="AC1284" s="13"/>
      <c r="AD1284" s="23"/>
      <c r="AE1284" s="13"/>
      <c r="AF1284" s="13"/>
      <c r="AG1284" s="13"/>
      <c r="AH1284" s="13"/>
      <c r="AI1284" s="13"/>
      <c r="AJ1284" s="13"/>
      <c r="AK1284" s="13"/>
      <c r="AL1284" s="13"/>
      <c r="AM1284" s="13"/>
      <c r="AN1284" s="13"/>
      <c r="AO1284" s="13"/>
      <c r="AP1284" s="13"/>
      <c r="AQ1284" s="13"/>
      <c r="AR1284" s="13"/>
      <c r="AS1284" s="13"/>
      <c r="AT1284" s="13"/>
      <c r="AU1284" s="13"/>
      <c r="AV1284" s="13"/>
      <c r="AW1284" s="13"/>
      <c r="AX1284" s="13"/>
      <c r="AY1284" s="13"/>
      <c r="AZ1284" s="13"/>
      <c r="BA1284" s="13"/>
      <c r="BB1284" s="13"/>
      <c r="BC1284" s="13"/>
      <c r="BD1284" s="13"/>
      <c r="BE1284" s="13"/>
      <c r="BF1284" s="13"/>
      <c r="BG1284" s="13"/>
      <c r="BH1284" s="13"/>
      <c r="BI1284" s="13"/>
      <c r="BJ1284" s="13"/>
      <c r="BK1284" s="13"/>
      <c r="BL1284" s="13"/>
      <c r="BM1284" s="13"/>
      <c r="BN1284" s="13"/>
      <c r="BO1284" s="13"/>
      <c r="BP1284" s="13"/>
      <c r="BQ1284" s="13"/>
      <c r="BR1284" s="13"/>
      <c r="BS1284" s="13"/>
      <c r="BT1284" s="13"/>
      <c r="BU1284" s="13"/>
      <c r="BV1284" s="13"/>
      <c r="BW1284" s="13"/>
      <c r="BX1284" s="13"/>
      <c r="BY1284" s="13"/>
      <c r="BZ1284" s="13"/>
      <c r="CA1284" s="13"/>
      <c r="CB1284" s="13"/>
      <c r="CC1284" s="13"/>
      <c r="CD1284" s="13"/>
      <c r="CE1284" s="13"/>
      <c r="CF1284" s="13"/>
      <c r="CG1284" s="13"/>
      <c r="CH1284" s="13"/>
      <c r="CI1284" s="13"/>
      <c r="CJ1284" s="13"/>
      <c r="CK1284" s="13"/>
      <c r="CL1284" s="13"/>
      <c r="CM1284" s="13"/>
      <c r="CN1284" s="13"/>
      <c r="CO1284" s="13"/>
      <c r="CP1284" s="13"/>
      <c r="CQ1284" s="13"/>
      <c r="CR1284" s="13"/>
      <c r="CS1284" s="13"/>
      <c r="CT1284" s="13"/>
      <c r="CU1284" s="13"/>
      <c r="CV1284" s="13"/>
      <c r="CW1284" s="13"/>
      <c r="CX1284" s="13"/>
      <c r="CY1284" s="13"/>
      <c r="CZ1284" s="13"/>
      <c r="DA1284" s="13"/>
      <c r="DB1284" s="13"/>
      <c r="DC1284" s="13"/>
      <c r="DD1284" s="13"/>
      <c r="DE1284" s="13"/>
      <c r="DF1284" s="13"/>
      <c r="DG1284" s="13"/>
      <c r="DH1284" s="13"/>
      <c r="DI1284" s="13"/>
      <c r="DJ1284" s="13"/>
      <c r="DK1284" s="13"/>
      <c r="DL1284" s="13"/>
      <c r="DM1284" s="13"/>
      <c r="DN1284" s="13"/>
      <c r="DO1284" s="13"/>
      <c r="DP1284" s="13"/>
      <c r="DQ1284" s="13"/>
      <c r="DR1284" s="13"/>
      <c r="DS1284" s="13"/>
      <c r="DT1284" s="13"/>
      <c r="DU1284" s="13"/>
      <c r="DV1284" s="13"/>
      <c r="DW1284" s="13"/>
      <c r="DX1284" s="13"/>
      <c r="DY1284" s="13"/>
      <c r="DZ1284" s="13"/>
      <c r="EA1284" s="13"/>
      <c r="EB1284" s="13"/>
      <c r="EC1284" s="13"/>
      <c r="ED1284" s="13"/>
      <c r="EE1284" s="13"/>
      <c r="EF1284" s="13"/>
      <c r="EG1284" s="13"/>
      <c r="EH1284" s="13"/>
      <c r="EI1284" s="13"/>
      <c r="EJ1284" s="13"/>
      <c r="EK1284" s="13"/>
      <c r="EL1284" s="13"/>
      <c r="EM1284" s="13"/>
      <c r="EN1284" s="13"/>
      <c r="EO1284" s="13"/>
      <c r="EP1284" s="13"/>
      <c r="EQ1284" s="13"/>
      <c r="ER1284" s="13"/>
      <c r="ES1284" s="13"/>
      <c r="ET1284" s="13"/>
      <c r="EU1284" s="13"/>
      <c r="EV1284" s="13"/>
      <c r="EW1284" s="13"/>
      <c r="EX1284" s="13"/>
      <c r="EY1284" s="13"/>
      <c r="EZ1284" s="13"/>
      <c r="FA1284" s="13"/>
      <c r="FB1284" s="13"/>
      <c r="FC1284" s="13"/>
      <c r="FD1284" s="13"/>
      <c r="FE1284" s="13"/>
      <c r="FF1284" s="13"/>
      <c r="FG1284" s="13"/>
      <c r="FH1284" s="13"/>
      <c r="FI1284" s="13"/>
      <c r="FJ1284" s="13"/>
      <c r="FK1284" s="13"/>
      <c r="FL1284" s="13"/>
      <c r="FM1284" s="13"/>
      <c r="FN1284" s="13"/>
      <c r="FO1284" s="13"/>
      <c r="FP1284" s="13"/>
      <c r="FQ1284" s="13"/>
      <c r="FR1284" s="13"/>
      <c r="FS1284" s="13"/>
      <c r="FT1284" s="13"/>
      <c r="FU1284" s="13"/>
      <c r="FV1284" s="13"/>
      <c r="FW1284" s="13"/>
      <c r="FX1284" s="13"/>
      <c r="FY1284" s="13"/>
      <c r="FZ1284" s="13"/>
      <c r="GA1284" s="13"/>
      <c r="GB1284" s="13"/>
      <c r="GC1284" s="13"/>
      <c r="GD1284" s="13"/>
      <c r="GE1284" s="13"/>
      <c r="GF1284" s="13"/>
      <c r="GG1284" s="13"/>
      <c r="GH1284" s="13"/>
      <c r="GI1284" s="13"/>
      <c r="GJ1284" s="13"/>
      <c r="GK1284" s="13"/>
      <c r="GL1284" s="13"/>
      <c r="GM1284" s="13"/>
      <c r="GN1284" s="13"/>
      <c r="GO1284" s="13"/>
      <c r="GP1284" s="13"/>
      <c r="GQ1284" s="13"/>
      <c r="GR1284" s="13"/>
      <c r="GS1284" s="13"/>
      <c r="GT1284" s="13"/>
      <c r="GU1284" s="13"/>
      <c r="GV1284" s="13"/>
      <c r="GW1284" s="13"/>
      <c r="GX1284" s="13"/>
      <c r="GY1284" s="13"/>
      <c r="GZ1284" s="13"/>
      <c r="HA1284" s="13"/>
      <c r="HB1284" s="13"/>
      <c r="HC1284" s="13"/>
      <c r="HD1284" s="13"/>
      <c r="HE1284" s="13"/>
      <c r="HF1284" s="13"/>
      <c r="HG1284" s="13"/>
      <c r="HH1284" s="13"/>
      <c r="HI1284" s="13"/>
      <c r="HJ1284" s="13"/>
      <c r="HK1284" s="13"/>
      <c r="HL1284" s="13"/>
      <c r="HM1284" s="13"/>
      <c r="HN1284" s="13"/>
      <c r="HO1284" s="13"/>
      <c r="HP1284" s="13"/>
      <c r="HQ1284" s="13"/>
      <c r="HR1284" s="13"/>
      <c r="HS1284" s="13"/>
      <c r="HT1284" s="13"/>
      <c r="HU1284" s="13"/>
      <c r="HV1284" s="13"/>
      <c r="HW1284" s="13"/>
      <c r="HX1284" s="13"/>
      <c r="HY1284" s="13"/>
      <c r="HZ1284" s="13"/>
      <c r="IA1284" s="13"/>
      <c r="IB1284" s="13"/>
      <c r="IC1284" s="13"/>
      <c r="ID1284" s="13"/>
      <c r="IE1284" s="13"/>
      <c r="IF1284" s="13"/>
      <c r="IG1284" s="13"/>
      <c r="IH1284" s="13"/>
      <c r="II1284" s="13"/>
      <c r="IJ1284" s="13"/>
      <c r="IK1284" s="13"/>
      <c r="IL1284" s="13"/>
      <c r="IM1284" s="13"/>
      <c r="IN1284" s="13"/>
      <c r="IO1284" s="13"/>
    </row>
    <row r="1285" spans="1:249">
      <c r="A1285" s="23"/>
      <c r="B1285" s="13"/>
      <c r="C1285" s="13"/>
      <c r="D1285" s="13"/>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c r="AD1285" s="2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c r="BI1285" s="13"/>
      <c r="BJ1285" s="13"/>
      <c r="BK1285" s="13"/>
      <c r="BL1285" s="13"/>
      <c r="BM1285" s="13"/>
      <c r="BN1285" s="13"/>
      <c r="BO1285" s="13"/>
      <c r="BP1285" s="13"/>
      <c r="BQ1285" s="13"/>
      <c r="BR1285" s="13"/>
      <c r="BS1285" s="13"/>
      <c r="BT1285" s="13"/>
      <c r="BU1285" s="13"/>
      <c r="BV1285" s="13"/>
      <c r="BW1285" s="13"/>
      <c r="BX1285" s="13"/>
      <c r="BY1285" s="13"/>
      <c r="BZ1285" s="13"/>
      <c r="CA1285" s="13"/>
      <c r="CB1285" s="13"/>
      <c r="CC1285" s="13"/>
      <c r="CD1285" s="13"/>
      <c r="CE1285" s="13"/>
      <c r="CF1285" s="13"/>
      <c r="CG1285" s="13"/>
      <c r="CH1285" s="13"/>
      <c r="CI1285" s="13"/>
      <c r="CJ1285" s="13"/>
      <c r="CK1285" s="13"/>
      <c r="CL1285" s="13"/>
      <c r="CM1285" s="13"/>
      <c r="CN1285" s="13"/>
      <c r="CO1285" s="13"/>
      <c r="CP1285" s="13"/>
      <c r="CQ1285" s="13"/>
      <c r="CR1285" s="13"/>
      <c r="CS1285" s="13"/>
      <c r="CT1285" s="13"/>
      <c r="CU1285" s="13"/>
      <c r="CV1285" s="13"/>
      <c r="CW1285" s="13"/>
      <c r="CX1285" s="13"/>
      <c r="CY1285" s="13"/>
      <c r="CZ1285" s="13"/>
      <c r="DA1285" s="13"/>
      <c r="DB1285" s="13"/>
      <c r="DC1285" s="13"/>
      <c r="DD1285" s="13"/>
      <c r="DE1285" s="13"/>
      <c r="DF1285" s="13"/>
      <c r="DG1285" s="13"/>
      <c r="DH1285" s="13"/>
      <c r="DI1285" s="13"/>
      <c r="DJ1285" s="13"/>
      <c r="DK1285" s="13"/>
      <c r="DL1285" s="13"/>
      <c r="DM1285" s="13"/>
      <c r="DN1285" s="13"/>
      <c r="DO1285" s="13"/>
      <c r="DP1285" s="13"/>
      <c r="DQ1285" s="13"/>
      <c r="DR1285" s="13"/>
      <c r="DS1285" s="13"/>
      <c r="DT1285" s="13"/>
      <c r="DU1285" s="13"/>
      <c r="DV1285" s="13"/>
      <c r="DW1285" s="13"/>
      <c r="DX1285" s="13"/>
      <c r="DY1285" s="13"/>
      <c r="DZ1285" s="13"/>
      <c r="EA1285" s="13"/>
      <c r="EB1285" s="13"/>
      <c r="EC1285" s="13"/>
      <c r="ED1285" s="13"/>
      <c r="EE1285" s="13"/>
      <c r="EF1285" s="13"/>
      <c r="EG1285" s="13"/>
      <c r="EH1285" s="13"/>
      <c r="EI1285" s="13"/>
      <c r="EJ1285" s="13"/>
      <c r="EK1285" s="13"/>
      <c r="EL1285" s="13"/>
      <c r="EM1285" s="13"/>
      <c r="EN1285" s="13"/>
      <c r="EO1285" s="13"/>
      <c r="EP1285" s="13"/>
      <c r="EQ1285" s="13"/>
      <c r="ER1285" s="13"/>
      <c r="ES1285" s="13"/>
      <c r="ET1285" s="13"/>
      <c r="EU1285" s="13"/>
      <c r="EV1285" s="13"/>
      <c r="EW1285" s="13"/>
      <c r="EX1285" s="13"/>
      <c r="EY1285" s="13"/>
      <c r="EZ1285" s="13"/>
      <c r="FA1285" s="13"/>
      <c r="FB1285" s="13"/>
      <c r="FC1285" s="13"/>
      <c r="FD1285" s="13"/>
      <c r="FE1285" s="13"/>
      <c r="FF1285" s="13"/>
      <c r="FG1285" s="13"/>
      <c r="FH1285" s="13"/>
      <c r="FI1285" s="13"/>
      <c r="FJ1285" s="13"/>
      <c r="FK1285" s="13"/>
      <c r="FL1285" s="13"/>
      <c r="FM1285" s="13"/>
      <c r="FN1285" s="13"/>
      <c r="FO1285" s="13"/>
      <c r="FP1285" s="13"/>
      <c r="FQ1285" s="13"/>
      <c r="FR1285" s="13"/>
      <c r="FS1285" s="13"/>
      <c r="FT1285" s="13"/>
      <c r="FU1285" s="13"/>
      <c r="FV1285" s="13"/>
      <c r="FW1285" s="13"/>
      <c r="FX1285" s="13"/>
      <c r="FY1285" s="13"/>
      <c r="FZ1285" s="13"/>
      <c r="GA1285" s="13"/>
      <c r="GB1285" s="13"/>
      <c r="GC1285" s="13"/>
      <c r="GD1285" s="13"/>
      <c r="GE1285" s="13"/>
      <c r="GF1285" s="13"/>
      <c r="GG1285" s="13"/>
      <c r="GH1285" s="13"/>
      <c r="GI1285" s="13"/>
      <c r="GJ1285" s="13"/>
      <c r="GK1285" s="13"/>
      <c r="GL1285" s="13"/>
      <c r="GM1285" s="13"/>
      <c r="GN1285" s="13"/>
      <c r="GO1285" s="13"/>
      <c r="GP1285" s="13"/>
      <c r="GQ1285" s="13"/>
      <c r="GR1285" s="13"/>
      <c r="GS1285" s="13"/>
      <c r="GT1285" s="13"/>
      <c r="GU1285" s="13"/>
      <c r="GV1285" s="13"/>
      <c r="GW1285" s="13"/>
      <c r="GX1285" s="13"/>
      <c r="GY1285" s="13"/>
      <c r="GZ1285" s="13"/>
      <c r="HA1285" s="13"/>
      <c r="HB1285" s="13"/>
      <c r="HC1285" s="13"/>
      <c r="HD1285" s="13"/>
      <c r="HE1285" s="13"/>
      <c r="HF1285" s="13"/>
      <c r="HG1285" s="13"/>
      <c r="HH1285" s="13"/>
      <c r="HI1285" s="13"/>
      <c r="HJ1285" s="13"/>
      <c r="HK1285" s="13"/>
      <c r="HL1285" s="13"/>
      <c r="HM1285" s="13"/>
      <c r="HN1285" s="13"/>
      <c r="HO1285" s="13"/>
      <c r="HP1285" s="13"/>
      <c r="HQ1285" s="13"/>
      <c r="HR1285" s="13"/>
      <c r="HS1285" s="13"/>
      <c r="HT1285" s="13"/>
      <c r="HU1285" s="13"/>
      <c r="HV1285" s="13"/>
      <c r="HW1285" s="13"/>
      <c r="HX1285" s="13"/>
      <c r="HY1285" s="13"/>
      <c r="HZ1285" s="13"/>
      <c r="IA1285" s="13"/>
      <c r="IB1285" s="13"/>
      <c r="IC1285" s="13"/>
      <c r="ID1285" s="13"/>
      <c r="IE1285" s="13"/>
      <c r="IF1285" s="13"/>
      <c r="IG1285" s="13"/>
      <c r="IH1285" s="13"/>
      <c r="II1285" s="13"/>
      <c r="IJ1285" s="13"/>
      <c r="IK1285" s="13"/>
      <c r="IL1285" s="13"/>
      <c r="IM1285" s="13"/>
      <c r="IN1285" s="13"/>
      <c r="IO1285" s="13"/>
    </row>
    <row r="1286" spans="1:249">
      <c r="A1286" s="23"/>
      <c r="B1286" s="13"/>
      <c r="C1286" s="13"/>
      <c r="D1286" s="13"/>
      <c r="E1286" s="13"/>
      <c r="F1286" s="13"/>
      <c r="G1286" s="13"/>
      <c r="H1286" s="13"/>
      <c r="I1286" s="13"/>
      <c r="J1286" s="13"/>
      <c r="K1286" s="13"/>
      <c r="L1286" s="13"/>
      <c r="M1286" s="13"/>
      <c r="N1286" s="13"/>
      <c r="O1286" s="13"/>
      <c r="P1286" s="13"/>
      <c r="Q1286" s="13"/>
      <c r="R1286" s="13"/>
      <c r="S1286" s="13"/>
      <c r="T1286" s="13"/>
      <c r="U1286" s="13"/>
      <c r="V1286" s="13"/>
      <c r="W1286" s="13"/>
      <c r="X1286" s="13"/>
      <c r="Y1286" s="13"/>
      <c r="Z1286" s="13"/>
      <c r="AA1286" s="13"/>
      <c r="AB1286" s="13"/>
      <c r="AC1286" s="13"/>
      <c r="AD1286" s="23"/>
      <c r="AE1286" s="13"/>
      <c r="AF1286" s="13"/>
      <c r="AG1286" s="13"/>
      <c r="AH1286" s="13"/>
      <c r="AI1286" s="13"/>
      <c r="AJ1286" s="13"/>
      <c r="AK1286" s="13"/>
      <c r="AL1286" s="13"/>
      <c r="AM1286" s="13"/>
      <c r="AN1286" s="13"/>
      <c r="AO1286" s="13"/>
      <c r="AP1286" s="13"/>
      <c r="AQ1286" s="13"/>
      <c r="AR1286" s="13"/>
      <c r="AS1286" s="13"/>
      <c r="AT1286" s="13"/>
      <c r="AU1286" s="13"/>
      <c r="AV1286" s="13"/>
      <c r="AW1286" s="13"/>
      <c r="AX1286" s="13"/>
      <c r="AY1286" s="13"/>
      <c r="AZ1286" s="13"/>
      <c r="BA1286" s="13"/>
      <c r="BB1286" s="13"/>
      <c r="BC1286" s="13"/>
      <c r="BD1286" s="13"/>
      <c r="BE1286" s="13"/>
      <c r="BF1286" s="13"/>
      <c r="BG1286" s="13"/>
      <c r="BH1286" s="13"/>
      <c r="BI1286" s="13"/>
      <c r="BJ1286" s="13"/>
      <c r="BK1286" s="13"/>
      <c r="BL1286" s="13"/>
      <c r="BM1286" s="13"/>
      <c r="BN1286" s="13"/>
      <c r="BO1286" s="13"/>
      <c r="BP1286" s="13"/>
      <c r="BQ1286" s="13"/>
      <c r="BR1286" s="13"/>
      <c r="BS1286" s="13"/>
      <c r="BT1286" s="13"/>
      <c r="BU1286" s="13"/>
      <c r="BV1286" s="13"/>
      <c r="BW1286" s="13"/>
      <c r="BX1286" s="13"/>
      <c r="BY1286" s="13"/>
      <c r="BZ1286" s="13"/>
      <c r="CA1286" s="13"/>
      <c r="CB1286" s="13"/>
      <c r="CC1286" s="13"/>
      <c r="CD1286" s="13"/>
      <c r="CE1286" s="13"/>
      <c r="CF1286" s="13"/>
      <c r="CG1286" s="13"/>
      <c r="CH1286" s="13"/>
      <c r="CI1286" s="13"/>
      <c r="CJ1286" s="13"/>
      <c r="CK1286" s="13"/>
      <c r="CL1286" s="13"/>
      <c r="CM1286" s="13"/>
      <c r="CN1286" s="13"/>
      <c r="CO1286" s="13"/>
      <c r="CP1286" s="13"/>
      <c r="CQ1286" s="13"/>
      <c r="CR1286" s="13"/>
      <c r="CS1286" s="13"/>
      <c r="CT1286" s="13"/>
      <c r="CU1286" s="13"/>
      <c r="CV1286" s="13"/>
      <c r="CW1286" s="13"/>
      <c r="CX1286" s="13"/>
      <c r="CY1286" s="13"/>
      <c r="CZ1286" s="13"/>
      <c r="DA1286" s="13"/>
      <c r="DB1286" s="13"/>
      <c r="DC1286" s="13"/>
      <c r="DD1286" s="13"/>
      <c r="DE1286" s="13"/>
      <c r="DF1286" s="13"/>
      <c r="DG1286" s="13"/>
      <c r="DH1286" s="13"/>
      <c r="DI1286" s="13"/>
      <c r="DJ1286" s="13"/>
      <c r="DK1286" s="13"/>
      <c r="DL1286" s="13"/>
      <c r="DM1286" s="13"/>
      <c r="DN1286" s="13"/>
      <c r="DO1286" s="13"/>
      <c r="DP1286" s="13"/>
      <c r="DQ1286" s="13"/>
      <c r="DR1286" s="13"/>
      <c r="DS1286" s="13"/>
      <c r="DT1286" s="13"/>
      <c r="DU1286" s="13"/>
      <c r="DV1286" s="13"/>
      <c r="DW1286" s="13"/>
      <c r="DX1286" s="13"/>
      <c r="DY1286" s="13"/>
      <c r="DZ1286" s="13"/>
      <c r="EA1286" s="13"/>
      <c r="EB1286" s="13"/>
      <c r="EC1286" s="13"/>
      <c r="ED1286" s="13"/>
      <c r="EE1286" s="13"/>
      <c r="EF1286" s="13"/>
      <c r="EG1286" s="13"/>
      <c r="EH1286" s="13"/>
      <c r="EI1286" s="13"/>
      <c r="EJ1286" s="13"/>
      <c r="EK1286" s="13"/>
      <c r="EL1286" s="13"/>
      <c r="EM1286" s="13"/>
      <c r="EN1286" s="13"/>
      <c r="EO1286" s="13"/>
      <c r="EP1286" s="13"/>
      <c r="EQ1286" s="13"/>
      <c r="ER1286" s="13"/>
      <c r="ES1286" s="13"/>
      <c r="ET1286" s="13"/>
      <c r="EU1286" s="13"/>
      <c r="EV1286" s="13"/>
      <c r="EW1286" s="13"/>
      <c r="EX1286" s="13"/>
      <c r="EY1286" s="13"/>
      <c r="EZ1286" s="13"/>
      <c r="FA1286" s="13"/>
      <c r="FB1286" s="13"/>
      <c r="FC1286" s="13"/>
      <c r="FD1286" s="13"/>
      <c r="FE1286" s="13"/>
      <c r="FF1286" s="13"/>
      <c r="FG1286" s="13"/>
      <c r="FH1286" s="13"/>
      <c r="FI1286" s="13"/>
      <c r="FJ1286" s="13"/>
      <c r="FK1286" s="13"/>
      <c r="FL1286" s="13"/>
      <c r="FM1286" s="13"/>
      <c r="FN1286" s="13"/>
      <c r="FO1286" s="13"/>
      <c r="FP1286" s="13"/>
      <c r="FQ1286" s="13"/>
      <c r="FR1286" s="13"/>
      <c r="FS1286" s="13"/>
      <c r="FT1286" s="13"/>
      <c r="FU1286" s="13"/>
      <c r="FV1286" s="13"/>
      <c r="FW1286" s="13"/>
      <c r="FX1286" s="13"/>
      <c r="FY1286" s="13"/>
      <c r="FZ1286" s="13"/>
      <c r="GA1286" s="13"/>
      <c r="GB1286" s="13"/>
      <c r="GC1286" s="13"/>
      <c r="GD1286" s="13"/>
      <c r="GE1286" s="13"/>
      <c r="GF1286" s="13"/>
      <c r="GG1286" s="13"/>
      <c r="GH1286" s="13"/>
      <c r="GI1286" s="13"/>
      <c r="GJ1286" s="13"/>
      <c r="GK1286" s="13"/>
      <c r="GL1286" s="13"/>
      <c r="GM1286" s="13"/>
      <c r="GN1286" s="13"/>
      <c r="GO1286" s="13"/>
      <c r="GP1286" s="13"/>
      <c r="GQ1286" s="13"/>
      <c r="GR1286" s="13"/>
      <c r="GS1286" s="13"/>
      <c r="GT1286" s="13"/>
      <c r="GU1286" s="13"/>
      <c r="GV1286" s="13"/>
      <c r="GW1286" s="13"/>
      <c r="GX1286" s="13"/>
      <c r="GY1286" s="13"/>
      <c r="GZ1286" s="13"/>
      <c r="HA1286" s="13"/>
      <c r="HB1286" s="13"/>
      <c r="HC1286" s="13"/>
      <c r="HD1286" s="13"/>
      <c r="HE1286" s="13"/>
      <c r="HF1286" s="13"/>
      <c r="HG1286" s="13"/>
      <c r="HH1286" s="13"/>
      <c r="HI1286" s="13"/>
      <c r="HJ1286" s="13"/>
      <c r="HK1286" s="13"/>
      <c r="HL1286" s="13"/>
      <c r="HM1286" s="13"/>
      <c r="HN1286" s="13"/>
      <c r="HO1286" s="13"/>
      <c r="HP1286" s="13"/>
      <c r="HQ1286" s="13"/>
      <c r="HR1286" s="13"/>
      <c r="HS1286" s="13"/>
      <c r="HT1286" s="13"/>
      <c r="HU1286" s="13"/>
      <c r="HV1286" s="13"/>
      <c r="HW1286" s="13"/>
      <c r="HX1286" s="13"/>
      <c r="HY1286" s="13"/>
      <c r="HZ1286" s="13"/>
      <c r="IA1286" s="13"/>
      <c r="IB1286" s="13"/>
      <c r="IC1286" s="13"/>
      <c r="ID1286" s="13"/>
      <c r="IE1286" s="13"/>
      <c r="IF1286" s="13"/>
      <c r="IG1286" s="13"/>
      <c r="IH1286" s="13"/>
      <c r="II1286" s="13"/>
      <c r="IJ1286" s="13"/>
      <c r="IK1286" s="13"/>
      <c r="IL1286" s="13"/>
      <c r="IM1286" s="13"/>
      <c r="IN1286" s="13"/>
      <c r="IO1286" s="13"/>
    </row>
    <row r="1287" spans="1:249">
      <c r="A1287" s="23"/>
      <c r="B1287" s="13"/>
      <c r="C1287" s="13"/>
      <c r="D1287" s="13"/>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c r="AD1287" s="2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c r="BI1287" s="13"/>
      <c r="BJ1287" s="13"/>
      <c r="BK1287" s="13"/>
      <c r="BL1287" s="13"/>
      <c r="BM1287" s="13"/>
      <c r="BN1287" s="13"/>
      <c r="BO1287" s="13"/>
      <c r="BP1287" s="13"/>
      <c r="BQ1287" s="13"/>
      <c r="BR1287" s="13"/>
      <c r="BS1287" s="13"/>
      <c r="BT1287" s="13"/>
      <c r="BU1287" s="13"/>
      <c r="BV1287" s="13"/>
      <c r="BW1287" s="13"/>
      <c r="BX1287" s="13"/>
      <c r="BY1287" s="13"/>
      <c r="BZ1287" s="13"/>
      <c r="CA1287" s="13"/>
      <c r="CB1287" s="13"/>
      <c r="CC1287" s="13"/>
      <c r="CD1287" s="13"/>
      <c r="CE1287" s="13"/>
      <c r="CF1287" s="13"/>
      <c r="CG1287" s="13"/>
      <c r="CH1287" s="13"/>
      <c r="CI1287" s="13"/>
      <c r="CJ1287" s="13"/>
      <c r="CK1287" s="13"/>
      <c r="CL1287" s="13"/>
      <c r="CM1287" s="13"/>
      <c r="CN1287" s="13"/>
      <c r="CO1287" s="13"/>
      <c r="CP1287" s="13"/>
      <c r="CQ1287" s="13"/>
      <c r="CR1287" s="13"/>
      <c r="CS1287" s="13"/>
      <c r="CT1287" s="13"/>
      <c r="CU1287" s="13"/>
      <c r="CV1287" s="13"/>
      <c r="CW1287" s="13"/>
      <c r="CX1287" s="13"/>
      <c r="CY1287" s="13"/>
      <c r="CZ1287" s="13"/>
      <c r="DA1287" s="13"/>
      <c r="DB1287" s="13"/>
      <c r="DC1287" s="13"/>
      <c r="DD1287" s="13"/>
      <c r="DE1287" s="13"/>
      <c r="DF1287" s="13"/>
      <c r="DG1287" s="13"/>
      <c r="DH1287" s="13"/>
      <c r="DI1287" s="13"/>
      <c r="DJ1287" s="13"/>
      <c r="DK1287" s="13"/>
      <c r="DL1287" s="13"/>
      <c r="DM1287" s="13"/>
      <c r="DN1287" s="13"/>
      <c r="DO1287" s="13"/>
      <c r="DP1287" s="13"/>
      <c r="DQ1287" s="13"/>
      <c r="DR1287" s="13"/>
      <c r="DS1287" s="13"/>
      <c r="DT1287" s="13"/>
      <c r="DU1287" s="13"/>
      <c r="DV1287" s="13"/>
      <c r="DW1287" s="13"/>
      <c r="DX1287" s="13"/>
      <c r="DY1287" s="13"/>
      <c r="DZ1287" s="13"/>
      <c r="EA1287" s="13"/>
      <c r="EB1287" s="13"/>
      <c r="EC1287" s="13"/>
      <c r="ED1287" s="13"/>
      <c r="EE1287" s="13"/>
      <c r="EF1287" s="13"/>
      <c r="EG1287" s="13"/>
      <c r="EH1287" s="13"/>
      <c r="EI1287" s="13"/>
      <c r="EJ1287" s="13"/>
      <c r="EK1287" s="13"/>
      <c r="EL1287" s="13"/>
      <c r="EM1287" s="13"/>
      <c r="EN1287" s="13"/>
      <c r="EO1287" s="13"/>
      <c r="EP1287" s="13"/>
      <c r="EQ1287" s="13"/>
      <c r="ER1287" s="13"/>
      <c r="ES1287" s="13"/>
      <c r="ET1287" s="13"/>
      <c r="EU1287" s="13"/>
      <c r="EV1287" s="13"/>
      <c r="EW1287" s="13"/>
      <c r="EX1287" s="13"/>
      <c r="EY1287" s="13"/>
      <c r="EZ1287" s="13"/>
      <c r="FA1287" s="13"/>
      <c r="FB1287" s="13"/>
      <c r="FC1287" s="13"/>
      <c r="FD1287" s="13"/>
      <c r="FE1287" s="13"/>
      <c r="FF1287" s="13"/>
      <c r="FG1287" s="13"/>
      <c r="FH1287" s="13"/>
      <c r="FI1287" s="13"/>
      <c r="FJ1287" s="13"/>
      <c r="FK1287" s="13"/>
      <c r="FL1287" s="13"/>
      <c r="FM1287" s="13"/>
      <c r="FN1287" s="13"/>
      <c r="FO1287" s="13"/>
      <c r="FP1287" s="13"/>
      <c r="FQ1287" s="13"/>
      <c r="FR1287" s="13"/>
      <c r="FS1287" s="13"/>
      <c r="FT1287" s="13"/>
      <c r="FU1287" s="13"/>
      <c r="FV1287" s="13"/>
      <c r="FW1287" s="13"/>
      <c r="FX1287" s="13"/>
      <c r="FY1287" s="13"/>
      <c r="FZ1287" s="13"/>
      <c r="GA1287" s="13"/>
      <c r="GB1287" s="13"/>
      <c r="GC1287" s="13"/>
      <c r="GD1287" s="13"/>
      <c r="GE1287" s="13"/>
      <c r="GF1287" s="13"/>
      <c r="GG1287" s="13"/>
      <c r="GH1287" s="13"/>
      <c r="GI1287" s="13"/>
      <c r="GJ1287" s="13"/>
      <c r="GK1287" s="13"/>
      <c r="GL1287" s="13"/>
      <c r="GM1287" s="13"/>
      <c r="GN1287" s="13"/>
      <c r="GO1287" s="13"/>
      <c r="GP1287" s="13"/>
      <c r="GQ1287" s="13"/>
      <c r="GR1287" s="13"/>
      <c r="GS1287" s="13"/>
      <c r="GT1287" s="13"/>
      <c r="GU1287" s="13"/>
      <c r="GV1287" s="13"/>
      <c r="GW1287" s="13"/>
      <c r="GX1287" s="13"/>
      <c r="GY1287" s="13"/>
      <c r="GZ1287" s="13"/>
      <c r="HA1287" s="13"/>
      <c r="HB1287" s="13"/>
      <c r="HC1287" s="13"/>
      <c r="HD1287" s="13"/>
      <c r="HE1287" s="13"/>
      <c r="HF1287" s="13"/>
      <c r="HG1287" s="13"/>
      <c r="HH1287" s="13"/>
      <c r="HI1287" s="13"/>
      <c r="HJ1287" s="13"/>
      <c r="HK1287" s="13"/>
      <c r="HL1287" s="13"/>
      <c r="HM1287" s="13"/>
      <c r="HN1287" s="13"/>
      <c r="HO1287" s="13"/>
      <c r="HP1287" s="13"/>
      <c r="HQ1287" s="13"/>
      <c r="HR1287" s="13"/>
      <c r="HS1287" s="13"/>
      <c r="HT1287" s="13"/>
      <c r="HU1287" s="13"/>
      <c r="HV1287" s="13"/>
      <c r="HW1287" s="13"/>
      <c r="HX1287" s="13"/>
      <c r="HY1287" s="13"/>
      <c r="HZ1287" s="13"/>
      <c r="IA1287" s="13"/>
      <c r="IB1287" s="13"/>
      <c r="IC1287" s="13"/>
      <c r="ID1287" s="13"/>
      <c r="IE1287" s="13"/>
      <c r="IF1287" s="13"/>
      <c r="IG1287" s="13"/>
      <c r="IH1287" s="13"/>
      <c r="II1287" s="13"/>
      <c r="IJ1287" s="13"/>
      <c r="IK1287" s="13"/>
      <c r="IL1287" s="13"/>
      <c r="IM1287" s="13"/>
      <c r="IN1287" s="13"/>
      <c r="IO1287" s="13"/>
    </row>
    <row r="1288" spans="1:249">
      <c r="A1288" s="23"/>
      <c r="B1288" s="13"/>
      <c r="C1288" s="13"/>
      <c r="D1288" s="13"/>
      <c r="E1288" s="13"/>
      <c r="F1288" s="13"/>
      <c r="G1288" s="13"/>
      <c r="H1288" s="13"/>
      <c r="I1288" s="13"/>
      <c r="J1288" s="13"/>
      <c r="K1288" s="13"/>
      <c r="L1288" s="13"/>
      <c r="M1288" s="13"/>
      <c r="N1288" s="13"/>
      <c r="O1288" s="13"/>
      <c r="P1288" s="13"/>
      <c r="Q1288" s="13"/>
      <c r="R1288" s="13"/>
      <c r="S1288" s="13"/>
      <c r="T1288" s="13"/>
      <c r="U1288" s="13"/>
      <c r="V1288" s="13"/>
      <c r="W1288" s="13"/>
      <c r="X1288" s="13"/>
      <c r="Y1288" s="13"/>
      <c r="Z1288" s="13"/>
      <c r="AA1288" s="13"/>
      <c r="AB1288" s="13"/>
      <c r="AC1288" s="13"/>
      <c r="AD1288" s="23"/>
      <c r="AE1288" s="13"/>
      <c r="AF1288" s="13"/>
      <c r="AG1288" s="13"/>
      <c r="AH1288" s="13"/>
      <c r="AI1288" s="13"/>
      <c r="AJ1288" s="13"/>
      <c r="AK1288" s="13"/>
      <c r="AL1288" s="13"/>
      <c r="AM1288" s="13"/>
      <c r="AN1288" s="13"/>
      <c r="AO1288" s="13"/>
      <c r="AP1288" s="13"/>
      <c r="AQ1288" s="13"/>
      <c r="AR1288" s="13"/>
      <c r="AS1288" s="13"/>
      <c r="AT1288" s="13"/>
      <c r="AU1288" s="13"/>
      <c r="AV1288" s="13"/>
      <c r="AW1288" s="13"/>
      <c r="AX1288" s="13"/>
      <c r="AY1288" s="13"/>
      <c r="AZ1288" s="13"/>
      <c r="BA1288" s="13"/>
      <c r="BB1288" s="13"/>
      <c r="BC1288" s="13"/>
      <c r="BD1288" s="13"/>
      <c r="BE1288" s="13"/>
      <c r="BF1288" s="13"/>
      <c r="BG1288" s="13"/>
      <c r="BH1288" s="13"/>
      <c r="BI1288" s="13"/>
      <c r="BJ1288" s="13"/>
      <c r="BK1288" s="13"/>
      <c r="BL1288" s="13"/>
      <c r="BM1288" s="13"/>
      <c r="BN1288" s="13"/>
      <c r="BO1288" s="13"/>
      <c r="BP1288" s="13"/>
      <c r="BQ1288" s="13"/>
      <c r="BR1288" s="13"/>
      <c r="BS1288" s="13"/>
      <c r="BT1288" s="13"/>
      <c r="BU1288" s="13"/>
      <c r="BV1288" s="13"/>
      <c r="BW1288" s="13"/>
      <c r="BX1288" s="13"/>
      <c r="BY1288" s="13"/>
      <c r="BZ1288" s="13"/>
      <c r="CA1288" s="13"/>
      <c r="CB1288" s="13"/>
      <c r="CC1288" s="13"/>
      <c r="CD1288" s="13"/>
      <c r="CE1288" s="13"/>
      <c r="CF1288" s="13"/>
      <c r="CG1288" s="13"/>
      <c r="CH1288" s="13"/>
      <c r="CI1288" s="13"/>
      <c r="CJ1288" s="13"/>
      <c r="CK1288" s="13"/>
      <c r="CL1288" s="13"/>
      <c r="CM1288" s="13"/>
      <c r="CN1288" s="13"/>
      <c r="CO1288" s="13"/>
      <c r="CP1288" s="13"/>
      <c r="CQ1288" s="13"/>
      <c r="CR1288" s="13"/>
      <c r="CS1288" s="13"/>
      <c r="CT1288" s="13"/>
      <c r="CU1288" s="13"/>
      <c r="CV1288" s="13"/>
      <c r="CW1288" s="13"/>
      <c r="CX1288" s="13"/>
      <c r="CY1288" s="13"/>
      <c r="CZ1288" s="13"/>
      <c r="DA1288" s="13"/>
      <c r="DB1288" s="13"/>
      <c r="DC1288" s="13"/>
      <c r="DD1288" s="13"/>
      <c r="DE1288" s="13"/>
      <c r="DF1288" s="13"/>
      <c r="DG1288" s="13"/>
      <c r="DH1288" s="13"/>
      <c r="DI1288" s="13"/>
      <c r="DJ1288" s="13"/>
      <c r="DK1288" s="13"/>
      <c r="DL1288" s="13"/>
      <c r="DM1288" s="13"/>
      <c r="DN1288" s="13"/>
      <c r="DO1288" s="13"/>
      <c r="DP1288" s="13"/>
      <c r="DQ1288" s="13"/>
      <c r="DR1288" s="13"/>
      <c r="DS1288" s="13"/>
      <c r="DT1288" s="13"/>
      <c r="DU1288" s="13"/>
      <c r="DV1288" s="13"/>
      <c r="DW1288" s="13"/>
      <c r="DX1288" s="13"/>
      <c r="DY1288" s="13"/>
      <c r="DZ1288" s="13"/>
      <c r="EA1288" s="13"/>
      <c r="EB1288" s="13"/>
      <c r="EC1288" s="13"/>
      <c r="ED1288" s="13"/>
      <c r="EE1288" s="13"/>
      <c r="EF1288" s="13"/>
      <c r="EG1288" s="13"/>
      <c r="EH1288" s="13"/>
      <c r="EI1288" s="13"/>
      <c r="EJ1288" s="13"/>
      <c r="EK1288" s="13"/>
      <c r="EL1288" s="13"/>
      <c r="EM1288" s="13"/>
      <c r="EN1288" s="13"/>
      <c r="EO1288" s="13"/>
      <c r="EP1288" s="13"/>
      <c r="EQ1288" s="13"/>
      <c r="ER1288" s="13"/>
      <c r="ES1288" s="13"/>
      <c r="ET1288" s="13"/>
      <c r="EU1288" s="13"/>
      <c r="EV1288" s="13"/>
      <c r="EW1288" s="13"/>
      <c r="EX1288" s="13"/>
      <c r="EY1288" s="13"/>
      <c r="EZ1288" s="13"/>
      <c r="FA1288" s="13"/>
      <c r="FB1288" s="13"/>
      <c r="FC1288" s="13"/>
      <c r="FD1288" s="13"/>
      <c r="FE1288" s="13"/>
      <c r="FF1288" s="13"/>
      <c r="FG1288" s="13"/>
      <c r="FH1288" s="13"/>
      <c r="FI1288" s="13"/>
      <c r="FJ1288" s="13"/>
      <c r="FK1288" s="13"/>
      <c r="FL1288" s="13"/>
      <c r="FM1288" s="13"/>
      <c r="FN1288" s="13"/>
      <c r="FO1288" s="13"/>
      <c r="FP1288" s="13"/>
      <c r="FQ1288" s="13"/>
      <c r="FR1288" s="13"/>
      <c r="FS1288" s="13"/>
      <c r="FT1288" s="13"/>
      <c r="FU1288" s="13"/>
      <c r="FV1288" s="13"/>
      <c r="FW1288" s="13"/>
      <c r="FX1288" s="13"/>
      <c r="FY1288" s="13"/>
      <c r="FZ1288" s="13"/>
      <c r="GA1288" s="13"/>
      <c r="GB1288" s="13"/>
      <c r="GC1288" s="13"/>
      <c r="GD1288" s="13"/>
      <c r="GE1288" s="13"/>
      <c r="GF1288" s="13"/>
      <c r="GG1288" s="13"/>
      <c r="GH1288" s="13"/>
      <c r="GI1288" s="13"/>
      <c r="GJ1288" s="13"/>
      <c r="GK1288" s="13"/>
      <c r="GL1288" s="13"/>
      <c r="GM1288" s="13"/>
      <c r="GN1288" s="13"/>
      <c r="GO1288" s="13"/>
      <c r="GP1288" s="13"/>
      <c r="GQ1288" s="13"/>
      <c r="GR1288" s="13"/>
      <c r="GS1288" s="13"/>
      <c r="GT1288" s="13"/>
      <c r="GU1288" s="13"/>
      <c r="GV1288" s="13"/>
      <c r="GW1288" s="13"/>
      <c r="GX1288" s="13"/>
      <c r="GY1288" s="13"/>
      <c r="GZ1288" s="13"/>
      <c r="HA1288" s="13"/>
      <c r="HB1288" s="13"/>
      <c r="HC1288" s="13"/>
      <c r="HD1288" s="13"/>
      <c r="HE1288" s="13"/>
      <c r="HF1288" s="13"/>
      <c r="HG1288" s="13"/>
      <c r="HH1288" s="13"/>
      <c r="HI1288" s="13"/>
      <c r="HJ1288" s="13"/>
      <c r="HK1288" s="13"/>
      <c r="HL1288" s="13"/>
      <c r="HM1288" s="13"/>
      <c r="HN1288" s="13"/>
      <c r="HO1288" s="13"/>
      <c r="HP1288" s="13"/>
      <c r="HQ1288" s="13"/>
      <c r="HR1288" s="13"/>
      <c r="HS1288" s="13"/>
      <c r="HT1288" s="13"/>
      <c r="HU1288" s="13"/>
      <c r="HV1288" s="13"/>
      <c r="HW1288" s="13"/>
      <c r="HX1288" s="13"/>
      <c r="HY1288" s="13"/>
      <c r="HZ1288" s="13"/>
      <c r="IA1288" s="13"/>
      <c r="IB1288" s="13"/>
      <c r="IC1288" s="13"/>
      <c r="ID1288" s="13"/>
      <c r="IE1288" s="13"/>
      <c r="IF1288" s="13"/>
      <c r="IG1288" s="13"/>
      <c r="IH1288" s="13"/>
      <c r="II1288" s="13"/>
      <c r="IJ1288" s="13"/>
      <c r="IK1288" s="13"/>
      <c r="IL1288" s="13"/>
      <c r="IM1288" s="13"/>
      <c r="IN1288" s="13"/>
      <c r="IO1288" s="13"/>
    </row>
    <row r="1289" spans="1:249">
      <c r="A1289" s="23"/>
      <c r="B1289" s="13"/>
      <c r="C1289" s="13"/>
      <c r="D1289" s="13"/>
      <c r="E1289" s="13"/>
      <c r="F1289" s="13"/>
      <c r="G1289" s="13"/>
      <c r="H1289" s="13"/>
      <c r="I1289" s="13"/>
      <c r="J1289" s="13"/>
      <c r="K1289" s="13"/>
      <c r="L1289" s="13"/>
      <c r="M1289" s="13"/>
      <c r="N1289" s="13"/>
      <c r="O1289" s="13"/>
      <c r="P1289" s="13"/>
      <c r="Q1289" s="13"/>
      <c r="R1289" s="13"/>
      <c r="S1289" s="13"/>
      <c r="T1289" s="13"/>
      <c r="U1289" s="13"/>
      <c r="V1289" s="13"/>
      <c r="W1289" s="13"/>
      <c r="X1289" s="13"/>
      <c r="Y1289" s="13"/>
      <c r="Z1289" s="13"/>
      <c r="AA1289" s="13"/>
      <c r="AB1289" s="13"/>
      <c r="AC1289" s="13"/>
      <c r="AD1289" s="23"/>
      <c r="AE1289" s="13"/>
      <c r="AF1289" s="13"/>
      <c r="AG1289" s="13"/>
      <c r="AH1289" s="13"/>
      <c r="AI1289" s="13"/>
      <c r="AJ1289" s="13"/>
      <c r="AK1289" s="13"/>
      <c r="AL1289" s="13"/>
      <c r="AM1289" s="13"/>
      <c r="AN1289" s="13"/>
      <c r="AO1289" s="13"/>
      <c r="AP1289" s="13"/>
      <c r="AQ1289" s="13"/>
      <c r="AR1289" s="13"/>
      <c r="AS1289" s="13"/>
      <c r="AT1289" s="13"/>
      <c r="AU1289" s="13"/>
      <c r="AV1289" s="13"/>
      <c r="AW1289" s="13"/>
      <c r="AX1289" s="13"/>
      <c r="AY1289" s="13"/>
      <c r="AZ1289" s="13"/>
      <c r="BA1289" s="13"/>
      <c r="BB1289" s="13"/>
      <c r="BC1289" s="13"/>
      <c r="BD1289" s="13"/>
      <c r="BE1289" s="13"/>
      <c r="BF1289" s="13"/>
      <c r="BG1289" s="13"/>
      <c r="BH1289" s="13"/>
      <c r="BI1289" s="13"/>
      <c r="BJ1289" s="13"/>
      <c r="BK1289" s="13"/>
      <c r="BL1289" s="13"/>
      <c r="BM1289" s="13"/>
      <c r="BN1289" s="13"/>
      <c r="BO1289" s="13"/>
      <c r="BP1289" s="13"/>
      <c r="BQ1289" s="13"/>
      <c r="BR1289" s="13"/>
      <c r="BS1289" s="13"/>
      <c r="BT1289" s="13"/>
      <c r="BU1289" s="13"/>
      <c r="BV1289" s="13"/>
      <c r="BW1289" s="13"/>
      <c r="BX1289" s="13"/>
      <c r="BY1289" s="13"/>
      <c r="BZ1289" s="13"/>
      <c r="CA1289" s="13"/>
      <c r="CB1289" s="13"/>
      <c r="CC1289" s="13"/>
      <c r="CD1289" s="13"/>
      <c r="CE1289" s="13"/>
      <c r="CF1289" s="13"/>
      <c r="CG1289" s="13"/>
      <c r="CH1289" s="13"/>
      <c r="CI1289" s="13"/>
      <c r="CJ1289" s="13"/>
      <c r="CK1289" s="13"/>
      <c r="CL1289" s="13"/>
      <c r="CM1289" s="13"/>
      <c r="CN1289" s="13"/>
      <c r="CO1289" s="13"/>
      <c r="CP1289" s="13"/>
      <c r="CQ1289" s="13"/>
      <c r="CR1289" s="13"/>
      <c r="CS1289" s="13"/>
      <c r="CT1289" s="13"/>
      <c r="CU1289" s="13"/>
      <c r="CV1289" s="13"/>
      <c r="CW1289" s="13"/>
      <c r="CX1289" s="13"/>
      <c r="CY1289" s="13"/>
      <c r="CZ1289" s="13"/>
      <c r="DA1289" s="13"/>
      <c r="DB1289" s="13"/>
      <c r="DC1289" s="13"/>
      <c r="DD1289" s="13"/>
      <c r="DE1289" s="13"/>
      <c r="DF1289" s="13"/>
      <c r="DG1289" s="13"/>
      <c r="DH1289" s="13"/>
      <c r="DI1289" s="13"/>
      <c r="DJ1289" s="13"/>
      <c r="DK1289" s="13"/>
      <c r="DL1289" s="13"/>
      <c r="DM1289" s="13"/>
      <c r="DN1289" s="13"/>
      <c r="DO1289" s="13"/>
      <c r="DP1289" s="13"/>
      <c r="DQ1289" s="13"/>
      <c r="DR1289" s="13"/>
      <c r="DS1289" s="13"/>
      <c r="DT1289" s="13"/>
      <c r="DU1289" s="13"/>
      <c r="DV1289" s="13"/>
      <c r="DW1289" s="13"/>
      <c r="DX1289" s="13"/>
      <c r="DY1289" s="13"/>
      <c r="DZ1289" s="13"/>
      <c r="EA1289" s="13"/>
      <c r="EB1289" s="13"/>
      <c r="EC1289" s="13"/>
      <c r="ED1289" s="13"/>
      <c r="EE1289" s="13"/>
      <c r="EF1289" s="13"/>
      <c r="EG1289" s="13"/>
      <c r="EH1289" s="13"/>
      <c r="EI1289" s="13"/>
      <c r="EJ1289" s="13"/>
      <c r="EK1289" s="13"/>
      <c r="EL1289" s="13"/>
      <c r="EM1289" s="13"/>
      <c r="EN1289" s="13"/>
      <c r="EO1289" s="13"/>
      <c r="EP1289" s="13"/>
      <c r="EQ1289" s="13"/>
      <c r="ER1289" s="13"/>
      <c r="ES1289" s="13"/>
      <c r="ET1289" s="13"/>
      <c r="EU1289" s="13"/>
      <c r="EV1289" s="13"/>
      <c r="EW1289" s="13"/>
      <c r="EX1289" s="13"/>
      <c r="EY1289" s="13"/>
      <c r="EZ1289" s="13"/>
      <c r="FA1289" s="13"/>
      <c r="FB1289" s="13"/>
      <c r="FC1289" s="13"/>
      <c r="FD1289" s="13"/>
      <c r="FE1289" s="13"/>
      <c r="FF1289" s="13"/>
      <c r="FG1289" s="13"/>
      <c r="FH1289" s="13"/>
      <c r="FI1289" s="13"/>
      <c r="FJ1289" s="13"/>
      <c r="FK1289" s="13"/>
      <c r="FL1289" s="13"/>
      <c r="FM1289" s="13"/>
      <c r="FN1289" s="13"/>
      <c r="FO1289" s="13"/>
      <c r="FP1289" s="13"/>
      <c r="FQ1289" s="13"/>
      <c r="FR1289" s="13"/>
      <c r="FS1289" s="13"/>
      <c r="FT1289" s="13"/>
      <c r="FU1289" s="13"/>
      <c r="FV1289" s="13"/>
      <c r="FW1289" s="13"/>
      <c r="FX1289" s="13"/>
      <c r="FY1289" s="13"/>
      <c r="FZ1289" s="13"/>
      <c r="GA1289" s="13"/>
      <c r="GB1289" s="13"/>
      <c r="GC1289" s="13"/>
      <c r="GD1289" s="13"/>
      <c r="GE1289" s="13"/>
      <c r="GF1289" s="13"/>
      <c r="GG1289" s="13"/>
      <c r="GH1289" s="13"/>
      <c r="GI1289" s="13"/>
      <c r="GJ1289" s="13"/>
      <c r="GK1289" s="13"/>
      <c r="GL1289" s="13"/>
      <c r="GM1289" s="13"/>
      <c r="GN1289" s="13"/>
      <c r="GO1289" s="13"/>
      <c r="GP1289" s="13"/>
      <c r="GQ1289" s="13"/>
      <c r="GR1289" s="13"/>
      <c r="GS1289" s="13"/>
      <c r="GT1289" s="13"/>
      <c r="GU1289" s="13"/>
      <c r="GV1289" s="13"/>
      <c r="GW1289" s="13"/>
      <c r="GX1289" s="13"/>
      <c r="GY1289" s="13"/>
      <c r="GZ1289" s="13"/>
      <c r="HA1289" s="13"/>
      <c r="HB1289" s="13"/>
      <c r="HC1289" s="13"/>
      <c r="HD1289" s="13"/>
      <c r="HE1289" s="13"/>
      <c r="HF1289" s="13"/>
      <c r="HG1289" s="13"/>
      <c r="HH1289" s="13"/>
      <c r="HI1289" s="13"/>
      <c r="HJ1289" s="13"/>
      <c r="HK1289" s="13"/>
      <c r="HL1289" s="13"/>
      <c r="HM1289" s="13"/>
      <c r="HN1289" s="13"/>
      <c r="HO1289" s="13"/>
      <c r="HP1289" s="13"/>
      <c r="HQ1289" s="13"/>
      <c r="HR1289" s="13"/>
      <c r="HS1289" s="13"/>
      <c r="HT1289" s="13"/>
      <c r="HU1289" s="13"/>
      <c r="HV1289" s="13"/>
      <c r="HW1289" s="13"/>
      <c r="HX1289" s="13"/>
      <c r="HY1289" s="13"/>
      <c r="HZ1289" s="13"/>
      <c r="IA1289" s="13"/>
      <c r="IB1289" s="13"/>
      <c r="IC1289" s="13"/>
      <c r="ID1289" s="13"/>
      <c r="IE1289" s="13"/>
      <c r="IF1289" s="13"/>
      <c r="IG1289" s="13"/>
      <c r="IH1289" s="13"/>
      <c r="II1289" s="13"/>
      <c r="IJ1289" s="13"/>
      <c r="IK1289" s="13"/>
      <c r="IL1289" s="13"/>
      <c r="IM1289" s="13"/>
      <c r="IN1289" s="13"/>
      <c r="IO1289" s="13"/>
    </row>
    <row r="1290" spans="1:249">
      <c r="A1290" s="23"/>
      <c r="B1290" s="13"/>
      <c r="C1290" s="13"/>
      <c r="D1290" s="13"/>
      <c r="E1290" s="13"/>
      <c r="F1290" s="13"/>
      <c r="G1290" s="13"/>
      <c r="H1290" s="13"/>
      <c r="I1290" s="13"/>
      <c r="J1290" s="13"/>
      <c r="K1290" s="13"/>
      <c r="L1290" s="13"/>
      <c r="M1290" s="13"/>
      <c r="N1290" s="13"/>
      <c r="O1290" s="13"/>
      <c r="P1290" s="13"/>
      <c r="Q1290" s="13"/>
      <c r="R1290" s="13"/>
      <c r="S1290" s="13"/>
      <c r="T1290" s="13"/>
      <c r="U1290" s="13"/>
      <c r="V1290" s="13"/>
      <c r="W1290" s="13"/>
      <c r="X1290" s="13"/>
      <c r="Y1290" s="13"/>
      <c r="Z1290" s="13"/>
      <c r="AA1290" s="13"/>
      <c r="AB1290" s="13"/>
      <c r="AC1290" s="13"/>
      <c r="AD1290" s="23"/>
      <c r="AE1290" s="13"/>
      <c r="AF1290" s="13"/>
      <c r="AG1290" s="13"/>
      <c r="AH1290" s="13"/>
      <c r="AI1290" s="13"/>
      <c r="AJ1290" s="13"/>
      <c r="AK1290" s="13"/>
      <c r="AL1290" s="13"/>
      <c r="AM1290" s="13"/>
      <c r="AN1290" s="13"/>
      <c r="AO1290" s="13"/>
      <c r="AP1290" s="13"/>
      <c r="AQ1290" s="13"/>
      <c r="AR1290" s="13"/>
      <c r="AS1290" s="13"/>
      <c r="AT1290" s="13"/>
      <c r="AU1290" s="13"/>
      <c r="AV1290" s="13"/>
      <c r="AW1290" s="13"/>
      <c r="AX1290" s="13"/>
      <c r="AY1290" s="13"/>
      <c r="AZ1290" s="13"/>
      <c r="BA1290" s="13"/>
      <c r="BB1290" s="13"/>
      <c r="BC1290" s="13"/>
      <c r="BD1290" s="13"/>
      <c r="BE1290" s="13"/>
      <c r="BF1290" s="13"/>
      <c r="BG1290" s="13"/>
      <c r="BH1290" s="13"/>
      <c r="BI1290" s="13"/>
      <c r="BJ1290" s="13"/>
      <c r="BK1290" s="13"/>
      <c r="BL1290" s="13"/>
      <c r="BM1290" s="13"/>
      <c r="BN1290" s="13"/>
      <c r="BO1290" s="13"/>
      <c r="BP1290" s="13"/>
      <c r="BQ1290" s="13"/>
      <c r="BR1290" s="13"/>
      <c r="BS1290" s="13"/>
      <c r="BT1290" s="13"/>
      <c r="BU1290" s="13"/>
      <c r="BV1290" s="13"/>
      <c r="BW1290" s="13"/>
      <c r="BX1290" s="13"/>
      <c r="BY1290" s="13"/>
      <c r="BZ1290" s="13"/>
      <c r="CA1290" s="13"/>
      <c r="CB1290" s="13"/>
      <c r="CC1290" s="13"/>
      <c r="CD1290" s="13"/>
      <c r="CE1290" s="13"/>
      <c r="CF1290" s="13"/>
      <c r="CG1290" s="13"/>
      <c r="CH1290" s="13"/>
      <c r="CI1290" s="13"/>
      <c r="CJ1290" s="13"/>
      <c r="CK1290" s="13"/>
      <c r="CL1290" s="13"/>
      <c r="CM1290" s="13"/>
      <c r="CN1290" s="13"/>
      <c r="CO1290" s="13"/>
      <c r="CP1290" s="13"/>
      <c r="CQ1290" s="13"/>
      <c r="CR1290" s="13"/>
      <c r="CS1290" s="13"/>
      <c r="CT1290" s="13"/>
      <c r="CU1290" s="13"/>
      <c r="CV1290" s="13"/>
      <c r="CW1290" s="13"/>
      <c r="CX1290" s="13"/>
      <c r="CY1290" s="13"/>
      <c r="CZ1290" s="13"/>
      <c r="DA1290" s="13"/>
      <c r="DB1290" s="13"/>
      <c r="DC1290" s="13"/>
      <c r="DD1290" s="13"/>
      <c r="DE1290" s="13"/>
      <c r="DF1290" s="13"/>
      <c r="DG1290" s="13"/>
      <c r="DH1290" s="13"/>
      <c r="DI1290" s="13"/>
      <c r="DJ1290" s="13"/>
      <c r="DK1290" s="13"/>
      <c r="DL1290" s="13"/>
      <c r="DM1290" s="13"/>
      <c r="DN1290" s="13"/>
      <c r="DO1290" s="13"/>
      <c r="DP1290" s="13"/>
      <c r="DQ1290" s="13"/>
      <c r="DR1290" s="13"/>
      <c r="DS1290" s="13"/>
      <c r="DT1290" s="13"/>
      <c r="DU1290" s="13"/>
      <c r="DV1290" s="13"/>
      <c r="DW1290" s="13"/>
      <c r="DX1290" s="13"/>
      <c r="DY1290" s="13"/>
      <c r="DZ1290" s="13"/>
      <c r="EA1290" s="13"/>
      <c r="EB1290" s="13"/>
      <c r="EC1290" s="13"/>
      <c r="ED1290" s="13"/>
      <c r="EE1290" s="13"/>
      <c r="EF1290" s="13"/>
      <c r="EG1290" s="13"/>
      <c r="EH1290" s="13"/>
      <c r="EI1290" s="13"/>
      <c r="EJ1290" s="13"/>
      <c r="EK1290" s="13"/>
      <c r="EL1290" s="13"/>
      <c r="EM1290" s="13"/>
      <c r="EN1290" s="13"/>
      <c r="EO1290" s="13"/>
      <c r="EP1290" s="13"/>
      <c r="EQ1290" s="13"/>
      <c r="ER1290" s="13"/>
      <c r="ES1290" s="13"/>
      <c r="ET1290" s="13"/>
      <c r="EU1290" s="13"/>
      <c r="EV1290" s="13"/>
      <c r="EW1290" s="13"/>
      <c r="EX1290" s="13"/>
      <c r="EY1290" s="13"/>
      <c r="EZ1290" s="13"/>
      <c r="FA1290" s="13"/>
      <c r="FB1290" s="13"/>
      <c r="FC1290" s="13"/>
      <c r="FD1290" s="13"/>
      <c r="FE1290" s="13"/>
      <c r="FF1290" s="13"/>
      <c r="FG1290" s="13"/>
      <c r="FH1290" s="13"/>
      <c r="FI1290" s="13"/>
      <c r="FJ1290" s="13"/>
      <c r="FK1290" s="13"/>
      <c r="FL1290" s="13"/>
      <c r="FM1290" s="13"/>
      <c r="FN1290" s="13"/>
      <c r="FO1290" s="13"/>
      <c r="FP1290" s="13"/>
      <c r="FQ1290" s="13"/>
      <c r="FR1290" s="13"/>
      <c r="FS1290" s="13"/>
      <c r="FT1290" s="13"/>
      <c r="FU1290" s="13"/>
      <c r="FV1290" s="13"/>
      <c r="FW1290" s="13"/>
      <c r="FX1290" s="13"/>
      <c r="FY1290" s="13"/>
      <c r="FZ1290" s="13"/>
      <c r="GA1290" s="13"/>
      <c r="GB1290" s="13"/>
      <c r="GC1290" s="13"/>
      <c r="GD1290" s="13"/>
      <c r="GE1290" s="13"/>
      <c r="GF1290" s="13"/>
      <c r="GG1290" s="13"/>
      <c r="GH1290" s="13"/>
      <c r="GI1290" s="13"/>
      <c r="GJ1290" s="13"/>
      <c r="GK1290" s="13"/>
      <c r="GL1290" s="13"/>
      <c r="GM1290" s="13"/>
      <c r="GN1290" s="13"/>
      <c r="GO1290" s="13"/>
      <c r="GP1290" s="13"/>
      <c r="GQ1290" s="13"/>
      <c r="GR1290" s="13"/>
      <c r="GS1290" s="13"/>
      <c r="GT1290" s="13"/>
      <c r="GU1290" s="13"/>
      <c r="GV1290" s="13"/>
      <c r="GW1290" s="13"/>
      <c r="GX1290" s="13"/>
      <c r="GY1290" s="13"/>
      <c r="GZ1290" s="13"/>
      <c r="HA1290" s="13"/>
      <c r="HB1290" s="13"/>
      <c r="HC1290" s="13"/>
      <c r="HD1290" s="13"/>
      <c r="HE1290" s="13"/>
      <c r="HF1290" s="13"/>
      <c r="HG1290" s="13"/>
      <c r="HH1290" s="13"/>
      <c r="HI1290" s="13"/>
      <c r="HJ1290" s="13"/>
      <c r="HK1290" s="13"/>
      <c r="HL1290" s="13"/>
      <c r="HM1290" s="13"/>
      <c r="HN1290" s="13"/>
      <c r="HO1290" s="13"/>
      <c r="HP1290" s="13"/>
      <c r="HQ1290" s="13"/>
      <c r="HR1290" s="13"/>
      <c r="HS1290" s="13"/>
      <c r="HT1290" s="13"/>
      <c r="HU1290" s="13"/>
      <c r="HV1290" s="13"/>
      <c r="HW1290" s="13"/>
      <c r="HX1290" s="13"/>
      <c r="HY1290" s="13"/>
      <c r="HZ1290" s="13"/>
      <c r="IA1290" s="13"/>
      <c r="IB1290" s="13"/>
      <c r="IC1290" s="13"/>
      <c r="ID1290" s="13"/>
      <c r="IE1290" s="13"/>
      <c r="IF1290" s="13"/>
      <c r="IG1290" s="13"/>
      <c r="IH1290" s="13"/>
      <c r="II1290" s="13"/>
      <c r="IJ1290" s="13"/>
      <c r="IK1290" s="13"/>
      <c r="IL1290" s="13"/>
      <c r="IM1290" s="13"/>
      <c r="IN1290" s="13"/>
      <c r="IO1290" s="13"/>
    </row>
    <row r="1291" spans="1:249">
      <c r="A1291" s="23"/>
      <c r="B1291" s="13"/>
      <c r="C1291" s="13"/>
      <c r="D1291" s="13"/>
      <c r="E1291" s="13"/>
      <c r="F1291" s="13"/>
      <c r="G1291" s="13"/>
      <c r="H1291" s="13"/>
      <c r="I1291" s="13"/>
      <c r="J1291" s="13"/>
      <c r="K1291" s="13"/>
      <c r="L1291" s="13"/>
      <c r="M1291" s="13"/>
      <c r="N1291" s="13"/>
      <c r="O1291" s="13"/>
      <c r="P1291" s="13"/>
      <c r="Q1291" s="13"/>
      <c r="R1291" s="13"/>
      <c r="S1291" s="13"/>
      <c r="T1291" s="13"/>
      <c r="U1291" s="13"/>
      <c r="V1291" s="13"/>
      <c r="W1291" s="13"/>
      <c r="X1291" s="13"/>
      <c r="Y1291" s="13"/>
      <c r="Z1291" s="13"/>
      <c r="AA1291" s="13"/>
      <c r="AB1291" s="13"/>
      <c r="AC1291" s="13"/>
      <c r="AD1291" s="23"/>
      <c r="AE1291" s="13"/>
      <c r="AF1291" s="13"/>
      <c r="AG1291" s="13"/>
      <c r="AH1291" s="13"/>
      <c r="AI1291" s="13"/>
      <c r="AJ1291" s="13"/>
      <c r="AK1291" s="13"/>
      <c r="AL1291" s="13"/>
      <c r="AM1291" s="13"/>
      <c r="AN1291" s="13"/>
      <c r="AO1291" s="13"/>
      <c r="AP1291" s="13"/>
      <c r="AQ1291" s="13"/>
      <c r="AR1291" s="13"/>
      <c r="AS1291" s="13"/>
      <c r="AT1291" s="13"/>
      <c r="AU1291" s="13"/>
      <c r="AV1291" s="13"/>
      <c r="AW1291" s="13"/>
      <c r="AX1291" s="13"/>
      <c r="AY1291" s="13"/>
      <c r="AZ1291" s="13"/>
      <c r="BA1291" s="13"/>
      <c r="BB1291" s="13"/>
      <c r="BC1291" s="13"/>
      <c r="BD1291" s="13"/>
      <c r="BE1291" s="13"/>
      <c r="BF1291" s="13"/>
      <c r="BG1291" s="13"/>
      <c r="BH1291" s="13"/>
      <c r="BI1291" s="13"/>
      <c r="BJ1291" s="13"/>
      <c r="BK1291" s="13"/>
      <c r="BL1291" s="13"/>
      <c r="BM1291" s="13"/>
      <c r="BN1291" s="13"/>
      <c r="BO1291" s="13"/>
      <c r="BP1291" s="13"/>
      <c r="BQ1291" s="13"/>
      <c r="BR1291" s="13"/>
      <c r="BS1291" s="13"/>
      <c r="BT1291" s="13"/>
      <c r="BU1291" s="13"/>
      <c r="BV1291" s="13"/>
      <c r="BW1291" s="13"/>
      <c r="BX1291" s="13"/>
      <c r="BY1291" s="13"/>
      <c r="BZ1291" s="13"/>
      <c r="CA1291" s="13"/>
      <c r="CB1291" s="13"/>
      <c r="CC1291" s="13"/>
      <c r="CD1291" s="13"/>
      <c r="CE1291" s="13"/>
      <c r="CF1291" s="13"/>
      <c r="CG1291" s="13"/>
      <c r="CH1291" s="13"/>
      <c r="CI1291" s="13"/>
      <c r="CJ1291" s="13"/>
      <c r="CK1291" s="13"/>
      <c r="CL1291" s="13"/>
      <c r="CM1291" s="13"/>
      <c r="CN1291" s="13"/>
      <c r="CO1291" s="13"/>
      <c r="CP1291" s="13"/>
      <c r="CQ1291" s="13"/>
      <c r="CR1291" s="13"/>
      <c r="CS1291" s="13"/>
      <c r="CT1291" s="13"/>
      <c r="CU1291" s="13"/>
      <c r="CV1291" s="13"/>
      <c r="CW1291" s="13"/>
      <c r="CX1291" s="13"/>
      <c r="CY1291" s="13"/>
      <c r="CZ1291" s="13"/>
      <c r="DA1291" s="13"/>
      <c r="DB1291" s="13"/>
      <c r="DC1291" s="13"/>
      <c r="DD1291" s="13"/>
      <c r="DE1291" s="13"/>
      <c r="DF1291" s="13"/>
      <c r="DG1291" s="13"/>
      <c r="DH1291" s="13"/>
      <c r="DI1291" s="13"/>
      <c r="DJ1291" s="13"/>
      <c r="DK1291" s="13"/>
      <c r="DL1291" s="13"/>
      <c r="DM1291" s="13"/>
      <c r="DN1291" s="13"/>
      <c r="DO1291" s="13"/>
      <c r="DP1291" s="13"/>
      <c r="DQ1291" s="13"/>
      <c r="DR1291" s="13"/>
      <c r="DS1291" s="13"/>
      <c r="DT1291" s="13"/>
      <c r="DU1291" s="13"/>
      <c r="DV1291" s="13"/>
      <c r="DW1291" s="13"/>
      <c r="DX1291" s="13"/>
      <c r="DY1291" s="13"/>
      <c r="DZ1291" s="13"/>
      <c r="EA1291" s="13"/>
      <c r="EB1291" s="13"/>
      <c r="EC1291" s="13"/>
      <c r="ED1291" s="13"/>
      <c r="EE1291" s="13"/>
      <c r="EF1291" s="13"/>
      <c r="EG1291" s="13"/>
      <c r="EH1291" s="13"/>
      <c r="EI1291" s="13"/>
      <c r="EJ1291" s="13"/>
      <c r="EK1291" s="13"/>
      <c r="EL1291" s="13"/>
      <c r="EM1291" s="13"/>
      <c r="EN1291" s="13"/>
      <c r="EO1291" s="13"/>
      <c r="EP1291" s="13"/>
      <c r="EQ1291" s="13"/>
      <c r="ER1291" s="13"/>
      <c r="ES1291" s="13"/>
      <c r="ET1291" s="13"/>
      <c r="EU1291" s="13"/>
      <c r="EV1291" s="13"/>
      <c r="EW1291" s="13"/>
      <c r="EX1291" s="13"/>
      <c r="EY1291" s="13"/>
      <c r="EZ1291" s="13"/>
      <c r="FA1291" s="13"/>
      <c r="FB1291" s="13"/>
      <c r="FC1291" s="13"/>
      <c r="FD1291" s="13"/>
      <c r="FE1291" s="13"/>
      <c r="FF1291" s="13"/>
      <c r="FG1291" s="13"/>
      <c r="FH1291" s="13"/>
      <c r="FI1291" s="13"/>
      <c r="FJ1291" s="13"/>
      <c r="FK1291" s="13"/>
      <c r="FL1291" s="13"/>
      <c r="FM1291" s="13"/>
      <c r="FN1291" s="13"/>
      <c r="FO1291" s="13"/>
      <c r="FP1291" s="13"/>
      <c r="FQ1291" s="13"/>
      <c r="FR1291" s="13"/>
      <c r="FS1291" s="13"/>
      <c r="FT1291" s="13"/>
      <c r="FU1291" s="13"/>
      <c r="FV1291" s="13"/>
      <c r="FW1291" s="13"/>
      <c r="FX1291" s="13"/>
      <c r="FY1291" s="13"/>
      <c r="FZ1291" s="13"/>
      <c r="GA1291" s="13"/>
      <c r="GB1291" s="13"/>
      <c r="GC1291" s="13"/>
      <c r="GD1291" s="13"/>
      <c r="GE1291" s="13"/>
      <c r="GF1291" s="13"/>
      <c r="GG1291" s="13"/>
      <c r="GH1291" s="13"/>
      <c r="GI1291" s="13"/>
      <c r="GJ1291" s="13"/>
      <c r="GK1291" s="13"/>
      <c r="GL1291" s="13"/>
      <c r="GM1291" s="13"/>
      <c r="GN1291" s="13"/>
      <c r="GO1291" s="13"/>
      <c r="GP1291" s="13"/>
      <c r="GQ1291" s="13"/>
      <c r="GR1291" s="13"/>
      <c r="GS1291" s="13"/>
      <c r="GT1291" s="13"/>
      <c r="GU1291" s="13"/>
      <c r="GV1291" s="13"/>
      <c r="GW1291" s="13"/>
      <c r="GX1291" s="13"/>
      <c r="GY1291" s="13"/>
      <c r="GZ1291" s="13"/>
      <c r="HA1291" s="13"/>
      <c r="HB1291" s="13"/>
      <c r="HC1291" s="13"/>
      <c r="HD1291" s="13"/>
      <c r="HE1291" s="13"/>
      <c r="HF1291" s="13"/>
      <c r="HG1291" s="13"/>
      <c r="HH1291" s="13"/>
      <c r="HI1291" s="13"/>
      <c r="HJ1291" s="13"/>
      <c r="HK1291" s="13"/>
      <c r="HL1291" s="13"/>
      <c r="HM1291" s="13"/>
      <c r="HN1291" s="13"/>
      <c r="HO1291" s="13"/>
      <c r="HP1291" s="13"/>
      <c r="HQ1291" s="13"/>
      <c r="HR1291" s="13"/>
      <c r="HS1291" s="13"/>
      <c r="HT1291" s="13"/>
      <c r="HU1291" s="13"/>
      <c r="HV1291" s="13"/>
      <c r="HW1291" s="13"/>
      <c r="HX1291" s="13"/>
      <c r="HY1291" s="13"/>
      <c r="HZ1291" s="13"/>
      <c r="IA1291" s="13"/>
      <c r="IB1291" s="13"/>
      <c r="IC1291" s="13"/>
      <c r="ID1291" s="13"/>
      <c r="IE1291" s="13"/>
      <c r="IF1291" s="13"/>
      <c r="IG1291" s="13"/>
      <c r="IH1291" s="13"/>
      <c r="II1291" s="13"/>
      <c r="IJ1291" s="13"/>
      <c r="IK1291" s="13"/>
      <c r="IL1291" s="13"/>
      <c r="IM1291" s="13"/>
      <c r="IN1291" s="13"/>
      <c r="IO1291" s="13"/>
    </row>
    <row r="1292" spans="1:249">
      <c r="A1292" s="23"/>
      <c r="B1292" s="13"/>
      <c r="C1292" s="13"/>
      <c r="D1292" s="13"/>
      <c r="E1292" s="13"/>
      <c r="F1292" s="13"/>
      <c r="G1292" s="13"/>
      <c r="H1292" s="13"/>
      <c r="I1292" s="13"/>
      <c r="J1292" s="13"/>
      <c r="K1292" s="13"/>
      <c r="L1292" s="13"/>
      <c r="M1292" s="13"/>
      <c r="N1292" s="13"/>
      <c r="O1292" s="13"/>
      <c r="P1292" s="13"/>
      <c r="Q1292" s="13"/>
      <c r="R1292" s="13"/>
      <c r="S1292" s="13"/>
      <c r="T1292" s="13"/>
      <c r="U1292" s="13"/>
      <c r="V1292" s="13"/>
      <c r="W1292" s="13"/>
      <c r="X1292" s="13"/>
      <c r="Y1292" s="13"/>
      <c r="Z1292" s="13"/>
      <c r="AA1292" s="13"/>
      <c r="AB1292" s="13"/>
      <c r="AC1292" s="13"/>
      <c r="AD1292" s="23"/>
      <c r="AE1292" s="13"/>
      <c r="AF1292" s="13"/>
      <c r="AG1292" s="13"/>
      <c r="AH1292" s="13"/>
      <c r="AI1292" s="13"/>
      <c r="AJ1292" s="13"/>
      <c r="AK1292" s="13"/>
      <c r="AL1292" s="13"/>
      <c r="AM1292" s="13"/>
      <c r="AN1292" s="13"/>
      <c r="AO1292" s="13"/>
      <c r="AP1292" s="13"/>
      <c r="AQ1292" s="13"/>
      <c r="AR1292" s="13"/>
      <c r="AS1292" s="13"/>
      <c r="AT1292" s="13"/>
      <c r="AU1292" s="13"/>
      <c r="AV1292" s="13"/>
      <c r="AW1292" s="13"/>
      <c r="AX1292" s="13"/>
      <c r="AY1292" s="13"/>
      <c r="AZ1292" s="13"/>
      <c r="BA1292" s="13"/>
      <c r="BB1292" s="13"/>
      <c r="BC1292" s="13"/>
      <c r="BD1292" s="13"/>
      <c r="BE1292" s="13"/>
      <c r="BF1292" s="13"/>
      <c r="BG1292" s="13"/>
      <c r="BH1292" s="13"/>
      <c r="BI1292" s="13"/>
      <c r="BJ1292" s="13"/>
      <c r="BK1292" s="13"/>
      <c r="BL1292" s="13"/>
      <c r="BM1292" s="13"/>
      <c r="BN1292" s="13"/>
      <c r="BO1292" s="13"/>
      <c r="BP1292" s="13"/>
      <c r="BQ1292" s="13"/>
      <c r="BR1292" s="13"/>
      <c r="BS1292" s="13"/>
      <c r="BT1292" s="13"/>
      <c r="BU1292" s="13"/>
      <c r="BV1292" s="13"/>
      <c r="BW1292" s="13"/>
      <c r="BX1292" s="13"/>
      <c r="BY1292" s="13"/>
      <c r="BZ1292" s="13"/>
      <c r="CA1292" s="13"/>
      <c r="CB1292" s="13"/>
      <c r="CC1292" s="13"/>
      <c r="CD1292" s="13"/>
      <c r="CE1292" s="13"/>
      <c r="CF1292" s="13"/>
      <c r="CG1292" s="13"/>
      <c r="CH1292" s="13"/>
      <c r="CI1292" s="13"/>
      <c r="CJ1292" s="13"/>
      <c r="CK1292" s="13"/>
      <c r="CL1292" s="13"/>
      <c r="CM1292" s="13"/>
      <c r="CN1292" s="13"/>
      <c r="CO1292" s="13"/>
      <c r="CP1292" s="13"/>
      <c r="CQ1292" s="13"/>
      <c r="CR1292" s="13"/>
      <c r="CS1292" s="13"/>
      <c r="CT1292" s="13"/>
      <c r="CU1292" s="13"/>
      <c r="CV1292" s="13"/>
      <c r="CW1292" s="13"/>
      <c r="CX1292" s="13"/>
      <c r="CY1292" s="13"/>
      <c r="CZ1292" s="13"/>
      <c r="DA1292" s="13"/>
      <c r="DB1292" s="13"/>
      <c r="DC1292" s="13"/>
      <c r="DD1292" s="13"/>
      <c r="DE1292" s="13"/>
      <c r="DF1292" s="13"/>
      <c r="DG1292" s="13"/>
      <c r="DH1292" s="13"/>
      <c r="DI1292" s="13"/>
      <c r="DJ1292" s="13"/>
      <c r="DK1292" s="13"/>
      <c r="DL1292" s="13"/>
      <c r="DM1292" s="13"/>
      <c r="DN1292" s="13"/>
      <c r="DO1292" s="13"/>
      <c r="DP1292" s="13"/>
      <c r="DQ1292" s="13"/>
      <c r="DR1292" s="13"/>
      <c r="DS1292" s="13"/>
      <c r="DT1292" s="13"/>
      <c r="DU1292" s="13"/>
      <c r="DV1292" s="13"/>
      <c r="DW1292" s="13"/>
      <c r="DX1292" s="13"/>
      <c r="DY1292" s="13"/>
      <c r="DZ1292" s="13"/>
      <c r="EA1292" s="13"/>
      <c r="EB1292" s="13"/>
      <c r="EC1292" s="13"/>
      <c r="ED1292" s="13"/>
      <c r="EE1292" s="13"/>
      <c r="EF1292" s="13"/>
      <c r="EG1292" s="13"/>
      <c r="EH1292" s="13"/>
      <c r="EI1292" s="13"/>
      <c r="EJ1292" s="13"/>
      <c r="EK1292" s="13"/>
      <c r="EL1292" s="13"/>
      <c r="EM1292" s="13"/>
      <c r="EN1292" s="13"/>
      <c r="EO1292" s="13"/>
      <c r="EP1292" s="13"/>
      <c r="EQ1292" s="13"/>
      <c r="ER1292" s="13"/>
      <c r="ES1292" s="13"/>
      <c r="ET1292" s="13"/>
      <c r="EU1292" s="13"/>
      <c r="EV1292" s="13"/>
      <c r="EW1292" s="13"/>
      <c r="EX1292" s="13"/>
      <c r="EY1292" s="13"/>
      <c r="EZ1292" s="13"/>
      <c r="FA1292" s="13"/>
      <c r="FB1292" s="13"/>
      <c r="FC1292" s="13"/>
      <c r="FD1292" s="13"/>
      <c r="FE1292" s="13"/>
      <c r="FF1292" s="13"/>
      <c r="FG1292" s="13"/>
      <c r="FH1292" s="13"/>
      <c r="FI1292" s="13"/>
      <c r="FJ1292" s="13"/>
      <c r="FK1292" s="13"/>
      <c r="FL1292" s="13"/>
      <c r="FM1292" s="13"/>
      <c r="FN1292" s="13"/>
      <c r="FO1292" s="13"/>
      <c r="FP1292" s="13"/>
      <c r="FQ1292" s="13"/>
      <c r="FR1292" s="13"/>
      <c r="FS1292" s="13"/>
      <c r="FT1292" s="13"/>
      <c r="FU1292" s="13"/>
      <c r="FV1292" s="13"/>
      <c r="FW1292" s="13"/>
      <c r="FX1292" s="13"/>
      <c r="FY1292" s="13"/>
      <c r="FZ1292" s="13"/>
      <c r="GA1292" s="13"/>
      <c r="GB1292" s="13"/>
      <c r="GC1292" s="13"/>
      <c r="GD1292" s="13"/>
      <c r="GE1292" s="13"/>
      <c r="GF1292" s="13"/>
      <c r="GG1292" s="13"/>
      <c r="GH1292" s="13"/>
      <c r="GI1292" s="13"/>
      <c r="GJ1292" s="13"/>
      <c r="GK1292" s="13"/>
      <c r="GL1292" s="13"/>
      <c r="GM1292" s="13"/>
      <c r="GN1292" s="13"/>
      <c r="GO1292" s="13"/>
      <c r="GP1292" s="13"/>
      <c r="GQ1292" s="13"/>
      <c r="GR1292" s="13"/>
      <c r="GS1292" s="13"/>
      <c r="GT1292" s="13"/>
      <c r="GU1292" s="13"/>
      <c r="GV1292" s="13"/>
      <c r="GW1292" s="13"/>
      <c r="GX1292" s="13"/>
      <c r="GY1292" s="13"/>
      <c r="GZ1292" s="13"/>
      <c r="HA1292" s="13"/>
      <c r="HB1292" s="13"/>
      <c r="HC1292" s="13"/>
      <c r="HD1292" s="13"/>
      <c r="HE1292" s="13"/>
      <c r="HF1292" s="13"/>
      <c r="HG1292" s="13"/>
      <c r="HH1292" s="13"/>
      <c r="HI1292" s="13"/>
      <c r="HJ1292" s="13"/>
      <c r="HK1292" s="13"/>
      <c r="HL1292" s="13"/>
      <c r="HM1292" s="13"/>
      <c r="HN1292" s="13"/>
      <c r="HO1292" s="13"/>
      <c r="HP1292" s="13"/>
      <c r="HQ1292" s="13"/>
      <c r="HR1292" s="13"/>
      <c r="HS1292" s="13"/>
      <c r="HT1292" s="13"/>
      <c r="HU1292" s="13"/>
      <c r="HV1292" s="13"/>
      <c r="HW1292" s="13"/>
      <c r="HX1292" s="13"/>
      <c r="HY1292" s="13"/>
      <c r="HZ1292" s="13"/>
      <c r="IA1292" s="13"/>
      <c r="IB1292" s="13"/>
      <c r="IC1292" s="13"/>
      <c r="ID1292" s="13"/>
      <c r="IE1292" s="13"/>
      <c r="IF1292" s="13"/>
      <c r="IG1292" s="13"/>
      <c r="IH1292" s="13"/>
      <c r="II1292" s="13"/>
      <c r="IJ1292" s="13"/>
      <c r="IK1292" s="13"/>
      <c r="IL1292" s="13"/>
      <c r="IM1292" s="13"/>
      <c r="IN1292" s="13"/>
      <c r="IO1292" s="13"/>
    </row>
    <row r="1293" spans="1:249">
      <c r="A1293" s="23"/>
      <c r="B1293" s="13"/>
      <c r="C1293" s="13"/>
      <c r="D1293" s="13"/>
      <c r="E1293" s="13"/>
      <c r="F1293" s="13"/>
      <c r="G1293" s="13"/>
      <c r="H1293" s="13"/>
      <c r="I1293" s="13"/>
      <c r="J1293" s="13"/>
      <c r="K1293" s="13"/>
      <c r="L1293" s="13"/>
      <c r="M1293" s="13"/>
      <c r="N1293" s="13"/>
      <c r="O1293" s="13"/>
      <c r="P1293" s="13"/>
      <c r="Q1293" s="13"/>
      <c r="R1293" s="13"/>
      <c r="S1293" s="13"/>
      <c r="T1293" s="13"/>
      <c r="U1293" s="13"/>
      <c r="V1293" s="13"/>
      <c r="W1293" s="13"/>
      <c r="X1293" s="13"/>
      <c r="Y1293" s="13"/>
      <c r="Z1293" s="13"/>
      <c r="AA1293" s="13"/>
      <c r="AB1293" s="13"/>
      <c r="AC1293" s="13"/>
      <c r="AD1293" s="23"/>
      <c r="AE1293" s="13"/>
      <c r="AF1293" s="13"/>
      <c r="AG1293" s="13"/>
      <c r="AH1293" s="13"/>
      <c r="AI1293" s="13"/>
      <c r="AJ1293" s="13"/>
      <c r="AK1293" s="13"/>
      <c r="AL1293" s="13"/>
      <c r="AM1293" s="13"/>
      <c r="AN1293" s="13"/>
      <c r="AO1293" s="13"/>
      <c r="AP1293" s="13"/>
      <c r="AQ1293" s="13"/>
      <c r="AR1293" s="13"/>
      <c r="AS1293" s="13"/>
      <c r="AT1293" s="13"/>
      <c r="AU1293" s="13"/>
      <c r="AV1293" s="13"/>
      <c r="AW1293" s="13"/>
      <c r="AX1293" s="13"/>
      <c r="AY1293" s="13"/>
      <c r="AZ1293" s="13"/>
      <c r="BA1293" s="13"/>
      <c r="BB1293" s="13"/>
      <c r="BC1293" s="13"/>
      <c r="BD1293" s="13"/>
      <c r="BE1293" s="13"/>
      <c r="BF1293" s="13"/>
      <c r="BG1293" s="13"/>
      <c r="BH1293" s="13"/>
      <c r="BI1293" s="13"/>
      <c r="BJ1293" s="13"/>
      <c r="BK1293" s="13"/>
      <c r="BL1293" s="13"/>
      <c r="BM1293" s="13"/>
      <c r="BN1293" s="13"/>
      <c r="BO1293" s="13"/>
      <c r="BP1293" s="13"/>
      <c r="BQ1293" s="13"/>
      <c r="BR1293" s="13"/>
      <c r="BS1293" s="13"/>
      <c r="BT1293" s="13"/>
      <c r="BU1293" s="13"/>
      <c r="BV1293" s="13"/>
      <c r="BW1293" s="13"/>
      <c r="BX1293" s="13"/>
      <c r="BY1293" s="13"/>
      <c r="BZ1293" s="13"/>
      <c r="CA1293" s="13"/>
      <c r="CB1293" s="13"/>
      <c r="CC1293" s="13"/>
      <c r="CD1293" s="13"/>
      <c r="CE1293" s="13"/>
      <c r="CF1293" s="13"/>
      <c r="CG1293" s="13"/>
      <c r="CH1293" s="13"/>
      <c r="CI1293" s="13"/>
      <c r="CJ1293" s="13"/>
      <c r="CK1293" s="13"/>
      <c r="CL1293" s="13"/>
      <c r="CM1293" s="13"/>
      <c r="CN1293" s="13"/>
      <c r="CO1293" s="13"/>
      <c r="CP1293" s="13"/>
      <c r="CQ1293" s="13"/>
      <c r="CR1293" s="13"/>
      <c r="CS1293" s="13"/>
      <c r="CT1293" s="13"/>
      <c r="CU1293" s="13"/>
      <c r="CV1293" s="13"/>
      <c r="CW1293" s="13"/>
      <c r="CX1293" s="13"/>
      <c r="CY1293" s="13"/>
      <c r="CZ1293" s="13"/>
      <c r="DA1293" s="13"/>
      <c r="DB1293" s="13"/>
      <c r="DC1293" s="13"/>
      <c r="DD1293" s="13"/>
      <c r="DE1293" s="13"/>
      <c r="DF1293" s="13"/>
      <c r="DG1293" s="13"/>
      <c r="DH1293" s="13"/>
      <c r="DI1293" s="13"/>
      <c r="DJ1293" s="13"/>
      <c r="DK1293" s="13"/>
      <c r="DL1293" s="13"/>
      <c r="DM1293" s="13"/>
      <c r="DN1293" s="13"/>
      <c r="DO1293" s="13"/>
      <c r="DP1293" s="13"/>
      <c r="DQ1293" s="13"/>
      <c r="DR1293" s="13"/>
      <c r="DS1293" s="13"/>
      <c r="DT1293" s="13"/>
      <c r="DU1293" s="13"/>
      <c r="DV1293" s="13"/>
      <c r="DW1293" s="13"/>
      <c r="DX1293" s="13"/>
      <c r="DY1293" s="13"/>
      <c r="DZ1293" s="13"/>
      <c r="EA1293" s="13"/>
      <c r="EB1293" s="13"/>
      <c r="EC1293" s="13"/>
      <c r="ED1293" s="13"/>
      <c r="EE1293" s="13"/>
      <c r="EF1293" s="13"/>
      <c r="EG1293" s="13"/>
      <c r="EH1293" s="13"/>
      <c r="EI1293" s="13"/>
      <c r="EJ1293" s="13"/>
      <c r="EK1293" s="13"/>
      <c r="EL1293" s="13"/>
      <c r="EM1293" s="13"/>
      <c r="EN1293" s="13"/>
      <c r="EO1293" s="13"/>
      <c r="EP1293" s="13"/>
      <c r="EQ1293" s="13"/>
      <c r="ER1293" s="13"/>
      <c r="ES1293" s="13"/>
      <c r="ET1293" s="13"/>
      <c r="EU1293" s="13"/>
      <c r="EV1293" s="13"/>
      <c r="EW1293" s="13"/>
      <c r="EX1293" s="13"/>
      <c r="EY1293" s="13"/>
      <c r="EZ1293" s="13"/>
      <c r="FA1293" s="13"/>
      <c r="FB1293" s="13"/>
      <c r="FC1293" s="13"/>
      <c r="FD1293" s="13"/>
      <c r="FE1293" s="13"/>
      <c r="FF1293" s="13"/>
      <c r="FG1293" s="13"/>
      <c r="FH1293" s="13"/>
      <c r="FI1293" s="13"/>
      <c r="FJ1293" s="13"/>
      <c r="FK1293" s="13"/>
      <c r="FL1293" s="13"/>
      <c r="FM1293" s="13"/>
      <c r="FN1293" s="13"/>
      <c r="FO1293" s="13"/>
      <c r="FP1293" s="13"/>
      <c r="FQ1293" s="13"/>
      <c r="FR1293" s="13"/>
      <c r="FS1293" s="13"/>
      <c r="FT1293" s="13"/>
      <c r="FU1293" s="13"/>
      <c r="FV1293" s="13"/>
      <c r="FW1293" s="13"/>
      <c r="FX1293" s="13"/>
      <c r="FY1293" s="13"/>
      <c r="FZ1293" s="13"/>
      <c r="GA1293" s="13"/>
      <c r="GB1293" s="13"/>
      <c r="GC1293" s="13"/>
      <c r="GD1293" s="13"/>
      <c r="GE1293" s="13"/>
      <c r="GF1293" s="13"/>
      <c r="GG1293" s="13"/>
      <c r="GH1293" s="13"/>
      <c r="GI1293" s="13"/>
      <c r="GJ1293" s="13"/>
      <c r="GK1293" s="13"/>
      <c r="GL1293" s="13"/>
      <c r="GM1293" s="13"/>
      <c r="GN1293" s="13"/>
      <c r="GO1293" s="13"/>
      <c r="GP1293" s="13"/>
      <c r="GQ1293" s="13"/>
      <c r="GR1293" s="13"/>
      <c r="GS1293" s="13"/>
      <c r="GT1293" s="13"/>
      <c r="GU1293" s="13"/>
      <c r="GV1293" s="13"/>
      <c r="GW1293" s="13"/>
      <c r="GX1293" s="13"/>
      <c r="GY1293" s="13"/>
      <c r="GZ1293" s="13"/>
      <c r="HA1293" s="13"/>
      <c r="HB1293" s="13"/>
      <c r="HC1293" s="13"/>
      <c r="HD1293" s="13"/>
      <c r="HE1293" s="13"/>
      <c r="HF1293" s="13"/>
      <c r="HG1293" s="13"/>
      <c r="HH1293" s="13"/>
      <c r="HI1293" s="13"/>
      <c r="HJ1293" s="13"/>
      <c r="HK1293" s="13"/>
      <c r="HL1293" s="13"/>
      <c r="HM1293" s="13"/>
      <c r="HN1293" s="13"/>
      <c r="HO1293" s="13"/>
      <c r="HP1293" s="13"/>
      <c r="HQ1293" s="13"/>
      <c r="HR1293" s="13"/>
      <c r="HS1293" s="13"/>
      <c r="HT1293" s="13"/>
      <c r="HU1293" s="13"/>
      <c r="HV1293" s="13"/>
      <c r="HW1293" s="13"/>
      <c r="HX1293" s="13"/>
      <c r="HY1293" s="13"/>
      <c r="HZ1293" s="13"/>
      <c r="IA1293" s="13"/>
      <c r="IB1293" s="13"/>
      <c r="IC1293" s="13"/>
      <c r="ID1293" s="13"/>
      <c r="IE1293" s="13"/>
      <c r="IF1293" s="13"/>
      <c r="IG1293" s="13"/>
      <c r="IH1293" s="13"/>
      <c r="II1293" s="13"/>
      <c r="IJ1293" s="13"/>
      <c r="IK1293" s="13"/>
      <c r="IL1293" s="13"/>
      <c r="IM1293" s="13"/>
      <c r="IN1293" s="13"/>
      <c r="IO1293" s="13"/>
    </row>
    <row r="1294" spans="1:249">
      <c r="A1294" s="23"/>
      <c r="B1294" s="13"/>
      <c r="C1294" s="13"/>
      <c r="D1294" s="13"/>
      <c r="E1294" s="13"/>
      <c r="F1294" s="13"/>
      <c r="G1294" s="13"/>
      <c r="H1294" s="13"/>
      <c r="I1294" s="13"/>
      <c r="J1294" s="13"/>
      <c r="K1294" s="13"/>
      <c r="L1294" s="13"/>
      <c r="M1294" s="13"/>
      <c r="N1294" s="13"/>
      <c r="O1294" s="13"/>
      <c r="P1294" s="13"/>
      <c r="Q1294" s="13"/>
      <c r="R1294" s="13"/>
      <c r="S1294" s="13"/>
      <c r="T1294" s="13"/>
      <c r="U1294" s="13"/>
      <c r="V1294" s="13"/>
      <c r="W1294" s="13"/>
      <c r="X1294" s="13"/>
      <c r="Y1294" s="13"/>
      <c r="Z1294" s="13"/>
      <c r="AA1294" s="13"/>
      <c r="AB1294" s="13"/>
      <c r="AC1294" s="13"/>
      <c r="AD1294" s="23"/>
      <c r="AE1294" s="13"/>
      <c r="AF1294" s="13"/>
      <c r="AG1294" s="13"/>
      <c r="AH1294" s="13"/>
      <c r="AI1294" s="13"/>
      <c r="AJ1294" s="13"/>
      <c r="AK1294" s="13"/>
      <c r="AL1294" s="13"/>
      <c r="AM1294" s="13"/>
      <c r="AN1294" s="13"/>
      <c r="AO1294" s="13"/>
      <c r="AP1294" s="13"/>
      <c r="AQ1294" s="13"/>
      <c r="AR1294" s="13"/>
      <c r="AS1294" s="13"/>
      <c r="AT1294" s="13"/>
      <c r="AU1294" s="13"/>
      <c r="AV1294" s="13"/>
      <c r="AW1294" s="13"/>
      <c r="AX1294" s="13"/>
      <c r="AY1294" s="13"/>
      <c r="AZ1294" s="13"/>
      <c r="BA1294" s="13"/>
      <c r="BB1294" s="13"/>
      <c r="BC1294" s="13"/>
      <c r="BD1294" s="13"/>
      <c r="BE1294" s="13"/>
      <c r="BF1294" s="13"/>
      <c r="BG1294" s="13"/>
      <c r="BH1294" s="13"/>
      <c r="BI1294" s="13"/>
      <c r="BJ1294" s="13"/>
      <c r="BK1294" s="13"/>
      <c r="BL1294" s="13"/>
      <c r="BM1294" s="13"/>
      <c r="BN1294" s="13"/>
      <c r="BO1294" s="13"/>
      <c r="BP1294" s="13"/>
      <c r="BQ1294" s="13"/>
      <c r="BR1294" s="13"/>
      <c r="BS1294" s="13"/>
      <c r="BT1294" s="13"/>
      <c r="BU1294" s="13"/>
      <c r="BV1294" s="13"/>
      <c r="BW1294" s="13"/>
      <c r="BX1294" s="13"/>
      <c r="BY1294" s="13"/>
      <c r="BZ1294" s="13"/>
      <c r="CA1294" s="13"/>
      <c r="CB1294" s="13"/>
      <c r="CC1294" s="13"/>
      <c r="CD1294" s="13"/>
      <c r="CE1294" s="13"/>
      <c r="CF1294" s="13"/>
      <c r="CG1294" s="13"/>
      <c r="CH1294" s="13"/>
      <c r="CI1294" s="13"/>
      <c r="CJ1294" s="13"/>
      <c r="CK1294" s="13"/>
      <c r="CL1294" s="13"/>
      <c r="CM1294" s="13"/>
      <c r="CN1294" s="13"/>
      <c r="CO1294" s="13"/>
      <c r="CP1294" s="13"/>
      <c r="CQ1294" s="13"/>
      <c r="CR1294" s="13"/>
      <c r="CS1294" s="13"/>
      <c r="CT1294" s="13"/>
      <c r="CU1294" s="13"/>
      <c r="CV1294" s="13"/>
      <c r="CW1294" s="13"/>
      <c r="CX1294" s="13"/>
      <c r="CY1294" s="13"/>
      <c r="CZ1294" s="13"/>
      <c r="DA1294" s="13"/>
      <c r="DB1294" s="13"/>
      <c r="DC1294" s="13"/>
      <c r="DD1294" s="13"/>
      <c r="DE1294" s="13"/>
      <c r="DF1294" s="13"/>
      <c r="DG1294" s="13"/>
      <c r="DH1294" s="13"/>
      <c r="DI1294" s="13"/>
      <c r="DJ1294" s="13"/>
      <c r="DK1294" s="13"/>
      <c r="DL1294" s="13"/>
      <c r="DM1294" s="13"/>
      <c r="DN1294" s="13"/>
      <c r="DO1294" s="13"/>
      <c r="DP1294" s="13"/>
      <c r="DQ1294" s="13"/>
      <c r="DR1294" s="13"/>
      <c r="DS1294" s="13"/>
      <c r="DT1294" s="13"/>
      <c r="DU1294" s="13"/>
      <c r="DV1294" s="13"/>
      <c r="DW1294" s="13"/>
      <c r="DX1294" s="13"/>
      <c r="DY1294" s="13"/>
      <c r="DZ1294" s="13"/>
      <c r="EA1294" s="13"/>
      <c r="EB1294" s="13"/>
      <c r="EC1294" s="13"/>
      <c r="ED1294" s="13"/>
      <c r="EE1294" s="13"/>
      <c r="EF1294" s="13"/>
      <c r="EG1294" s="13"/>
      <c r="EH1294" s="13"/>
      <c r="EI1294" s="13"/>
      <c r="EJ1294" s="13"/>
      <c r="EK1294" s="13"/>
      <c r="EL1294" s="13"/>
      <c r="EM1294" s="13"/>
      <c r="EN1294" s="13"/>
      <c r="EO1294" s="13"/>
      <c r="EP1294" s="13"/>
      <c r="EQ1294" s="13"/>
      <c r="ER1294" s="13"/>
      <c r="ES1294" s="13"/>
      <c r="ET1294" s="13"/>
      <c r="EU1294" s="13"/>
      <c r="EV1294" s="13"/>
      <c r="EW1294" s="13"/>
      <c r="EX1294" s="13"/>
      <c r="EY1294" s="13"/>
      <c r="EZ1294" s="13"/>
      <c r="FA1294" s="13"/>
      <c r="FB1294" s="13"/>
      <c r="FC1294" s="13"/>
      <c r="FD1294" s="13"/>
      <c r="FE1294" s="13"/>
      <c r="FF1294" s="13"/>
      <c r="FG1294" s="13"/>
      <c r="FH1294" s="13"/>
      <c r="FI1294" s="13"/>
      <c r="FJ1294" s="13"/>
      <c r="FK1294" s="13"/>
      <c r="FL1294" s="13"/>
      <c r="FM1294" s="13"/>
      <c r="FN1294" s="13"/>
      <c r="FO1294" s="13"/>
      <c r="FP1294" s="13"/>
      <c r="FQ1294" s="13"/>
      <c r="FR1294" s="13"/>
      <c r="FS1294" s="13"/>
      <c r="FT1294" s="13"/>
      <c r="FU1294" s="13"/>
      <c r="FV1294" s="13"/>
      <c r="FW1294" s="13"/>
      <c r="FX1294" s="13"/>
      <c r="FY1294" s="13"/>
      <c r="FZ1294" s="13"/>
      <c r="GA1294" s="13"/>
      <c r="GB1294" s="13"/>
      <c r="GC1294" s="13"/>
      <c r="GD1294" s="13"/>
      <c r="GE1294" s="13"/>
      <c r="GF1294" s="13"/>
      <c r="GG1294" s="13"/>
      <c r="GH1294" s="13"/>
      <c r="GI1294" s="13"/>
      <c r="GJ1294" s="13"/>
      <c r="GK1294" s="13"/>
      <c r="GL1294" s="13"/>
      <c r="GM1294" s="13"/>
      <c r="GN1294" s="13"/>
      <c r="GO1294" s="13"/>
      <c r="GP1294" s="13"/>
      <c r="GQ1294" s="13"/>
      <c r="GR1294" s="13"/>
      <c r="GS1294" s="13"/>
      <c r="GT1294" s="13"/>
      <c r="GU1294" s="13"/>
      <c r="GV1294" s="13"/>
      <c r="GW1294" s="13"/>
      <c r="GX1294" s="13"/>
      <c r="GY1294" s="13"/>
      <c r="GZ1294" s="13"/>
      <c r="HA1294" s="13"/>
      <c r="HB1294" s="13"/>
      <c r="HC1294" s="13"/>
      <c r="HD1294" s="13"/>
      <c r="HE1294" s="13"/>
      <c r="HF1294" s="13"/>
      <c r="HG1294" s="13"/>
      <c r="HH1294" s="13"/>
      <c r="HI1294" s="13"/>
      <c r="HJ1294" s="13"/>
      <c r="HK1294" s="13"/>
      <c r="HL1294" s="13"/>
      <c r="HM1294" s="13"/>
      <c r="HN1294" s="13"/>
      <c r="HO1294" s="13"/>
      <c r="HP1294" s="13"/>
      <c r="HQ1294" s="13"/>
      <c r="HR1294" s="13"/>
      <c r="HS1294" s="13"/>
      <c r="HT1294" s="13"/>
      <c r="HU1294" s="13"/>
      <c r="HV1294" s="13"/>
      <c r="HW1294" s="13"/>
      <c r="HX1294" s="13"/>
      <c r="HY1294" s="13"/>
      <c r="HZ1294" s="13"/>
      <c r="IA1294" s="13"/>
      <c r="IB1294" s="13"/>
      <c r="IC1294" s="13"/>
      <c r="ID1294" s="13"/>
      <c r="IE1294" s="13"/>
      <c r="IF1294" s="13"/>
      <c r="IG1294" s="13"/>
      <c r="IH1294" s="13"/>
      <c r="II1294" s="13"/>
      <c r="IJ1294" s="13"/>
      <c r="IK1294" s="13"/>
      <c r="IL1294" s="13"/>
      <c r="IM1294" s="13"/>
      <c r="IN1294" s="13"/>
      <c r="IO1294" s="13"/>
    </row>
    <row r="1295" spans="1:249">
      <c r="A1295" s="23"/>
      <c r="B1295" s="13"/>
      <c r="C1295" s="13"/>
      <c r="D1295" s="13"/>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3"/>
      <c r="AB1295" s="13"/>
      <c r="AC1295" s="13"/>
      <c r="AD1295" s="23"/>
      <c r="AE1295" s="13"/>
      <c r="AF1295" s="13"/>
      <c r="AG1295" s="13"/>
      <c r="AH1295" s="13"/>
      <c r="AI1295" s="13"/>
      <c r="AJ1295" s="13"/>
      <c r="AK1295" s="13"/>
      <c r="AL1295" s="13"/>
      <c r="AM1295" s="13"/>
      <c r="AN1295" s="13"/>
      <c r="AO1295" s="13"/>
      <c r="AP1295" s="13"/>
      <c r="AQ1295" s="13"/>
      <c r="AR1295" s="13"/>
      <c r="AS1295" s="13"/>
      <c r="AT1295" s="13"/>
      <c r="AU1295" s="13"/>
      <c r="AV1295" s="13"/>
      <c r="AW1295" s="13"/>
      <c r="AX1295" s="13"/>
      <c r="AY1295" s="13"/>
      <c r="AZ1295" s="13"/>
      <c r="BA1295" s="13"/>
      <c r="BB1295" s="13"/>
      <c r="BC1295" s="13"/>
      <c r="BD1295" s="13"/>
      <c r="BE1295" s="13"/>
      <c r="BF1295" s="13"/>
      <c r="BG1295" s="13"/>
      <c r="BH1295" s="13"/>
      <c r="BI1295" s="13"/>
      <c r="BJ1295" s="13"/>
      <c r="BK1295" s="13"/>
      <c r="BL1295" s="13"/>
      <c r="BM1295" s="13"/>
      <c r="BN1295" s="13"/>
      <c r="BO1295" s="13"/>
      <c r="BP1295" s="13"/>
      <c r="BQ1295" s="13"/>
      <c r="BR1295" s="13"/>
      <c r="BS1295" s="13"/>
      <c r="BT1295" s="13"/>
      <c r="BU1295" s="13"/>
      <c r="BV1295" s="13"/>
      <c r="BW1295" s="13"/>
      <c r="BX1295" s="13"/>
      <c r="BY1295" s="13"/>
      <c r="BZ1295" s="13"/>
      <c r="CA1295" s="13"/>
      <c r="CB1295" s="13"/>
      <c r="CC1295" s="13"/>
      <c r="CD1295" s="13"/>
      <c r="CE1295" s="13"/>
      <c r="CF1295" s="13"/>
      <c r="CG1295" s="13"/>
      <c r="CH1295" s="13"/>
      <c r="CI1295" s="13"/>
      <c r="CJ1295" s="13"/>
      <c r="CK1295" s="13"/>
      <c r="CL1295" s="13"/>
      <c r="CM1295" s="13"/>
      <c r="CN1295" s="13"/>
      <c r="CO1295" s="13"/>
      <c r="CP1295" s="13"/>
      <c r="CQ1295" s="13"/>
      <c r="CR1295" s="13"/>
      <c r="CS1295" s="13"/>
      <c r="CT1295" s="13"/>
      <c r="CU1295" s="13"/>
      <c r="CV1295" s="13"/>
      <c r="CW1295" s="13"/>
      <c r="CX1295" s="13"/>
      <c r="CY1295" s="13"/>
      <c r="CZ1295" s="13"/>
      <c r="DA1295" s="13"/>
      <c r="DB1295" s="13"/>
      <c r="DC1295" s="13"/>
      <c r="DD1295" s="13"/>
      <c r="DE1295" s="13"/>
      <c r="DF1295" s="13"/>
      <c r="DG1295" s="13"/>
      <c r="DH1295" s="13"/>
      <c r="DI1295" s="13"/>
      <c r="DJ1295" s="13"/>
      <c r="DK1295" s="13"/>
      <c r="DL1295" s="13"/>
      <c r="DM1295" s="13"/>
      <c r="DN1295" s="13"/>
      <c r="DO1295" s="13"/>
      <c r="DP1295" s="13"/>
      <c r="DQ1295" s="13"/>
      <c r="DR1295" s="13"/>
      <c r="DS1295" s="13"/>
      <c r="DT1295" s="13"/>
      <c r="DU1295" s="13"/>
      <c r="DV1295" s="13"/>
      <c r="DW1295" s="13"/>
      <c r="DX1295" s="13"/>
      <c r="DY1295" s="13"/>
      <c r="DZ1295" s="13"/>
      <c r="EA1295" s="13"/>
      <c r="EB1295" s="13"/>
      <c r="EC1295" s="13"/>
      <c r="ED1295" s="13"/>
      <c r="EE1295" s="13"/>
      <c r="EF1295" s="13"/>
      <c r="EG1295" s="13"/>
      <c r="EH1295" s="13"/>
      <c r="EI1295" s="13"/>
      <c r="EJ1295" s="13"/>
      <c r="EK1295" s="13"/>
      <c r="EL1295" s="13"/>
      <c r="EM1295" s="13"/>
      <c r="EN1295" s="13"/>
      <c r="EO1295" s="13"/>
      <c r="EP1295" s="13"/>
      <c r="EQ1295" s="13"/>
      <c r="ER1295" s="13"/>
      <c r="ES1295" s="13"/>
      <c r="ET1295" s="13"/>
      <c r="EU1295" s="13"/>
      <c r="EV1295" s="13"/>
      <c r="EW1295" s="13"/>
      <c r="EX1295" s="13"/>
      <c r="EY1295" s="13"/>
      <c r="EZ1295" s="13"/>
      <c r="FA1295" s="13"/>
      <c r="FB1295" s="13"/>
      <c r="FC1295" s="13"/>
      <c r="FD1295" s="13"/>
      <c r="FE1295" s="13"/>
      <c r="FF1295" s="13"/>
      <c r="FG1295" s="13"/>
      <c r="FH1295" s="13"/>
      <c r="FI1295" s="13"/>
      <c r="FJ1295" s="13"/>
      <c r="FK1295" s="13"/>
      <c r="FL1295" s="13"/>
      <c r="FM1295" s="13"/>
      <c r="FN1295" s="13"/>
      <c r="FO1295" s="13"/>
      <c r="FP1295" s="13"/>
      <c r="FQ1295" s="13"/>
      <c r="FR1295" s="13"/>
      <c r="FS1295" s="13"/>
      <c r="FT1295" s="13"/>
      <c r="FU1295" s="13"/>
      <c r="FV1295" s="13"/>
      <c r="FW1295" s="13"/>
      <c r="FX1295" s="13"/>
      <c r="FY1295" s="13"/>
      <c r="FZ1295" s="13"/>
      <c r="GA1295" s="13"/>
      <c r="GB1295" s="13"/>
      <c r="GC1295" s="13"/>
      <c r="GD1295" s="13"/>
      <c r="GE1295" s="13"/>
      <c r="GF1295" s="13"/>
      <c r="GG1295" s="13"/>
      <c r="GH1295" s="13"/>
      <c r="GI1295" s="13"/>
      <c r="GJ1295" s="13"/>
      <c r="GK1295" s="13"/>
      <c r="GL1295" s="13"/>
      <c r="GM1295" s="13"/>
      <c r="GN1295" s="13"/>
      <c r="GO1295" s="13"/>
      <c r="GP1295" s="13"/>
      <c r="GQ1295" s="13"/>
      <c r="GR1295" s="13"/>
      <c r="GS1295" s="13"/>
      <c r="GT1295" s="13"/>
      <c r="GU1295" s="13"/>
      <c r="GV1295" s="13"/>
      <c r="GW1295" s="13"/>
      <c r="GX1295" s="13"/>
      <c r="GY1295" s="13"/>
      <c r="GZ1295" s="13"/>
      <c r="HA1295" s="13"/>
      <c r="HB1295" s="13"/>
      <c r="HC1295" s="13"/>
      <c r="HD1295" s="13"/>
      <c r="HE1295" s="13"/>
      <c r="HF1295" s="13"/>
      <c r="HG1295" s="13"/>
      <c r="HH1295" s="13"/>
      <c r="HI1295" s="13"/>
      <c r="HJ1295" s="13"/>
      <c r="HK1295" s="13"/>
      <c r="HL1295" s="13"/>
      <c r="HM1295" s="13"/>
      <c r="HN1295" s="13"/>
      <c r="HO1295" s="13"/>
      <c r="HP1295" s="13"/>
      <c r="HQ1295" s="13"/>
      <c r="HR1295" s="13"/>
      <c r="HS1295" s="13"/>
      <c r="HT1295" s="13"/>
      <c r="HU1295" s="13"/>
      <c r="HV1295" s="13"/>
      <c r="HW1295" s="13"/>
      <c r="HX1295" s="13"/>
      <c r="HY1295" s="13"/>
      <c r="HZ1295" s="13"/>
      <c r="IA1295" s="13"/>
      <c r="IB1295" s="13"/>
      <c r="IC1295" s="13"/>
      <c r="ID1295" s="13"/>
      <c r="IE1295" s="13"/>
      <c r="IF1295" s="13"/>
      <c r="IG1295" s="13"/>
      <c r="IH1295" s="13"/>
      <c r="II1295" s="13"/>
      <c r="IJ1295" s="13"/>
      <c r="IK1295" s="13"/>
      <c r="IL1295" s="13"/>
      <c r="IM1295" s="13"/>
      <c r="IN1295" s="13"/>
      <c r="IO1295" s="13"/>
    </row>
    <row r="1296" spans="1:249">
      <c r="A1296" s="23"/>
      <c r="B1296" s="13"/>
      <c r="C1296" s="13"/>
      <c r="D1296" s="13"/>
      <c r="E1296" s="13"/>
      <c r="F1296" s="13"/>
      <c r="G1296" s="13"/>
      <c r="H1296" s="13"/>
      <c r="I1296" s="13"/>
      <c r="J1296" s="13"/>
      <c r="K1296" s="13"/>
      <c r="L1296" s="13"/>
      <c r="M1296" s="13"/>
      <c r="N1296" s="13"/>
      <c r="O1296" s="13"/>
      <c r="P1296" s="13"/>
      <c r="Q1296" s="13"/>
      <c r="R1296" s="13"/>
      <c r="S1296" s="13"/>
      <c r="T1296" s="13"/>
      <c r="U1296" s="13"/>
      <c r="V1296" s="13"/>
      <c r="W1296" s="13"/>
      <c r="X1296" s="13"/>
      <c r="Y1296" s="13"/>
      <c r="Z1296" s="13"/>
      <c r="AA1296" s="13"/>
      <c r="AB1296" s="13"/>
      <c r="AC1296" s="13"/>
      <c r="AD1296" s="23"/>
      <c r="AE1296" s="13"/>
      <c r="AF1296" s="13"/>
      <c r="AG1296" s="13"/>
      <c r="AH1296" s="13"/>
      <c r="AI1296" s="13"/>
      <c r="AJ1296" s="13"/>
      <c r="AK1296" s="13"/>
      <c r="AL1296" s="13"/>
      <c r="AM1296" s="13"/>
      <c r="AN1296" s="13"/>
      <c r="AO1296" s="13"/>
      <c r="AP1296" s="13"/>
      <c r="AQ1296" s="13"/>
      <c r="AR1296" s="13"/>
      <c r="AS1296" s="13"/>
      <c r="AT1296" s="13"/>
      <c r="AU1296" s="13"/>
      <c r="AV1296" s="13"/>
      <c r="AW1296" s="13"/>
      <c r="AX1296" s="13"/>
      <c r="AY1296" s="13"/>
      <c r="AZ1296" s="13"/>
      <c r="BA1296" s="13"/>
      <c r="BB1296" s="13"/>
      <c r="BC1296" s="13"/>
      <c r="BD1296" s="13"/>
      <c r="BE1296" s="13"/>
      <c r="BF1296" s="13"/>
      <c r="BG1296" s="13"/>
      <c r="BH1296" s="13"/>
      <c r="BI1296" s="13"/>
      <c r="BJ1296" s="13"/>
      <c r="BK1296" s="13"/>
      <c r="BL1296" s="13"/>
      <c r="BM1296" s="13"/>
      <c r="BN1296" s="13"/>
      <c r="BO1296" s="13"/>
      <c r="BP1296" s="13"/>
      <c r="BQ1296" s="13"/>
      <c r="BR1296" s="13"/>
      <c r="BS1296" s="13"/>
      <c r="BT1296" s="13"/>
      <c r="BU1296" s="13"/>
      <c r="BV1296" s="13"/>
      <c r="BW1296" s="13"/>
      <c r="BX1296" s="13"/>
      <c r="BY1296" s="13"/>
      <c r="BZ1296" s="13"/>
      <c r="CA1296" s="13"/>
      <c r="CB1296" s="13"/>
      <c r="CC1296" s="13"/>
      <c r="CD1296" s="13"/>
      <c r="CE1296" s="13"/>
      <c r="CF1296" s="13"/>
      <c r="CG1296" s="13"/>
      <c r="CH1296" s="13"/>
      <c r="CI1296" s="13"/>
      <c r="CJ1296" s="13"/>
      <c r="CK1296" s="13"/>
      <c r="CL1296" s="13"/>
      <c r="CM1296" s="13"/>
      <c r="CN1296" s="13"/>
      <c r="CO1296" s="13"/>
      <c r="CP1296" s="13"/>
      <c r="CQ1296" s="13"/>
      <c r="CR1296" s="13"/>
      <c r="CS1296" s="13"/>
      <c r="CT1296" s="13"/>
      <c r="CU1296" s="13"/>
      <c r="CV1296" s="13"/>
      <c r="CW1296" s="13"/>
      <c r="CX1296" s="13"/>
      <c r="CY1296" s="13"/>
      <c r="CZ1296" s="13"/>
      <c r="DA1296" s="13"/>
      <c r="DB1296" s="13"/>
      <c r="DC1296" s="13"/>
      <c r="DD1296" s="13"/>
      <c r="DE1296" s="13"/>
      <c r="DF1296" s="13"/>
      <c r="DG1296" s="13"/>
      <c r="DH1296" s="13"/>
      <c r="DI1296" s="13"/>
      <c r="DJ1296" s="13"/>
      <c r="DK1296" s="13"/>
      <c r="DL1296" s="13"/>
      <c r="DM1296" s="13"/>
      <c r="DN1296" s="13"/>
      <c r="DO1296" s="13"/>
      <c r="DP1296" s="13"/>
      <c r="DQ1296" s="13"/>
      <c r="DR1296" s="13"/>
      <c r="DS1296" s="13"/>
      <c r="DT1296" s="13"/>
      <c r="DU1296" s="13"/>
      <c r="DV1296" s="13"/>
      <c r="DW1296" s="13"/>
      <c r="DX1296" s="13"/>
      <c r="DY1296" s="13"/>
      <c r="DZ1296" s="13"/>
      <c r="EA1296" s="13"/>
      <c r="EB1296" s="13"/>
      <c r="EC1296" s="13"/>
      <c r="ED1296" s="13"/>
      <c r="EE1296" s="13"/>
      <c r="EF1296" s="13"/>
      <c r="EG1296" s="13"/>
      <c r="EH1296" s="13"/>
      <c r="EI1296" s="13"/>
      <c r="EJ1296" s="13"/>
      <c r="EK1296" s="13"/>
      <c r="EL1296" s="13"/>
      <c r="EM1296" s="13"/>
      <c r="EN1296" s="13"/>
      <c r="EO1296" s="13"/>
      <c r="EP1296" s="13"/>
      <c r="EQ1296" s="13"/>
      <c r="ER1296" s="13"/>
      <c r="ES1296" s="13"/>
      <c r="ET1296" s="13"/>
      <c r="EU1296" s="13"/>
      <c r="EV1296" s="13"/>
      <c r="EW1296" s="13"/>
      <c r="EX1296" s="13"/>
      <c r="EY1296" s="13"/>
      <c r="EZ1296" s="13"/>
      <c r="FA1296" s="13"/>
      <c r="FB1296" s="13"/>
      <c r="FC1296" s="13"/>
      <c r="FD1296" s="13"/>
      <c r="FE1296" s="13"/>
      <c r="FF1296" s="13"/>
      <c r="FG1296" s="13"/>
      <c r="FH1296" s="13"/>
      <c r="FI1296" s="13"/>
      <c r="FJ1296" s="13"/>
      <c r="FK1296" s="13"/>
      <c r="FL1296" s="13"/>
      <c r="FM1296" s="13"/>
      <c r="FN1296" s="13"/>
      <c r="FO1296" s="13"/>
      <c r="FP1296" s="13"/>
      <c r="FQ1296" s="13"/>
      <c r="FR1296" s="13"/>
      <c r="FS1296" s="13"/>
      <c r="FT1296" s="13"/>
      <c r="FU1296" s="13"/>
      <c r="FV1296" s="13"/>
      <c r="FW1296" s="13"/>
      <c r="FX1296" s="13"/>
      <c r="FY1296" s="13"/>
      <c r="FZ1296" s="13"/>
      <c r="GA1296" s="13"/>
      <c r="GB1296" s="13"/>
      <c r="GC1296" s="13"/>
      <c r="GD1296" s="13"/>
      <c r="GE1296" s="13"/>
      <c r="GF1296" s="13"/>
      <c r="GG1296" s="13"/>
      <c r="GH1296" s="13"/>
      <c r="GI1296" s="13"/>
      <c r="GJ1296" s="13"/>
      <c r="GK1296" s="13"/>
      <c r="GL1296" s="13"/>
      <c r="GM1296" s="13"/>
      <c r="GN1296" s="13"/>
      <c r="GO1296" s="13"/>
      <c r="GP1296" s="13"/>
      <c r="GQ1296" s="13"/>
      <c r="GR1296" s="13"/>
      <c r="GS1296" s="13"/>
      <c r="GT1296" s="13"/>
      <c r="GU1296" s="13"/>
      <c r="GV1296" s="13"/>
      <c r="GW1296" s="13"/>
      <c r="GX1296" s="13"/>
      <c r="GY1296" s="13"/>
      <c r="GZ1296" s="13"/>
      <c r="HA1296" s="13"/>
      <c r="HB1296" s="13"/>
      <c r="HC1296" s="13"/>
      <c r="HD1296" s="13"/>
      <c r="HE1296" s="13"/>
      <c r="HF1296" s="13"/>
      <c r="HG1296" s="13"/>
      <c r="HH1296" s="13"/>
      <c r="HI1296" s="13"/>
      <c r="HJ1296" s="13"/>
      <c r="HK1296" s="13"/>
      <c r="HL1296" s="13"/>
      <c r="HM1296" s="13"/>
      <c r="HN1296" s="13"/>
      <c r="HO1296" s="13"/>
      <c r="HP1296" s="13"/>
      <c r="HQ1296" s="13"/>
      <c r="HR1296" s="13"/>
      <c r="HS1296" s="13"/>
      <c r="HT1296" s="13"/>
      <c r="HU1296" s="13"/>
      <c r="HV1296" s="13"/>
      <c r="HW1296" s="13"/>
      <c r="HX1296" s="13"/>
      <c r="HY1296" s="13"/>
      <c r="HZ1296" s="13"/>
      <c r="IA1296" s="13"/>
      <c r="IB1296" s="13"/>
      <c r="IC1296" s="13"/>
      <c r="ID1296" s="13"/>
      <c r="IE1296" s="13"/>
      <c r="IF1296" s="13"/>
      <c r="IG1296" s="13"/>
      <c r="IH1296" s="13"/>
      <c r="II1296" s="13"/>
      <c r="IJ1296" s="13"/>
      <c r="IK1296" s="13"/>
      <c r="IL1296" s="13"/>
      <c r="IM1296" s="13"/>
      <c r="IN1296" s="13"/>
      <c r="IO1296" s="13"/>
    </row>
    <row r="1297" spans="1:249">
      <c r="A1297" s="2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2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c r="CY1297" s="13"/>
      <c r="CZ1297" s="13"/>
      <c r="DA1297" s="13"/>
      <c r="DB1297" s="13"/>
      <c r="DC1297" s="13"/>
      <c r="DD1297" s="13"/>
      <c r="DE1297" s="13"/>
      <c r="DF1297" s="13"/>
      <c r="DG1297" s="13"/>
      <c r="DH1297" s="13"/>
      <c r="DI1297" s="13"/>
      <c r="DJ1297" s="13"/>
      <c r="DK1297" s="13"/>
      <c r="DL1297" s="13"/>
      <c r="DM1297" s="13"/>
      <c r="DN1297" s="13"/>
      <c r="DO1297" s="13"/>
      <c r="DP1297" s="13"/>
      <c r="DQ1297" s="13"/>
      <c r="DR1297" s="13"/>
      <c r="DS1297" s="13"/>
      <c r="DT1297" s="13"/>
      <c r="DU1297" s="13"/>
      <c r="DV1297" s="13"/>
      <c r="DW1297" s="13"/>
      <c r="DX1297" s="13"/>
      <c r="DY1297" s="13"/>
      <c r="DZ1297" s="13"/>
      <c r="EA1297" s="13"/>
      <c r="EB1297" s="13"/>
      <c r="EC1297" s="13"/>
      <c r="ED1297" s="13"/>
      <c r="EE1297" s="13"/>
      <c r="EF1297" s="13"/>
      <c r="EG1297" s="13"/>
      <c r="EH1297" s="13"/>
      <c r="EI1297" s="13"/>
      <c r="EJ1297" s="13"/>
      <c r="EK1297" s="13"/>
      <c r="EL1297" s="13"/>
      <c r="EM1297" s="13"/>
      <c r="EN1297" s="13"/>
      <c r="EO1297" s="13"/>
      <c r="EP1297" s="13"/>
      <c r="EQ1297" s="13"/>
      <c r="ER1297" s="13"/>
      <c r="ES1297" s="13"/>
      <c r="ET1297" s="13"/>
      <c r="EU1297" s="13"/>
      <c r="EV1297" s="13"/>
      <c r="EW1297" s="13"/>
      <c r="EX1297" s="13"/>
      <c r="EY1297" s="13"/>
      <c r="EZ1297" s="13"/>
      <c r="FA1297" s="13"/>
      <c r="FB1297" s="13"/>
      <c r="FC1297" s="13"/>
      <c r="FD1297" s="13"/>
      <c r="FE1297" s="13"/>
      <c r="FF1297" s="13"/>
      <c r="FG1297" s="13"/>
      <c r="FH1297" s="13"/>
      <c r="FI1297" s="13"/>
      <c r="FJ1297" s="13"/>
      <c r="FK1297" s="13"/>
      <c r="FL1297" s="13"/>
      <c r="FM1297" s="13"/>
      <c r="FN1297" s="13"/>
      <c r="FO1297" s="13"/>
      <c r="FP1297" s="13"/>
      <c r="FQ1297" s="13"/>
      <c r="FR1297" s="13"/>
      <c r="FS1297" s="13"/>
      <c r="FT1297" s="13"/>
      <c r="FU1297" s="13"/>
      <c r="FV1297" s="13"/>
      <c r="FW1297" s="13"/>
      <c r="FX1297" s="13"/>
      <c r="FY1297" s="13"/>
      <c r="FZ1297" s="13"/>
      <c r="GA1297" s="13"/>
      <c r="GB1297" s="13"/>
      <c r="GC1297" s="13"/>
      <c r="GD1297" s="13"/>
      <c r="GE1297" s="13"/>
      <c r="GF1297" s="13"/>
      <c r="GG1297" s="13"/>
      <c r="GH1297" s="13"/>
      <c r="GI1297" s="13"/>
      <c r="GJ1297" s="13"/>
      <c r="GK1297" s="13"/>
      <c r="GL1297" s="13"/>
      <c r="GM1297" s="13"/>
      <c r="GN1297" s="13"/>
      <c r="GO1297" s="13"/>
      <c r="GP1297" s="13"/>
      <c r="GQ1297" s="13"/>
      <c r="GR1297" s="13"/>
      <c r="GS1297" s="13"/>
      <c r="GT1297" s="13"/>
      <c r="GU1297" s="13"/>
      <c r="GV1297" s="13"/>
      <c r="GW1297" s="13"/>
      <c r="GX1297" s="13"/>
      <c r="GY1297" s="13"/>
      <c r="GZ1297" s="13"/>
      <c r="HA1297" s="13"/>
      <c r="HB1297" s="13"/>
      <c r="HC1297" s="13"/>
      <c r="HD1297" s="13"/>
      <c r="HE1297" s="13"/>
      <c r="HF1297" s="13"/>
      <c r="HG1297" s="13"/>
      <c r="HH1297" s="13"/>
      <c r="HI1297" s="13"/>
      <c r="HJ1297" s="13"/>
      <c r="HK1297" s="13"/>
      <c r="HL1297" s="13"/>
      <c r="HM1297" s="13"/>
      <c r="HN1297" s="13"/>
      <c r="HO1297" s="13"/>
      <c r="HP1297" s="13"/>
      <c r="HQ1297" s="13"/>
      <c r="HR1297" s="13"/>
      <c r="HS1297" s="13"/>
      <c r="HT1297" s="13"/>
      <c r="HU1297" s="13"/>
      <c r="HV1297" s="13"/>
      <c r="HW1297" s="13"/>
      <c r="HX1297" s="13"/>
      <c r="HY1297" s="13"/>
      <c r="HZ1297" s="13"/>
      <c r="IA1297" s="13"/>
      <c r="IB1297" s="13"/>
      <c r="IC1297" s="13"/>
      <c r="ID1297" s="13"/>
      <c r="IE1297" s="13"/>
      <c r="IF1297" s="13"/>
      <c r="IG1297" s="13"/>
      <c r="IH1297" s="13"/>
      <c r="II1297" s="13"/>
      <c r="IJ1297" s="13"/>
      <c r="IK1297" s="13"/>
      <c r="IL1297" s="13"/>
      <c r="IM1297" s="13"/>
      <c r="IN1297" s="13"/>
      <c r="IO1297" s="13"/>
    </row>
    <row r="1298" spans="1:249">
      <c r="A1298" s="23"/>
      <c r="B1298" s="13"/>
      <c r="C1298" s="13"/>
      <c r="D1298" s="13"/>
      <c r="E1298" s="13"/>
      <c r="F1298" s="13"/>
      <c r="G1298" s="13"/>
      <c r="H1298" s="13"/>
      <c r="I1298" s="13"/>
      <c r="J1298" s="13"/>
      <c r="K1298" s="13"/>
      <c r="L1298" s="13"/>
      <c r="M1298" s="13"/>
      <c r="N1298" s="13"/>
      <c r="O1298" s="13"/>
      <c r="P1298" s="13"/>
      <c r="Q1298" s="13"/>
      <c r="R1298" s="13"/>
      <c r="S1298" s="13"/>
      <c r="T1298" s="13"/>
      <c r="U1298" s="13"/>
      <c r="V1298" s="13"/>
      <c r="W1298" s="13"/>
      <c r="X1298" s="13"/>
      <c r="Y1298" s="13"/>
      <c r="Z1298" s="13"/>
      <c r="AA1298" s="13"/>
      <c r="AB1298" s="13"/>
      <c r="AC1298" s="13"/>
      <c r="AD1298" s="23"/>
      <c r="AE1298" s="13"/>
      <c r="AF1298" s="13"/>
      <c r="AG1298" s="13"/>
      <c r="AH1298" s="13"/>
      <c r="AI1298" s="13"/>
      <c r="AJ1298" s="13"/>
      <c r="AK1298" s="13"/>
      <c r="AL1298" s="13"/>
      <c r="AM1298" s="13"/>
      <c r="AN1298" s="13"/>
      <c r="AO1298" s="13"/>
      <c r="AP1298" s="13"/>
      <c r="AQ1298" s="13"/>
      <c r="AR1298" s="13"/>
      <c r="AS1298" s="13"/>
      <c r="AT1298" s="13"/>
      <c r="AU1298" s="13"/>
      <c r="AV1298" s="13"/>
      <c r="AW1298" s="13"/>
      <c r="AX1298" s="13"/>
      <c r="AY1298" s="13"/>
      <c r="AZ1298" s="13"/>
      <c r="BA1298" s="13"/>
      <c r="BB1298" s="13"/>
      <c r="BC1298" s="13"/>
      <c r="BD1298" s="13"/>
      <c r="BE1298" s="13"/>
      <c r="BF1298" s="13"/>
      <c r="BG1298" s="13"/>
      <c r="BH1298" s="13"/>
      <c r="BI1298" s="13"/>
      <c r="BJ1298" s="13"/>
      <c r="BK1298" s="13"/>
      <c r="BL1298" s="13"/>
      <c r="BM1298" s="13"/>
      <c r="BN1298" s="13"/>
      <c r="BO1298" s="13"/>
      <c r="BP1298" s="13"/>
      <c r="BQ1298" s="13"/>
      <c r="BR1298" s="13"/>
      <c r="BS1298" s="13"/>
      <c r="BT1298" s="13"/>
      <c r="BU1298" s="13"/>
      <c r="BV1298" s="13"/>
      <c r="BW1298" s="13"/>
      <c r="BX1298" s="13"/>
      <c r="BY1298" s="13"/>
      <c r="BZ1298" s="13"/>
      <c r="CA1298" s="13"/>
      <c r="CB1298" s="13"/>
      <c r="CC1298" s="13"/>
      <c r="CD1298" s="13"/>
      <c r="CE1298" s="13"/>
      <c r="CF1298" s="13"/>
      <c r="CG1298" s="13"/>
      <c r="CH1298" s="13"/>
      <c r="CI1298" s="13"/>
      <c r="CJ1298" s="13"/>
      <c r="CK1298" s="13"/>
      <c r="CL1298" s="13"/>
      <c r="CM1298" s="13"/>
      <c r="CN1298" s="13"/>
      <c r="CO1298" s="13"/>
      <c r="CP1298" s="13"/>
      <c r="CQ1298" s="13"/>
      <c r="CR1298" s="13"/>
      <c r="CS1298" s="13"/>
      <c r="CT1298" s="13"/>
      <c r="CU1298" s="13"/>
      <c r="CV1298" s="13"/>
      <c r="CW1298" s="13"/>
      <c r="CX1298" s="13"/>
      <c r="CY1298" s="13"/>
      <c r="CZ1298" s="13"/>
      <c r="DA1298" s="13"/>
      <c r="DB1298" s="13"/>
      <c r="DC1298" s="13"/>
      <c r="DD1298" s="13"/>
      <c r="DE1298" s="13"/>
      <c r="DF1298" s="13"/>
      <c r="DG1298" s="13"/>
      <c r="DH1298" s="13"/>
      <c r="DI1298" s="13"/>
      <c r="DJ1298" s="13"/>
      <c r="DK1298" s="13"/>
      <c r="DL1298" s="13"/>
      <c r="DM1298" s="13"/>
      <c r="DN1298" s="13"/>
      <c r="DO1298" s="13"/>
      <c r="DP1298" s="13"/>
      <c r="DQ1298" s="13"/>
      <c r="DR1298" s="13"/>
      <c r="DS1298" s="13"/>
      <c r="DT1298" s="13"/>
      <c r="DU1298" s="13"/>
      <c r="DV1298" s="13"/>
      <c r="DW1298" s="13"/>
      <c r="DX1298" s="13"/>
      <c r="DY1298" s="13"/>
      <c r="DZ1298" s="13"/>
      <c r="EA1298" s="13"/>
      <c r="EB1298" s="13"/>
      <c r="EC1298" s="13"/>
      <c r="ED1298" s="13"/>
      <c r="EE1298" s="13"/>
      <c r="EF1298" s="13"/>
      <c r="EG1298" s="13"/>
      <c r="EH1298" s="13"/>
      <c r="EI1298" s="13"/>
      <c r="EJ1298" s="13"/>
      <c r="EK1298" s="13"/>
      <c r="EL1298" s="13"/>
      <c r="EM1298" s="13"/>
      <c r="EN1298" s="13"/>
      <c r="EO1298" s="13"/>
      <c r="EP1298" s="13"/>
      <c r="EQ1298" s="13"/>
      <c r="ER1298" s="13"/>
      <c r="ES1298" s="13"/>
      <c r="ET1298" s="13"/>
      <c r="EU1298" s="13"/>
      <c r="EV1298" s="13"/>
      <c r="EW1298" s="13"/>
      <c r="EX1298" s="13"/>
      <c r="EY1298" s="13"/>
      <c r="EZ1298" s="13"/>
      <c r="FA1298" s="13"/>
      <c r="FB1298" s="13"/>
      <c r="FC1298" s="13"/>
      <c r="FD1298" s="13"/>
      <c r="FE1298" s="13"/>
      <c r="FF1298" s="13"/>
      <c r="FG1298" s="13"/>
      <c r="FH1298" s="13"/>
      <c r="FI1298" s="13"/>
      <c r="FJ1298" s="13"/>
      <c r="FK1298" s="13"/>
      <c r="FL1298" s="13"/>
      <c r="FM1298" s="13"/>
      <c r="FN1298" s="13"/>
      <c r="FO1298" s="13"/>
      <c r="FP1298" s="13"/>
      <c r="FQ1298" s="13"/>
      <c r="FR1298" s="13"/>
      <c r="FS1298" s="13"/>
      <c r="FT1298" s="13"/>
      <c r="FU1298" s="13"/>
      <c r="FV1298" s="13"/>
      <c r="FW1298" s="13"/>
      <c r="FX1298" s="13"/>
      <c r="FY1298" s="13"/>
      <c r="FZ1298" s="13"/>
      <c r="GA1298" s="13"/>
      <c r="GB1298" s="13"/>
      <c r="GC1298" s="13"/>
      <c r="GD1298" s="13"/>
      <c r="GE1298" s="13"/>
      <c r="GF1298" s="13"/>
      <c r="GG1298" s="13"/>
      <c r="GH1298" s="13"/>
      <c r="GI1298" s="13"/>
      <c r="GJ1298" s="13"/>
      <c r="GK1298" s="13"/>
      <c r="GL1298" s="13"/>
      <c r="GM1298" s="13"/>
      <c r="GN1298" s="13"/>
      <c r="GO1298" s="13"/>
      <c r="GP1298" s="13"/>
      <c r="GQ1298" s="13"/>
      <c r="GR1298" s="13"/>
      <c r="GS1298" s="13"/>
      <c r="GT1298" s="13"/>
      <c r="GU1298" s="13"/>
      <c r="GV1298" s="13"/>
      <c r="GW1298" s="13"/>
      <c r="GX1298" s="13"/>
      <c r="GY1298" s="13"/>
      <c r="GZ1298" s="13"/>
      <c r="HA1298" s="13"/>
      <c r="HB1298" s="13"/>
      <c r="HC1298" s="13"/>
      <c r="HD1298" s="13"/>
      <c r="HE1298" s="13"/>
      <c r="HF1298" s="13"/>
      <c r="HG1298" s="13"/>
      <c r="HH1298" s="13"/>
      <c r="HI1298" s="13"/>
      <c r="HJ1298" s="13"/>
      <c r="HK1298" s="13"/>
      <c r="HL1298" s="13"/>
      <c r="HM1298" s="13"/>
      <c r="HN1298" s="13"/>
      <c r="HO1298" s="13"/>
      <c r="HP1298" s="13"/>
      <c r="HQ1298" s="13"/>
      <c r="HR1298" s="13"/>
      <c r="HS1298" s="13"/>
      <c r="HT1298" s="13"/>
      <c r="HU1298" s="13"/>
      <c r="HV1298" s="13"/>
      <c r="HW1298" s="13"/>
      <c r="HX1298" s="13"/>
      <c r="HY1298" s="13"/>
      <c r="HZ1298" s="13"/>
      <c r="IA1298" s="13"/>
      <c r="IB1298" s="13"/>
      <c r="IC1298" s="13"/>
      <c r="ID1298" s="13"/>
      <c r="IE1298" s="13"/>
      <c r="IF1298" s="13"/>
      <c r="IG1298" s="13"/>
      <c r="IH1298" s="13"/>
      <c r="II1298" s="13"/>
      <c r="IJ1298" s="13"/>
      <c r="IK1298" s="13"/>
      <c r="IL1298" s="13"/>
      <c r="IM1298" s="13"/>
      <c r="IN1298" s="13"/>
      <c r="IO1298" s="13"/>
    </row>
    <row r="1299" spans="1:249">
      <c r="A1299" s="23"/>
      <c r="B1299" s="13"/>
      <c r="C1299" s="13"/>
      <c r="D1299" s="13"/>
      <c r="E1299" s="13"/>
      <c r="F1299" s="13"/>
      <c r="G1299" s="13"/>
      <c r="H1299" s="13"/>
      <c r="I1299" s="13"/>
      <c r="J1299" s="13"/>
      <c r="K1299" s="13"/>
      <c r="L1299" s="13"/>
      <c r="M1299" s="13"/>
      <c r="N1299" s="13"/>
      <c r="O1299" s="13"/>
      <c r="P1299" s="13"/>
      <c r="Q1299" s="13"/>
      <c r="R1299" s="13"/>
      <c r="S1299" s="13"/>
      <c r="T1299" s="13"/>
      <c r="U1299" s="13"/>
      <c r="V1299" s="13"/>
      <c r="W1299" s="13"/>
      <c r="X1299" s="13"/>
      <c r="Y1299" s="13"/>
      <c r="Z1299" s="13"/>
      <c r="AA1299" s="13"/>
      <c r="AB1299" s="13"/>
      <c r="AC1299" s="13"/>
      <c r="AD1299" s="23"/>
      <c r="AE1299" s="13"/>
      <c r="AF1299" s="13"/>
      <c r="AG1299" s="13"/>
      <c r="AH1299" s="13"/>
      <c r="AI1299" s="13"/>
      <c r="AJ1299" s="13"/>
      <c r="AK1299" s="13"/>
      <c r="AL1299" s="13"/>
      <c r="AM1299" s="13"/>
      <c r="AN1299" s="13"/>
      <c r="AO1299" s="13"/>
      <c r="AP1299" s="13"/>
      <c r="AQ1299" s="13"/>
      <c r="AR1299" s="13"/>
      <c r="AS1299" s="13"/>
      <c r="AT1299" s="13"/>
      <c r="AU1299" s="13"/>
      <c r="AV1299" s="13"/>
      <c r="AW1299" s="13"/>
      <c r="AX1299" s="13"/>
      <c r="AY1299" s="13"/>
      <c r="AZ1299" s="13"/>
      <c r="BA1299" s="13"/>
      <c r="BB1299" s="13"/>
      <c r="BC1299" s="13"/>
      <c r="BD1299" s="13"/>
      <c r="BE1299" s="13"/>
      <c r="BF1299" s="13"/>
      <c r="BG1299" s="13"/>
      <c r="BH1299" s="13"/>
      <c r="BI1299" s="13"/>
      <c r="BJ1299" s="13"/>
      <c r="BK1299" s="13"/>
      <c r="BL1299" s="13"/>
      <c r="BM1299" s="13"/>
      <c r="BN1299" s="13"/>
      <c r="BO1299" s="13"/>
      <c r="BP1299" s="13"/>
      <c r="BQ1299" s="13"/>
      <c r="BR1299" s="13"/>
      <c r="BS1299" s="13"/>
      <c r="BT1299" s="13"/>
      <c r="BU1299" s="13"/>
      <c r="BV1299" s="13"/>
      <c r="BW1299" s="13"/>
      <c r="BX1299" s="13"/>
      <c r="BY1299" s="13"/>
      <c r="BZ1299" s="13"/>
      <c r="CA1299" s="13"/>
      <c r="CB1299" s="13"/>
      <c r="CC1299" s="13"/>
      <c r="CD1299" s="13"/>
      <c r="CE1299" s="13"/>
      <c r="CF1299" s="13"/>
      <c r="CG1299" s="13"/>
      <c r="CH1299" s="13"/>
      <c r="CI1299" s="13"/>
      <c r="CJ1299" s="13"/>
      <c r="CK1299" s="13"/>
      <c r="CL1299" s="13"/>
      <c r="CM1299" s="13"/>
      <c r="CN1299" s="13"/>
      <c r="CO1299" s="13"/>
      <c r="CP1299" s="13"/>
      <c r="CQ1299" s="13"/>
      <c r="CR1299" s="13"/>
      <c r="CS1299" s="13"/>
      <c r="CT1299" s="13"/>
      <c r="CU1299" s="13"/>
      <c r="CV1299" s="13"/>
      <c r="CW1299" s="13"/>
      <c r="CX1299" s="13"/>
      <c r="CY1299" s="13"/>
      <c r="CZ1299" s="13"/>
      <c r="DA1299" s="13"/>
      <c r="DB1299" s="13"/>
      <c r="DC1299" s="13"/>
      <c r="DD1299" s="13"/>
      <c r="DE1299" s="13"/>
      <c r="DF1299" s="13"/>
      <c r="DG1299" s="13"/>
      <c r="DH1299" s="13"/>
      <c r="DI1299" s="13"/>
      <c r="DJ1299" s="13"/>
      <c r="DK1299" s="13"/>
      <c r="DL1299" s="13"/>
      <c r="DM1299" s="13"/>
      <c r="DN1299" s="13"/>
      <c r="DO1299" s="13"/>
      <c r="DP1299" s="13"/>
      <c r="DQ1299" s="13"/>
      <c r="DR1299" s="13"/>
      <c r="DS1299" s="13"/>
      <c r="DT1299" s="13"/>
      <c r="DU1299" s="13"/>
      <c r="DV1299" s="13"/>
      <c r="DW1299" s="13"/>
      <c r="DX1299" s="13"/>
      <c r="DY1299" s="13"/>
      <c r="DZ1299" s="13"/>
      <c r="EA1299" s="13"/>
      <c r="EB1299" s="13"/>
      <c r="EC1299" s="13"/>
      <c r="ED1299" s="13"/>
      <c r="EE1299" s="13"/>
      <c r="EF1299" s="13"/>
      <c r="EG1299" s="13"/>
      <c r="EH1299" s="13"/>
      <c r="EI1299" s="13"/>
      <c r="EJ1299" s="13"/>
      <c r="EK1299" s="13"/>
      <c r="EL1299" s="13"/>
      <c r="EM1299" s="13"/>
      <c r="EN1299" s="13"/>
      <c r="EO1299" s="13"/>
      <c r="EP1299" s="13"/>
      <c r="EQ1299" s="13"/>
      <c r="ER1299" s="13"/>
      <c r="ES1299" s="13"/>
      <c r="ET1299" s="13"/>
      <c r="EU1299" s="13"/>
      <c r="EV1299" s="13"/>
      <c r="EW1299" s="13"/>
      <c r="EX1299" s="13"/>
      <c r="EY1299" s="13"/>
      <c r="EZ1299" s="13"/>
      <c r="FA1299" s="13"/>
      <c r="FB1299" s="13"/>
      <c r="FC1299" s="13"/>
      <c r="FD1299" s="13"/>
      <c r="FE1299" s="13"/>
      <c r="FF1299" s="13"/>
      <c r="FG1299" s="13"/>
      <c r="FH1299" s="13"/>
      <c r="FI1299" s="13"/>
      <c r="FJ1299" s="13"/>
      <c r="FK1299" s="13"/>
      <c r="FL1299" s="13"/>
      <c r="FM1299" s="13"/>
      <c r="FN1299" s="13"/>
      <c r="FO1299" s="13"/>
      <c r="FP1299" s="13"/>
      <c r="FQ1299" s="13"/>
      <c r="FR1299" s="13"/>
      <c r="FS1299" s="13"/>
      <c r="FT1299" s="13"/>
      <c r="FU1299" s="13"/>
      <c r="FV1299" s="13"/>
      <c r="FW1299" s="13"/>
      <c r="FX1299" s="13"/>
      <c r="FY1299" s="13"/>
      <c r="FZ1299" s="13"/>
      <c r="GA1299" s="13"/>
      <c r="GB1299" s="13"/>
      <c r="GC1299" s="13"/>
      <c r="GD1299" s="13"/>
      <c r="GE1299" s="13"/>
      <c r="GF1299" s="13"/>
      <c r="GG1299" s="13"/>
      <c r="GH1299" s="13"/>
      <c r="GI1299" s="13"/>
      <c r="GJ1299" s="13"/>
      <c r="GK1299" s="13"/>
      <c r="GL1299" s="13"/>
      <c r="GM1299" s="13"/>
      <c r="GN1299" s="13"/>
      <c r="GO1299" s="13"/>
      <c r="GP1299" s="13"/>
      <c r="GQ1299" s="13"/>
      <c r="GR1299" s="13"/>
      <c r="GS1299" s="13"/>
      <c r="GT1299" s="13"/>
      <c r="GU1299" s="13"/>
      <c r="GV1299" s="13"/>
      <c r="GW1299" s="13"/>
      <c r="GX1299" s="13"/>
      <c r="GY1299" s="13"/>
      <c r="GZ1299" s="13"/>
      <c r="HA1299" s="13"/>
      <c r="HB1299" s="13"/>
      <c r="HC1299" s="13"/>
      <c r="HD1299" s="13"/>
      <c r="HE1299" s="13"/>
      <c r="HF1299" s="13"/>
      <c r="HG1299" s="13"/>
      <c r="HH1299" s="13"/>
      <c r="HI1299" s="13"/>
      <c r="HJ1299" s="13"/>
      <c r="HK1299" s="13"/>
      <c r="HL1299" s="13"/>
      <c r="HM1299" s="13"/>
      <c r="HN1299" s="13"/>
      <c r="HO1299" s="13"/>
      <c r="HP1299" s="13"/>
      <c r="HQ1299" s="13"/>
      <c r="HR1299" s="13"/>
      <c r="HS1299" s="13"/>
      <c r="HT1299" s="13"/>
      <c r="HU1299" s="13"/>
      <c r="HV1299" s="13"/>
      <c r="HW1299" s="13"/>
      <c r="HX1299" s="13"/>
      <c r="HY1299" s="13"/>
      <c r="HZ1299" s="13"/>
      <c r="IA1299" s="13"/>
      <c r="IB1299" s="13"/>
      <c r="IC1299" s="13"/>
      <c r="ID1299" s="13"/>
      <c r="IE1299" s="13"/>
      <c r="IF1299" s="13"/>
      <c r="IG1299" s="13"/>
      <c r="IH1299" s="13"/>
      <c r="II1299" s="13"/>
      <c r="IJ1299" s="13"/>
      <c r="IK1299" s="13"/>
      <c r="IL1299" s="13"/>
      <c r="IM1299" s="13"/>
      <c r="IN1299" s="13"/>
      <c r="IO1299" s="13"/>
    </row>
    <row r="1300" spans="1:249">
      <c r="A1300" s="23"/>
      <c r="B1300" s="13"/>
      <c r="C1300" s="13"/>
      <c r="D1300" s="13"/>
      <c r="E1300" s="13"/>
      <c r="F1300" s="13"/>
      <c r="G1300" s="13"/>
      <c r="H1300" s="13"/>
      <c r="I1300" s="13"/>
      <c r="J1300" s="13"/>
      <c r="K1300" s="13"/>
      <c r="L1300" s="13"/>
      <c r="M1300" s="13"/>
      <c r="N1300" s="13"/>
      <c r="O1300" s="13"/>
      <c r="P1300" s="13"/>
      <c r="Q1300" s="13"/>
      <c r="R1300" s="13"/>
      <c r="S1300" s="13"/>
      <c r="T1300" s="13"/>
      <c r="U1300" s="13"/>
      <c r="V1300" s="13"/>
      <c r="W1300" s="13"/>
      <c r="X1300" s="13"/>
      <c r="Y1300" s="13"/>
      <c r="Z1300" s="13"/>
      <c r="AA1300" s="13"/>
      <c r="AB1300" s="13"/>
      <c r="AC1300" s="13"/>
      <c r="AD1300" s="23"/>
      <c r="AE1300" s="13"/>
      <c r="AF1300" s="13"/>
      <c r="AG1300" s="13"/>
      <c r="AH1300" s="13"/>
      <c r="AI1300" s="13"/>
      <c r="AJ1300" s="13"/>
      <c r="AK1300" s="13"/>
      <c r="AL1300" s="13"/>
      <c r="AM1300" s="13"/>
      <c r="AN1300" s="13"/>
      <c r="AO1300" s="13"/>
      <c r="AP1300" s="13"/>
      <c r="AQ1300" s="13"/>
      <c r="AR1300" s="13"/>
      <c r="AS1300" s="13"/>
      <c r="AT1300" s="13"/>
      <c r="AU1300" s="13"/>
      <c r="AV1300" s="13"/>
      <c r="AW1300" s="13"/>
      <c r="AX1300" s="13"/>
      <c r="AY1300" s="13"/>
      <c r="AZ1300" s="13"/>
      <c r="BA1300" s="13"/>
      <c r="BB1300" s="13"/>
      <c r="BC1300" s="13"/>
      <c r="BD1300" s="13"/>
      <c r="BE1300" s="13"/>
      <c r="BF1300" s="13"/>
      <c r="BG1300" s="13"/>
      <c r="BH1300" s="13"/>
      <c r="BI1300" s="13"/>
      <c r="BJ1300" s="13"/>
      <c r="BK1300" s="13"/>
      <c r="BL1300" s="13"/>
      <c r="BM1300" s="13"/>
      <c r="BN1300" s="13"/>
      <c r="BO1300" s="13"/>
      <c r="BP1300" s="13"/>
      <c r="BQ1300" s="13"/>
      <c r="BR1300" s="13"/>
      <c r="BS1300" s="13"/>
      <c r="BT1300" s="13"/>
      <c r="BU1300" s="13"/>
      <c r="BV1300" s="13"/>
      <c r="BW1300" s="13"/>
      <c r="BX1300" s="13"/>
      <c r="BY1300" s="13"/>
      <c r="BZ1300" s="13"/>
      <c r="CA1300" s="13"/>
      <c r="CB1300" s="13"/>
      <c r="CC1300" s="13"/>
      <c r="CD1300" s="13"/>
      <c r="CE1300" s="13"/>
      <c r="CF1300" s="13"/>
      <c r="CG1300" s="13"/>
      <c r="CH1300" s="13"/>
      <c r="CI1300" s="13"/>
      <c r="CJ1300" s="13"/>
      <c r="CK1300" s="13"/>
      <c r="CL1300" s="13"/>
      <c r="CM1300" s="13"/>
      <c r="CN1300" s="13"/>
      <c r="CO1300" s="13"/>
      <c r="CP1300" s="13"/>
      <c r="CQ1300" s="13"/>
      <c r="CR1300" s="13"/>
      <c r="CS1300" s="13"/>
      <c r="CT1300" s="13"/>
      <c r="CU1300" s="13"/>
      <c r="CV1300" s="13"/>
      <c r="CW1300" s="13"/>
      <c r="CX1300" s="13"/>
      <c r="CY1300" s="13"/>
      <c r="CZ1300" s="13"/>
      <c r="DA1300" s="13"/>
      <c r="DB1300" s="13"/>
      <c r="DC1300" s="13"/>
      <c r="DD1300" s="13"/>
      <c r="DE1300" s="13"/>
      <c r="DF1300" s="13"/>
      <c r="DG1300" s="13"/>
      <c r="DH1300" s="13"/>
      <c r="DI1300" s="13"/>
      <c r="DJ1300" s="13"/>
      <c r="DK1300" s="13"/>
      <c r="DL1300" s="13"/>
      <c r="DM1300" s="13"/>
      <c r="DN1300" s="13"/>
      <c r="DO1300" s="13"/>
      <c r="DP1300" s="13"/>
      <c r="DQ1300" s="13"/>
      <c r="DR1300" s="13"/>
      <c r="DS1300" s="13"/>
      <c r="DT1300" s="13"/>
      <c r="DU1300" s="13"/>
      <c r="DV1300" s="13"/>
      <c r="DW1300" s="13"/>
      <c r="DX1300" s="13"/>
      <c r="DY1300" s="13"/>
      <c r="DZ1300" s="13"/>
      <c r="EA1300" s="13"/>
      <c r="EB1300" s="13"/>
      <c r="EC1300" s="13"/>
      <c r="ED1300" s="13"/>
      <c r="EE1300" s="13"/>
      <c r="EF1300" s="13"/>
      <c r="EG1300" s="13"/>
      <c r="EH1300" s="13"/>
      <c r="EI1300" s="13"/>
      <c r="EJ1300" s="13"/>
      <c r="EK1300" s="13"/>
      <c r="EL1300" s="13"/>
      <c r="EM1300" s="13"/>
      <c r="EN1300" s="13"/>
      <c r="EO1300" s="13"/>
      <c r="EP1300" s="13"/>
      <c r="EQ1300" s="13"/>
      <c r="ER1300" s="13"/>
      <c r="ES1300" s="13"/>
      <c r="ET1300" s="13"/>
      <c r="EU1300" s="13"/>
      <c r="EV1300" s="13"/>
      <c r="EW1300" s="13"/>
      <c r="EX1300" s="13"/>
      <c r="EY1300" s="13"/>
      <c r="EZ1300" s="13"/>
      <c r="FA1300" s="13"/>
      <c r="FB1300" s="13"/>
      <c r="FC1300" s="13"/>
      <c r="FD1300" s="13"/>
      <c r="FE1300" s="13"/>
      <c r="FF1300" s="13"/>
      <c r="FG1300" s="13"/>
      <c r="FH1300" s="13"/>
      <c r="FI1300" s="13"/>
      <c r="FJ1300" s="13"/>
      <c r="FK1300" s="13"/>
      <c r="FL1300" s="13"/>
      <c r="FM1300" s="13"/>
      <c r="FN1300" s="13"/>
      <c r="FO1300" s="13"/>
      <c r="FP1300" s="13"/>
      <c r="FQ1300" s="13"/>
      <c r="FR1300" s="13"/>
      <c r="FS1300" s="13"/>
      <c r="FT1300" s="13"/>
      <c r="FU1300" s="13"/>
      <c r="FV1300" s="13"/>
      <c r="FW1300" s="13"/>
      <c r="FX1300" s="13"/>
      <c r="FY1300" s="13"/>
      <c r="FZ1300" s="13"/>
      <c r="GA1300" s="13"/>
      <c r="GB1300" s="13"/>
      <c r="GC1300" s="13"/>
      <c r="GD1300" s="13"/>
      <c r="GE1300" s="13"/>
      <c r="GF1300" s="13"/>
      <c r="GG1300" s="13"/>
      <c r="GH1300" s="13"/>
      <c r="GI1300" s="13"/>
      <c r="GJ1300" s="13"/>
      <c r="GK1300" s="13"/>
      <c r="GL1300" s="13"/>
      <c r="GM1300" s="13"/>
      <c r="GN1300" s="13"/>
      <c r="GO1300" s="13"/>
      <c r="GP1300" s="13"/>
      <c r="GQ1300" s="13"/>
      <c r="GR1300" s="13"/>
      <c r="GS1300" s="13"/>
      <c r="GT1300" s="13"/>
      <c r="GU1300" s="13"/>
      <c r="GV1300" s="13"/>
      <c r="GW1300" s="13"/>
      <c r="GX1300" s="13"/>
      <c r="GY1300" s="13"/>
      <c r="GZ1300" s="13"/>
      <c r="HA1300" s="13"/>
      <c r="HB1300" s="13"/>
      <c r="HC1300" s="13"/>
      <c r="HD1300" s="13"/>
      <c r="HE1300" s="13"/>
      <c r="HF1300" s="13"/>
      <c r="HG1300" s="13"/>
      <c r="HH1300" s="13"/>
      <c r="HI1300" s="13"/>
      <c r="HJ1300" s="13"/>
      <c r="HK1300" s="13"/>
      <c r="HL1300" s="13"/>
      <c r="HM1300" s="13"/>
      <c r="HN1300" s="13"/>
      <c r="HO1300" s="13"/>
      <c r="HP1300" s="13"/>
      <c r="HQ1300" s="13"/>
      <c r="HR1300" s="13"/>
      <c r="HS1300" s="13"/>
      <c r="HT1300" s="13"/>
      <c r="HU1300" s="13"/>
      <c r="HV1300" s="13"/>
      <c r="HW1300" s="13"/>
      <c r="HX1300" s="13"/>
      <c r="HY1300" s="13"/>
      <c r="HZ1300" s="13"/>
      <c r="IA1300" s="13"/>
      <c r="IB1300" s="13"/>
      <c r="IC1300" s="13"/>
      <c r="ID1300" s="13"/>
      <c r="IE1300" s="13"/>
      <c r="IF1300" s="13"/>
      <c r="IG1300" s="13"/>
      <c r="IH1300" s="13"/>
      <c r="II1300" s="13"/>
      <c r="IJ1300" s="13"/>
      <c r="IK1300" s="13"/>
      <c r="IL1300" s="13"/>
      <c r="IM1300" s="13"/>
      <c r="IN1300" s="13"/>
      <c r="IO1300" s="13"/>
    </row>
    <row r="1301" spans="1:249">
      <c r="A1301" s="23"/>
      <c r="B1301" s="13"/>
      <c r="C1301" s="13"/>
      <c r="D1301" s="13"/>
      <c r="E1301" s="13"/>
      <c r="F1301" s="13"/>
      <c r="G1301" s="13"/>
      <c r="H1301" s="13"/>
      <c r="I1301" s="13"/>
      <c r="J1301" s="13"/>
      <c r="K1301" s="13"/>
      <c r="L1301" s="13"/>
      <c r="M1301" s="13"/>
      <c r="N1301" s="13"/>
      <c r="O1301" s="13"/>
      <c r="P1301" s="13"/>
      <c r="Q1301" s="13"/>
      <c r="R1301" s="13"/>
      <c r="S1301" s="13"/>
      <c r="T1301" s="13"/>
      <c r="U1301" s="13"/>
      <c r="V1301" s="13"/>
      <c r="W1301" s="13"/>
      <c r="X1301" s="13"/>
      <c r="Y1301" s="13"/>
      <c r="Z1301" s="13"/>
      <c r="AA1301" s="13"/>
      <c r="AB1301" s="13"/>
      <c r="AC1301" s="13"/>
      <c r="AD1301" s="23"/>
      <c r="AE1301" s="13"/>
      <c r="AF1301" s="13"/>
      <c r="AG1301" s="13"/>
      <c r="AH1301" s="13"/>
      <c r="AI1301" s="13"/>
      <c r="AJ1301" s="13"/>
      <c r="AK1301" s="13"/>
      <c r="AL1301" s="13"/>
      <c r="AM1301" s="13"/>
      <c r="AN1301" s="13"/>
      <c r="AO1301" s="13"/>
      <c r="AP1301" s="13"/>
      <c r="AQ1301" s="13"/>
      <c r="AR1301" s="13"/>
      <c r="AS1301" s="13"/>
      <c r="AT1301" s="13"/>
      <c r="AU1301" s="13"/>
      <c r="AV1301" s="13"/>
      <c r="AW1301" s="13"/>
      <c r="AX1301" s="13"/>
      <c r="AY1301" s="13"/>
      <c r="AZ1301" s="13"/>
      <c r="BA1301" s="13"/>
      <c r="BB1301" s="13"/>
      <c r="BC1301" s="13"/>
      <c r="BD1301" s="13"/>
      <c r="BE1301" s="13"/>
      <c r="BF1301" s="13"/>
      <c r="BG1301" s="13"/>
      <c r="BH1301" s="13"/>
      <c r="BI1301" s="13"/>
      <c r="BJ1301" s="13"/>
      <c r="BK1301" s="13"/>
      <c r="BL1301" s="13"/>
      <c r="BM1301" s="13"/>
      <c r="BN1301" s="13"/>
      <c r="BO1301" s="13"/>
      <c r="BP1301" s="13"/>
      <c r="BQ1301" s="13"/>
      <c r="BR1301" s="13"/>
      <c r="BS1301" s="13"/>
      <c r="BT1301" s="13"/>
      <c r="BU1301" s="13"/>
      <c r="BV1301" s="13"/>
      <c r="BW1301" s="13"/>
      <c r="BX1301" s="13"/>
      <c r="BY1301" s="13"/>
      <c r="BZ1301" s="13"/>
      <c r="CA1301" s="13"/>
      <c r="CB1301" s="13"/>
      <c r="CC1301" s="13"/>
      <c r="CD1301" s="13"/>
      <c r="CE1301" s="13"/>
      <c r="CF1301" s="13"/>
      <c r="CG1301" s="13"/>
      <c r="CH1301" s="13"/>
      <c r="CI1301" s="13"/>
      <c r="CJ1301" s="13"/>
      <c r="CK1301" s="13"/>
      <c r="CL1301" s="13"/>
      <c r="CM1301" s="13"/>
      <c r="CN1301" s="13"/>
      <c r="CO1301" s="13"/>
      <c r="CP1301" s="13"/>
      <c r="CQ1301" s="13"/>
      <c r="CR1301" s="13"/>
      <c r="CS1301" s="13"/>
      <c r="CT1301" s="13"/>
      <c r="CU1301" s="13"/>
      <c r="CV1301" s="13"/>
      <c r="CW1301" s="13"/>
      <c r="CX1301" s="13"/>
      <c r="CY1301" s="13"/>
      <c r="CZ1301" s="13"/>
      <c r="DA1301" s="13"/>
      <c r="DB1301" s="13"/>
      <c r="DC1301" s="13"/>
      <c r="DD1301" s="13"/>
      <c r="DE1301" s="13"/>
      <c r="DF1301" s="13"/>
      <c r="DG1301" s="13"/>
      <c r="DH1301" s="13"/>
      <c r="DI1301" s="13"/>
      <c r="DJ1301" s="13"/>
      <c r="DK1301" s="13"/>
      <c r="DL1301" s="13"/>
      <c r="DM1301" s="13"/>
      <c r="DN1301" s="13"/>
      <c r="DO1301" s="13"/>
      <c r="DP1301" s="13"/>
      <c r="DQ1301" s="13"/>
      <c r="DR1301" s="13"/>
      <c r="DS1301" s="13"/>
      <c r="DT1301" s="13"/>
      <c r="DU1301" s="13"/>
      <c r="DV1301" s="13"/>
      <c r="DW1301" s="13"/>
      <c r="DX1301" s="13"/>
      <c r="DY1301" s="13"/>
      <c r="DZ1301" s="13"/>
      <c r="EA1301" s="13"/>
      <c r="EB1301" s="13"/>
      <c r="EC1301" s="13"/>
      <c r="ED1301" s="13"/>
      <c r="EE1301" s="13"/>
      <c r="EF1301" s="13"/>
      <c r="EG1301" s="13"/>
      <c r="EH1301" s="13"/>
      <c r="EI1301" s="13"/>
      <c r="EJ1301" s="13"/>
      <c r="EK1301" s="13"/>
      <c r="EL1301" s="13"/>
      <c r="EM1301" s="13"/>
      <c r="EN1301" s="13"/>
      <c r="EO1301" s="13"/>
      <c r="EP1301" s="13"/>
      <c r="EQ1301" s="13"/>
      <c r="ER1301" s="13"/>
      <c r="ES1301" s="13"/>
      <c r="ET1301" s="13"/>
      <c r="EU1301" s="13"/>
      <c r="EV1301" s="13"/>
      <c r="EW1301" s="13"/>
      <c r="EX1301" s="13"/>
      <c r="EY1301" s="13"/>
      <c r="EZ1301" s="13"/>
      <c r="FA1301" s="13"/>
      <c r="FB1301" s="13"/>
      <c r="FC1301" s="13"/>
      <c r="FD1301" s="13"/>
      <c r="FE1301" s="13"/>
      <c r="FF1301" s="13"/>
      <c r="FG1301" s="13"/>
      <c r="FH1301" s="13"/>
      <c r="FI1301" s="13"/>
      <c r="FJ1301" s="13"/>
      <c r="FK1301" s="13"/>
      <c r="FL1301" s="13"/>
      <c r="FM1301" s="13"/>
      <c r="FN1301" s="13"/>
      <c r="FO1301" s="13"/>
      <c r="FP1301" s="13"/>
      <c r="FQ1301" s="13"/>
      <c r="FR1301" s="13"/>
      <c r="FS1301" s="13"/>
      <c r="FT1301" s="13"/>
      <c r="FU1301" s="13"/>
      <c r="FV1301" s="13"/>
      <c r="FW1301" s="13"/>
      <c r="FX1301" s="13"/>
      <c r="FY1301" s="13"/>
      <c r="FZ1301" s="13"/>
      <c r="GA1301" s="13"/>
      <c r="GB1301" s="13"/>
      <c r="GC1301" s="13"/>
      <c r="GD1301" s="13"/>
      <c r="GE1301" s="13"/>
      <c r="GF1301" s="13"/>
      <c r="GG1301" s="13"/>
      <c r="GH1301" s="13"/>
      <c r="GI1301" s="13"/>
      <c r="GJ1301" s="13"/>
      <c r="GK1301" s="13"/>
      <c r="GL1301" s="13"/>
      <c r="GM1301" s="13"/>
      <c r="GN1301" s="13"/>
      <c r="GO1301" s="13"/>
      <c r="GP1301" s="13"/>
      <c r="GQ1301" s="13"/>
      <c r="GR1301" s="13"/>
      <c r="GS1301" s="13"/>
      <c r="GT1301" s="13"/>
      <c r="GU1301" s="13"/>
      <c r="GV1301" s="13"/>
      <c r="GW1301" s="13"/>
      <c r="GX1301" s="13"/>
      <c r="GY1301" s="13"/>
      <c r="GZ1301" s="13"/>
      <c r="HA1301" s="13"/>
      <c r="HB1301" s="13"/>
      <c r="HC1301" s="13"/>
      <c r="HD1301" s="13"/>
      <c r="HE1301" s="13"/>
      <c r="HF1301" s="13"/>
      <c r="HG1301" s="13"/>
      <c r="HH1301" s="13"/>
      <c r="HI1301" s="13"/>
      <c r="HJ1301" s="13"/>
      <c r="HK1301" s="13"/>
      <c r="HL1301" s="13"/>
      <c r="HM1301" s="13"/>
      <c r="HN1301" s="13"/>
      <c r="HO1301" s="13"/>
      <c r="HP1301" s="13"/>
      <c r="HQ1301" s="13"/>
      <c r="HR1301" s="13"/>
      <c r="HS1301" s="13"/>
      <c r="HT1301" s="13"/>
      <c r="HU1301" s="13"/>
      <c r="HV1301" s="13"/>
      <c r="HW1301" s="13"/>
      <c r="HX1301" s="13"/>
      <c r="HY1301" s="13"/>
      <c r="HZ1301" s="13"/>
      <c r="IA1301" s="13"/>
      <c r="IB1301" s="13"/>
      <c r="IC1301" s="13"/>
      <c r="ID1301" s="13"/>
      <c r="IE1301" s="13"/>
      <c r="IF1301" s="13"/>
      <c r="IG1301" s="13"/>
      <c r="IH1301" s="13"/>
      <c r="II1301" s="13"/>
      <c r="IJ1301" s="13"/>
      <c r="IK1301" s="13"/>
      <c r="IL1301" s="13"/>
      <c r="IM1301" s="13"/>
      <c r="IN1301" s="13"/>
      <c r="IO1301" s="13"/>
    </row>
    <row r="1302" spans="1:249">
      <c r="A1302" s="23"/>
      <c r="B1302" s="13"/>
      <c r="C1302" s="13"/>
      <c r="D1302" s="13"/>
      <c r="E1302" s="13"/>
      <c r="F1302" s="13"/>
      <c r="G1302" s="13"/>
      <c r="H1302" s="13"/>
      <c r="I1302" s="13"/>
      <c r="J1302" s="13"/>
      <c r="K1302" s="13"/>
      <c r="L1302" s="13"/>
      <c r="M1302" s="13"/>
      <c r="N1302" s="13"/>
      <c r="O1302" s="13"/>
      <c r="P1302" s="13"/>
      <c r="Q1302" s="13"/>
      <c r="R1302" s="13"/>
      <c r="S1302" s="13"/>
      <c r="T1302" s="13"/>
      <c r="U1302" s="13"/>
      <c r="V1302" s="13"/>
      <c r="W1302" s="13"/>
      <c r="X1302" s="13"/>
      <c r="Y1302" s="13"/>
      <c r="Z1302" s="13"/>
      <c r="AA1302" s="13"/>
      <c r="AB1302" s="13"/>
      <c r="AC1302" s="13"/>
      <c r="AD1302" s="23"/>
      <c r="AE1302" s="13"/>
      <c r="AF1302" s="13"/>
      <c r="AG1302" s="13"/>
      <c r="AH1302" s="13"/>
      <c r="AI1302" s="13"/>
      <c r="AJ1302" s="13"/>
      <c r="AK1302" s="13"/>
      <c r="AL1302" s="13"/>
      <c r="AM1302" s="13"/>
      <c r="AN1302" s="13"/>
      <c r="AO1302" s="13"/>
      <c r="AP1302" s="13"/>
      <c r="AQ1302" s="13"/>
      <c r="AR1302" s="13"/>
      <c r="AS1302" s="13"/>
      <c r="AT1302" s="13"/>
      <c r="AU1302" s="13"/>
      <c r="AV1302" s="13"/>
      <c r="AW1302" s="13"/>
      <c r="AX1302" s="13"/>
      <c r="AY1302" s="13"/>
      <c r="AZ1302" s="13"/>
      <c r="BA1302" s="13"/>
      <c r="BB1302" s="13"/>
      <c r="BC1302" s="13"/>
      <c r="BD1302" s="13"/>
      <c r="BE1302" s="13"/>
      <c r="BF1302" s="13"/>
      <c r="BG1302" s="13"/>
      <c r="BH1302" s="13"/>
      <c r="BI1302" s="13"/>
      <c r="BJ1302" s="13"/>
      <c r="BK1302" s="13"/>
      <c r="BL1302" s="13"/>
      <c r="BM1302" s="13"/>
      <c r="BN1302" s="13"/>
      <c r="BO1302" s="13"/>
      <c r="BP1302" s="13"/>
      <c r="BQ1302" s="13"/>
      <c r="BR1302" s="13"/>
      <c r="BS1302" s="13"/>
      <c r="BT1302" s="13"/>
      <c r="BU1302" s="13"/>
      <c r="BV1302" s="13"/>
      <c r="BW1302" s="13"/>
      <c r="BX1302" s="13"/>
      <c r="BY1302" s="13"/>
      <c r="BZ1302" s="13"/>
      <c r="CA1302" s="13"/>
      <c r="CB1302" s="13"/>
      <c r="CC1302" s="13"/>
      <c r="CD1302" s="13"/>
      <c r="CE1302" s="13"/>
      <c r="CF1302" s="13"/>
      <c r="CG1302" s="13"/>
      <c r="CH1302" s="13"/>
      <c r="CI1302" s="13"/>
      <c r="CJ1302" s="13"/>
      <c r="CK1302" s="13"/>
      <c r="CL1302" s="13"/>
      <c r="CM1302" s="13"/>
      <c r="CN1302" s="13"/>
      <c r="CO1302" s="13"/>
      <c r="CP1302" s="13"/>
      <c r="CQ1302" s="13"/>
      <c r="CR1302" s="13"/>
      <c r="CS1302" s="13"/>
      <c r="CT1302" s="13"/>
      <c r="CU1302" s="13"/>
      <c r="CV1302" s="13"/>
      <c r="CW1302" s="13"/>
      <c r="CX1302" s="13"/>
      <c r="CY1302" s="13"/>
      <c r="CZ1302" s="13"/>
      <c r="DA1302" s="13"/>
      <c r="DB1302" s="13"/>
      <c r="DC1302" s="13"/>
      <c r="DD1302" s="13"/>
      <c r="DE1302" s="13"/>
      <c r="DF1302" s="13"/>
      <c r="DG1302" s="13"/>
      <c r="DH1302" s="13"/>
      <c r="DI1302" s="13"/>
      <c r="DJ1302" s="13"/>
      <c r="DK1302" s="13"/>
      <c r="DL1302" s="13"/>
      <c r="DM1302" s="13"/>
      <c r="DN1302" s="13"/>
      <c r="DO1302" s="13"/>
      <c r="DP1302" s="13"/>
      <c r="DQ1302" s="13"/>
      <c r="DR1302" s="13"/>
      <c r="DS1302" s="13"/>
      <c r="DT1302" s="13"/>
      <c r="DU1302" s="13"/>
      <c r="DV1302" s="13"/>
      <c r="DW1302" s="13"/>
      <c r="DX1302" s="13"/>
      <c r="DY1302" s="13"/>
      <c r="DZ1302" s="13"/>
      <c r="EA1302" s="13"/>
      <c r="EB1302" s="13"/>
      <c r="EC1302" s="13"/>
      <c r="ED1302" s="13"/>
      <c r="EE1302" s="13"/>
      <c r="EF1302" s="13"/>
      <c r="EG1302" s="13"/>
      <c r="EH1302" s="13"/>
      <c r="EI1302" s="13"/>
      <c r="EJ1302" s="13"/>
      <c r="EK1302" s="13"/>
      <c r="EL1302" s="13"/>
      <c r="EM1302" s="13"/>
      <c r="EN1302" s="13"/>
      <c r="EO1302" s="13"/>
      <c r="EP1302" s="13"/>
      <c r="EQ1302" s="13"/>
      <c r="ER1302" s="13"/>
      <c r="ES1302" s="13"/>
      <c r="ET1302" s="13"/>
      <c r="EU1302" s="13"/>
      <c r="EV1302" s="13"/>
      <c r="EW1302" s="13"/>
      <c r="EX1302" s="13"/>
      <c r="EY1302" s="13"/>
      <c r="EZ1302" s="13"/>
      <c r="FA1302" s="13"/>
      <c r="FB1302" s="13"/>
      <c r="FC1302" s="13"/>
      <c r="FD1302" s="13"/>
      <c r="FE1302" s="13"/>
      <c r="FF1302" s="13"/>
      <c r="FG1302" s="13"/>
      <c r="FH1302" s="13"/>
      <c r="FI1302" s="13"/>
      <c r="FJ1302" s="13"/>
      <c r="FK1302" s="13"/>
      <c r="FL1302" s="13"/>
      <c r="FM1302" s="13"/>
      <c r="FN1302" s="13"/>
      <c r="FO1302" s="13"/>
      <c r="FP1302" s="13"/>
      <c r="FQ1302" s="13"/>
      <c r="FR1302" s="13"/>
      <c r="FS1302" s="13"/>
      <c r="FT1302" s="13"/>
      <c r="FU1302" s="13"/>
      <c r="FV1302" s="13"/>
      <c r="FW1302" s="13"/>
      <c r="FX1302" s="13"/>
      <c r="FY1302" s="13"/>
      <c r="FZ1302" s="13"/>
      <c r="GA1302" s="13"/>
      <c r="GB1302" s="13"/>
      <c r="GC1302" s="13"/>
      <c r="GD1302" s="13"/>
      <c r="GE1302" s="13"/>
      <c r="GF1302" s="13"/>
      <c r="GG1302" s="13"/>
      <c r="GH1302" s="13"/>
      <c r="GI1302" s="13"/>
      <c r="GJ1302" s="13"/>
      <c r="GK1302" s="13"/>
      <c r="GL1302" s="13"/>
      <c r="GM1302" s="13"/>
      <c r="GN1302" s="13"/>
      <c r="GO1302" s="13"/>
      <c r="GP1302" s="13"/>
      <c r="GQ1302" s="13"/>
      <c r="GR1302" s="13"/>
      <c r="GS1302" s="13"/>
      <c r="GT1302" s="13"/>
      <c r="GU1302" s="13"/>
      <c r="GV1302" s="13"/>
      <c r="GW1302" s="13"/>
      <c r="GX1302" s="13"/>
      <c r="GY1302" s="13"/>
      <c r="GZ1302" s="13"/>
      <c r="HA1302" s="13"/>
      <c r="HB1302" s="13"/>
      <c r="HC1302" s="13"/>
      <c r="HD1302" s="13"/>
      <c r="HE1302" s="13"/>
      <c r="HF1302" s="13"/>
      <c r="HG1302" s="13"/>
      <c r="HH1302" s="13"/>
      <c r="HI1302" s="13"/>
      <c r="HJ1302" s="13"/>
      <c r="HK1302" s="13"/>
      <c r="HL1302" s="13"/>
      <c r="HM1302" s="13"/>
      <c r="HN1302" s="13"/>
      <c r="HO1302" s="13"/>
      <c r="HP1302" s="13"/>
      <c r="HQ1302" s="13"/>
      <c r="HR1302" s="13"/>
      <c r="HS1302" s="13"/>
      <c r="HT1302" s="13"/>
      <c r="HU1302" s="13"/>
      <c r="HV1302" s="13"/>
      <c r="HW1302" s="13"/>
      <c r="HX1302" s="13"/>
      <c r="HY1302" s="13"/>
      <c r="HZ1302" s="13"/>
      <c r="IA1302" s="13"/>
      <c r="IB1302" s="13"/>
      <c r="IC1302" s="13"/>
      <c r="ID1302" s="13"/>
      <c r="IE1302" s="13"/>
      <c r="IF1302" s="13"/>
      <c r="IG1302" s="13"/>
      <c r="IH1302" s="13"/>
      <c r="II1302" s="13"/>
      <c r="IJ1302" s="13"/>
      <c r="IK1302" s="13"/>
      <c r="IL1302" s="13"/>
      <c r="IM1302" s="13"/>
      <c r="IN1302" s="13"/>
      <c r="IO1302" s="13"/>
    </row>
    <row r="1303" spans="1:249">
      <c r="A1303" s="23"/>
      <c r="B1303" s="13"/>
      <c r="C1303" s="13"/>
      <c r="D1303" s="13"/>
      <c r="E1303" s="13"/>
      <c r="F1303" s="13"/>
      <c r="G1303" s="13"/>
      <c r="H1303" s="13"/>
      <c r="I1303" s="13"/>
      <c r="J1303" s="13"/>
      <c r="K1303" s="13"/>
      <c r="L1303" s="13"/>
      <c r="M1303" s="13"/>
      <c r="N1303" s="13"/>
      <c r="O1303" s="13"/>
      <c r="P1303" s="13"/>
      <c r="Q1303" s="13"/>
      <c r="R1303" s="13"/>
      <c r="S1303" s="13"/>
      <c r="T1303" s="13"/>
      <c r="U1303" s="13"/>
      <c r="V1303" s="13"/>
      <c r="W1303" s="13"/>
      <c r="X1303" s="13"/>
      <c r="Y1303" s="13"/>
      <c r="Z1303" s="13"/>
      <c r="AA1303" s="13"/>
      <c r="AB1303" s="13"/>
      <c r="AC1303" s="13"/>
      <c r="AD1303" s="23"/>
      <c r="AE1303" s="13"/>
      <c r="AF1303" s="13"/>
      <c r="AG1303" s="13"/>
      <c r="AH1303" s="13"/>
      <c r="AI1303" s="13"/>
      <c r="AJ1303" s="13"/>
      <c r="AK1303" s="13"/>
      <c r="AL1303" s="13"/>
      <c r="AM1303" s="13"/>
      <c r="AN1303" s="13"/>
      <c r="AO1303" s="13"/>
      <c r="AP1303" s="13"/>
      <c r="AQ1303" s="13"/>
      <c r="AR1303" s="13"/>
      <c r="AS1303" s="13"/>
      <c r="AT1303" s="13"/>
      <c r="AU1303" s="13"/>
      <c r="AV1303" s="13"/>
      <c r="AW1303" s="13"/>
      <c r="AX1303" s="13"/>
      <c r="AY1303" s="13"/>
      <c r="AZ1303" s="13"/>
      <c r="BA1303" s="13"/>
      <c r="BB1303" s="13"/>
      <c r="BC1303" s="13"/>
      <c r="BD1303" s="13"/>
      <c r="BE1303" s="13"/>
      <c r="BF1303" s="13"/>
      <c r="BG1303" s="13"/>
      <c r="BH1303" s="13"/>
      <c r="BI1303" s="13"/>
      <c r="BJ1303" s="13"/>
      <c r="BK1303" s="13"/>
      <c r="BL1303" s="13"/>
      <c r="BM1303" s="13"/>
      <c r="BN1303" s="13"/>
      <c r="BO1303" s="13"/>
      <c r="BP1303" s="13"/>
      <c r="BQ1303" s="13"/>
      <c r="BR1303" s="13"/>
      <c r="BS1303" s="13"/>
      <c r="BT1303" s="13"/>
      <c r="BU1303" s="13"/>
      <c r="BV1303" s="13"/>
      <c r="BW1303" s="13"/>
      <c r="BX1303" s="13"/>
      <c r="BY1303" s="13"/>
      <c r="BZ1303" s="13"/>
      <c r="CA1303" s="13"/>
      <c r="CB1303" s="13"/>
      <c r="CC1303" s="13"/>
      <c r="CD1303" s="13"/>
      <c r="CE1303" s="13"/>
      <c r="CF1303" s="13"/>
      <c r="CG1303" s="13"/>
      <c r="CH1303" s="13"/>
      <c r="CI1303" s="13"/>
      <c r="CJ1303" s="13"/>
      <c r="CK1303" s="13"/>
      <c r="CL1303" s="13"/>
      <c r="CM1303" s="13"/>
      <c r="CN1303" s="13"/>
      <c r="CO1303" s="13"/>
      <c r="CP1303" s="13"/>
      <c r="CQ1303" s="13"/>
      <c r="CR1303" s="13"/>
      <c r="CS1303" s="13"/>
      <c r="CT1303" s="13"/>
      <c r="CU1303" s="13"/>
      <c r="CV1303" s="13"/>
      <c r="CW1303" s="13"/>
      <c r="CX1303" s="13"/>
      <c r="CY1303" s="13"/>
      <c r="CZ1303" s="13"/>
      <c r="DA1303" s="13"/>
      <c r="DB1303" s="13"/>
      <c r="DC1303" s="13"/>
      <c r="DD1303" s="13"/>
      <c r="DE1303" s="13"/>
      <c r="DF1303" s="13"/>
      <c r="DG1303" s="13"/>
      <c r="DH1303" s="13"/>
      <c r="DI1303" s="13"/>
      <c r="DJ1303" s="13"/>
      <c r="DK1303" s="13"/>
      <c r="DL1303" s="13"/>
      <c r="DM1303" s="13"/>
      <c r="DN1303" s="13"/>
      <c r="DO1303" s="13"/>
      <c r="DP1303" s="13"/>
      <c r="DQ1303" s="13"/>
      <c r="DR1303" s="13"/>
      <c r="DS1303" s="13"/>
      <c r="DT1303" s="13"/>
      <c r="DU1303" s="13"/>
      <c r="DV1303" s="13"/>
      <c r="DW1303" s="13"/>
      <c r="DX1303" s="13"/>
      <c r="DY1303" s="13"/>
      <c r="DZ1303" s="13"/>
      <c r="EA1303" s="13"/>
      <c r="EB1303" s="13"/>
      <c r="EC1303" s="13"/>
      <c r="ED1303" s="13"/>
      <c r="EE1303" s="13"/>
      <c r="EF1303" s="13"/>
      <c r="EG1303" s="13"/>
      <c r="EH1303" s="13"/>
      <c r="EI1303" s="13"/>
      <c r="EJ1303" s="13"/>
      <c r="EK1303" s="13"/>
      <c r="EL1303" s="13"/>
      <c r="EM1303" s="13"/>
      <c r="EN1303" s="13"/>
      <c r="EO1303" s="13"/>
      <c r="EP1303" s="13"/>
      <c r="EQ1303" s="13"/>
      <c r="ER1303" s="13"/>
      <c r="ES1303" s="13"/>
      <c r="ET1303" s="13"/>
      <c r="EU1303" s="13"/>
      <c r="EV1303" s="13"/>
      <c r="EW1303" s="13"/>
      <c r="EX1303" s="13"/>
      <c r="EY1303" s="13"/>
      <c r="EZ1303" s="13"/>
      <c r="FA1303" s="13"/>
      <c r="FB1303" s="13"/>
      <c r="FC1303" s="13"/>
      <c r="FD1303" s="13"/>
      <c r="FE1303" s="13"/>
      <c r="FF1303" s="13"/>
      <c r="FG1303" s="13"/>
      <c r="FH1303" s="13"/>
      <c r="FI1303" s="13"/>
      <c r="FJ1303" s="13"/>
      <c r="FK1303" s="13"/>
      <c r="FL1303" s="13"/>
      <c r="FM1303" s="13"/>
      <c r="FN1303" s="13"/>
      <c r="FO1303" s="13"/>
      <c r="FP1303" s="13"/>
      <c r="FQ1303" s="13"/>
      <c r="FR1303" s="13"/>
      <c r="FS1303" s="13"/>
      <c r="FT1303" s="13"/>
      <c r="FU1303" s="13"/>
      <c r="FV1303" s="13"/>
      <c r="FW1303" s="13"/>
      <c r="FX1303" s="13"/>
      <c r="FY1303" s="13"/>
      <c r="FZ1303" s="13"/>
      <c r="GA1303" s="13"/>
      <c r="GB1303" s="13"/>
      <c r="GC1303" s="13"/>
      <c r="GD1303" s="13"/>
      <c r="GE1303" s="13"/>
      <c r="GF1303" s="13"/>
      <c r="GG1303" s="13"/>
      <c r="GH1303" s="13"/>
      <c r="GI1303" s="13"/>
      <c r="GJ1303" s="13"/>
      <c r="GK1303" s="13"/>
      <c r="GL1303" s="13"/>
      <c r="GM1303" s="13"/>
      <c r="GN1303" s="13"/>
      <c r="GO1303" s="13"/>
      <c r="GP1303" s="13"/>
      <c r="GQ1303" s="13"/>
      <c r="GR1303" s="13"/>
      <c r="GS1303" s="13"/>
      <c r="GT1303" s="13"/>
      <c r="GU1303" s="13"/>
      <c r="GV1303" s="13"/>
      <c r="GW1303" s="13"/>
      <c r="GX1303" s="13"/>
      <c r="GY1303" s="13"/>
      <c r="GZ1303" s="13"/>
      <c r="HA1303" s="13"/>
      <c r="HB1303" s="13"/>
      <c r="HC1303" s="13"/>
      <c r="HD1303" s="13"/>
      <c r="HE1303" s="13"/>
      <c r="HF1303" s="13"/>
      <c r="HG1303" s="13"/>
      <c r="HH1303" s="13"/>
      <c r="HI1303" s="13"/>
      <c r="HJ1303" s="13"/>
      <c r="HK1303" s="13"/>
      <c r="HL1303" s="13"/>
      <c r="HM1303" s="13"/>
      <c r="HN1303" s="13"/>
      <c r="HO1303" s="13"/>
      <c r="HP1303" s="13"/>
      <c r="HQ1303" s="13"/>
      <c r="HR1303" s="13"/>
      <c r="HS1303" s="13"/>
      <c r="HT1303" s="13"/>
      <c r="HU1303" s="13"/>
      <c r="HV1303" s="13"/>
      <c r="HW1303" s="13"/>
      <c r="HX1303" s="13"/>
      <c r="HY1303" s="13"/>
      <c r="HZ1303" s="13"/>
      <c r="IA1303" s="13"/>
      <c r="IB1303" s="13"/>
      <c r="IC1303" s="13"/>
      <c r="ID1303" s="13"/>
      <c r="IE1303" s="13"/>
      <c r="IF1303" s="13"/>
      <c r="IG1303" s="13"/>
      <c r="IH1303" s="13"/>
      <c r="II1303" s="13"/>
      <c r="IJ1303" s="13"/>
      <c r="IK1303" s="13"/>
      <c r="IL1303" s="13"/>
      <c r="IM1303" s="13"/>
      <c r="IN1303" s="13"/>
      <c r="IO1303" s="13"/>
    </row>
    <row r="1304" spans="1:249">
      <c r="A1304" s="23"/>
      <c r="B1304" s="13"/>
      <c r="C1304" s="13"/>
      <c r="D1304" s="13"/>
      <c r="E1304" s="13"/>
      <c r="F1304" s="13"/>
      <c r="G1304" s="13"/>
      <c r="H1304" s="13"/>
      <c r="I1304" s="13"/>
      <c r="J1304" s="13"/>
      <c r="K1304" s="13"/>
      <c r="L1304" s="13"/>
      <c r="M1304" s="13"/>
      <c r="N1304" s="13"/>
      <c r="O1304" s="13"/>
      <c r="P1304" s="13"/>
      <c r="Q1304" s="13"/>
      <c r="R1304" s="13"/>
      <c r="S1304" s="13"/>
      <c r="T1304" s="13"/>
      <c r="U1304" s="13"/>
      <c r="V1304" s="13"/>
      <c r="W1304" s="13"/>
      <c r="X1304" s="13"/>
      <c r="Y1304" s="13"/>
      <c r="Z1304" s="13"/>
      <c r="AA1304" s="13"/>
      <c r="AB1304" s="13"/>
      <c r="AC1304" s="13"/>
      <c r="AD1304" s="23"/>
      <c r="AE1304" s="13"/>
      <c r="AF1304" s="13"/>
      <c r="AG1304" s="13"/>
      <c r="AH1304" s="13"/>
      <c r="AI1304" s="13"/>
      <c r="AJ1304" s="13"/>
      <c r="AK1304" s="13"/>
      <c r="AL1304" s="13"/>
      <c r="AM1304" s="13"/>
      <c r="AN1304" s="13"/>
      <c r="AO1304" s="13"/>
      <c r="AP1304" s="13"/>
      <c r="AQ1304" s="13"/>
      <c r="AR1304" s="13"/>
      <c r="AS1304" s="13"/>
      <c r="AT1304" s="13"/>
      <c r="AU1304" s="13"/>
      <c r="AV1304" s="13"/>
      <c r="AW1304" s="13"/>
      <c r="AX1304" s="13"/>
      <c r="AY1304" s="13"/>
      <c r="AZ1304" s="13"/>
      <c r="BA1304" s="13"/>
      <c r="BB1304" s="13"/>
      <c r="BC1304" s="13"/>
      <c r="BD1304" s="13"/>
      <c r="BE1304" s="13"/>
      <c r="BF1304" s="13"/>
      <c r="BG1304" s="13"/>
      <c r="BH1304" s="13"/>
      <c r="BI1304" s="13"/>
      <c r="BJ1304" s="13"/>
      <c r="BK1304" s="13"/>
      <c r="BL1304" s="13"/>
      <c r="BM1304" s="13"/>
      <c r="BN1304" s="13"/>
      <c r="BO1304" s="13"/>
      <c r="BP1304" s="13"/>
      <c r="BQ1304" s="13"/>
      <c r="BR1304" s="13"/>
      <c r="BS1304" s="13"/>
      <c r="BT1304" s="13"/>
      <c r="BU1304" s="13"/>
      <c r="BV1304" s="13"/>
      <c r="BW1304" s="13"/>
      <c r="BX1304" s="13"/>
      <c r="BY1304" s="13"/>
      <c r="BZ1304" s="13"/>
      <c r="CA1304" s="13"/>
      <c r="CB1304" s="13"/>
      <c r="CC1304" s="13"/>
      <c r="CD1304" s="13"/>
      <c r="CE1304" s="13"/>
      <c r="CF1304" s="13"/>
      <c r="CG1304" s="13"/>
      <c r="CH1304" s="13"/>
      <c r="CI1304" s="13"/>
      <c r="CJ1304" s="13"/>
      <c r="CK1304" s="13"/>
      <c r="CL1304" s="13"/>
      <c r="CM1304" s="13"/>
      <c r="CN1304" s="13"/>
      <c r="CO1304" s="13"/>
      <c r="CP1304" s="13"/>
      <c r="CQ1304" s="13"/>
      <c r="CR1304" s="13"/>
      <c r="CS1304" s="13"/>
      <c r="CT1304" s="13"/>
      <c r="CU1304" s="13"/>
      <c r="CV1304" s="13"/>
      <c r="CW1304" s="13"/>
      <c r="CX1304" s="13"/>
      <c r="CY1304" s="13"/>
      <c r="CZ1304" s="13"/>
      <c r="DA1304" s="13"/>
      <c r="DB1304" s="13"/>
      <c r="DC1304" s="13"/>
      <c r="DD1304" s="13"/>
      <c r="DE1304" s="13"/>
      <c r="DF1304" s="13"/>
      <c r="DG1304" s="13"/>
      <c r="DH1304" s="13"/>
      <c r="DI1304" s="13"/>
      <c r="DJ1304" s="13"/>
      <c r="DK1304" s="13"/>
      <c r="DL1304" s="13"/>
      <c r="DM1304" s="13"/>
      <c r="DN1304" s="13"/>
      <c r="DO1304" s="13"/>
      <c r="DP1304" s="13"/>
      <c r="DQ1304" s="13"/>
      <c r="DR1304" s="13"/>
      <c r="DS1304" s="13"/>
      <c r="DT1304" s="13"/>
      <c r="DU1304" s="13"/>
      <c r="DV1304" s="13"/>
      <c r="DW1304" s="13"/>
      <c r="DX1304" s="13"/>
      <c r="DY1304" s="13"/>
      <c r="DZ1304" s="13"/>
      <c r="EA1304" s="13"/>
      <c r="EB1304" s="13"/>
      <c r="EC1304" s="13"/>
      <c r="ED1304" s="13"/>
      <c r="EE1304" s="13"/>
      <c r="EF1304" s="13"/>
      <c r="EG1304" s="13"/>
      <c r="EH1304" s="13"/>
      <c r="EI1304" s="13"/>
      <c r="EJ1304" s="13"/>
      <c r="EK1304" s="13"/>
      <c r="EL1304" s="13"/>
      <c r="EM1304" s="13"/>
      <c r="EN1304" s="13"/>
      <c r="EO1304" s="13"/>
      <c r="EP1304" s="13"/>
      <c r="EQ1304" s="13"/>
      <c r="ER1304" s="13"/>
      <c r="ES1304" s="13"/>
      <c r="ET1304" s="13"/>
      <c r="EU1304" s="13"/>
      <c r="EV1304" s="13"/>
      <c r="EW1304" s="13"/>
      <c r="EX1304" s="13"/>
      <c r="EY1304" s="13"/>
      <c r="EZ1304" s="13"/>
      <c r="FA1304" s="13"/>
      <c r="FB1304" s="13"/>
      <c r="FC1304" s="13"/>
      <c r="FD1304" s="13"/>
      <c r="FE1304" s="13"/>
      <c r="FF1304" s="13"/>
      <c r="FG1304" s="13"/>
      <c r="FH1304" s="13"/>
      <c r="FI1304" s="13"/>
      <c r="FJ1304" s="13"/>
      <c r="FK1304" s="13"/>
      <c r="FL1304" s="13"/>
      <c r="FM1304" s="13"/>
      <c r="FN1304" s="13"/>
      <c r="FO1304" s="13"/>
      <c r="FP1304" s="13"/>
      <c r="FQ1304" s="13"/>
      <c r="FR1304" s="13"/>
      <c r="FS1304" s="13"/>
      <c r="FT1304" s="13"/>
      <c r="FU1304" s="13"/>
      <c r="FV1304" s="13"/>
      <c r="FW1304" s="13"/>
      <c r="FX1304" s="13"/>
      <c r="FY1304" s="13"/>
      <c r="FZ1304" s="13"/>
      <c r="GA1304" s="13"/>
      <c r="GB1304" s="13"/>
      <c r="GC1304" s="13"/>
      <c r="GD1304" s="13"/>
      <c r="GE1304" s="13"/>
      <c r="GF1304" s="13"/>
      <c r="GG1304" s="13"/>
      <c r="GH1304" s="13"/>
      <c r="GI1304" s="13"/>
      <c r="GJ1304" s="13"/>
      <c r="GK1304" s="13"/>
      <c r="GL1304" s="13"/>
      <c r="GM1304" s="13"/>
      <c r="GN1304" s="13"/>
      <c r="GO1304" s="13"/>
      <c r="GP1304" s="13"/>
      <c r="GQ1304" s="13"/>
      <c r="GR1304" s="13"/>
      <c r="GS1304" s="13"/>
      <c r="GT1304" s="13"/>
      <c r="GU1304" s="13"/>
      <c r="GV1304" s="13"/>
      <c r="GW1304" s="13"/>
      <c r="GX1304" s="13"/>
      <c r="GY1304" s="13"/>
      <c r="GZ1304" s="13"/>
      <c r="HA1304" s="13"/>
      <c r="HB1304" s="13"/>
      <c r="HC1304" s="13"/>
      <c r="HD1304" s="13"/>
      <c r="HE1304" s="13"/>
      <c r="HF1304" s="13"/>
      <c r="HG1304" s="13"/>
      <c r="HH1304" s="13"/>
      <c r="HI1304" s="13"/>
      <c r="HJ1304" s="13"/>
      <c r="HK1304" s="13"/>
      <c r="HL1304" s="13"/>
      <c r="HM1304" s="13"/>
      <c r="HN1304" s="13"/>
      <c r="HO1304" s="13"/>
      <c r="HP1304" s="13"/>
      <c r="HQ1304" s="13"/>
      <c r="HR1304" s="13"/>
      <c r="HS1304" s="13"/>
      <c r="HT1304" s="13"/>
      <c r="HU1304" s="13"/>
      <c r="HV1304" s="13"/>
      <c r="HW1304" s="13"/>
      <c r="HX1304" s="13"/>
      <c r="HY1304" s="13"/>
      <c r="HZ1304" s="13"/>
      <c r="IA1304" s="13"/>
      <c r="IB1304" s="13"/>
      <c r="IC1304" s="13"/>
      <c r="ID1304" s="13"/>
      <c r="IE1304" s="13"/>
      <c r="IF1304" s="13"/>
      <c r="IG1304" s="13"/>
      <c r="IH1304" s="13"/>
      <c r="II1304" s="13"/>
      <c r="IJ1304" s="13"/>
      <c r="IK1304" s="13"/>
      <c r="IL1304" s="13"/>
      <c r="IM1304" s="13"/>
      <c r="IN1304" s="13"/>
      <c r="IO1304" s="13"/>
    </row>
    <row r="1305" spans="1:249">
      <c r="A1305" s="23"/>
      <c r="B1305" s="13"/>
      <c r="C1305" s="13"/>
      <c r="D1305" s="13"/>
      <c r="E1305" s="13"/>
      <c r="F1305" s="13"/>
      <c r="G1305" s="13"/>
      <c r="H1305" s="13"/>
      <c r="I1305" s="13"/>
      <c r="J1305" s="13"/>
      <c r="K1305" s="13"/>
      <c r="L1305" s="13"/>
      <c r="M1305" s="13"/>
      <c r="N1305" s="13"/>
      <c r="O1305" s="13"/>
      <c r="P1305" s="13"/>
      <c r="Q1305" s="13"/>
      <c r="R1305" s="13"/>
      <c r="S1305" s="13"/>
      <c r="T1305" s="13"/>
      <c r="U1305" s="13"/>
      <c r="V1305" s="13"/>
      <c r="W1305" s="13"/>
      <c r="X1305" s="13"/>
      <c r="Y1305" s="13"/>
      <c r="Z1305" s="13"/>
      <c r="AA1305" s="13"/>
      <c r="AB1305" s="13"/>
      <c r="AC1305" s="13"/>
      <c r="AD1305" s="23"/>
      <c r="AE1305" s="13"/>
      <c r="AF1305" s="13"/>
      <c r="AG1305" s="13"/>
      <c r="AH1305" s="13"/>
      <c r="AI1305" s="13"/>
      <c r="AJ1305" s="13"/>
      <c r="AK1305" s="13"/>
      <c r="AL1305" s="13"/>
      <c r="AM1305" s="13"/>
      <c r="AN1305" s="13"/>
      <c r="AO1305" s="13"/>
      <c r="AP1305" s="13"/>
      <c r="AQ1305" s="13"/>
      <c r="AR1305" s="13"/>
      <c r="AS1305" s="13"/>
      <c r="AT1305" s="13"/>
      <c r="AU1305" s="13"/>
      <c r="AV1305" s="13"/>
      <c r="AW1305" s="13"/>
      <c r="AX1305" s="13"/>
      <c r="AY1305" s="13"/>
      <c r="AZ1305" s="13"/>
      <c r="BA1305" s="13"/>
      <c r="BB1305" s="13"/>
      <c r="BC1305" s="13"/>
      <c r="BD1305" s="13"/>
      <c r="BE1305" s="13"/>
      <c r="BF1305" s="13"/>
      <c r="BG1305" s="13"/>
      <c r="BH1305" s="13"/>
      <c r="BI1305" s="13"/>
      <c r="BJ1305" s="13"/>
      <c r="BK1305" s="13"/>
      <c r="BL1305" s="13"/>
      <c r="BM1305" s="13"/>
      <c r="BN1305" s="13"/>
      <c r="BO1305" s="13"/>
      <c r="BP1305" s="13"/>
      <c r="BQ1305" s="13"/>
      <c r="BR1305" s="13"/>
      <c r="BS1305" s="13"/>
      <c r="BT1305" s="13"/>
      <c r="BU1305" s="13"/>
      <c r="BV1305" s="13"/>
      <c r="BW1305" s="13"/>
      <c r="BX1305" s="13"/>
      <c r="BY1305" s="13"/>
      <c r="BZ1305" s="13"/>
      <c r="CA1305" s="13"/>
      <c r="CB1305" s="13"/>
      <c r="CC1305" s="13"/>
      <c r="CD1305" s="13"/>
      <c r="CE1305" s="13"/>
      <c r="CF1305" s="13"/>
      <c r="CG1305" s="13"/>
      <c r="CH1305" s="13"/>
      <c r="CI1305" s="13"/>
      <c r="CJ1305" s="13"/>
      <c r="CK1305" s="13"/>
      <c r="CL1305" s="13"/>
      <c r="CM1305" s="13"/>
      <c r="CN1305" s="13"/>
      <c r="CO1305" s="13"/>
      <c r="CP1305" s="13"/>
      <c r="CQ1305" s="13"/>
      <c r="CR1305" s="13"/>
      <c r="CS1305" s="13"/>
      <c r="CT1305" s="13"/>
      <c r="CU1305" s="13"/>
      <c r="CV1305" s="13"/>
      <c r="CW1305" s="13"/>
      <c r="CX1305" s="13"/>
      <c r="CY1305" s="13"/>
      <c r="CZ1305" s="13"/>
      <c r="DA1305" s="13"/>
      <c r="DB1305" s="13"/>
      <c r="DC1305" s="13"/>
      <c r="DD1305" s="13"/>
      <c r="DE1305" s="13"/>
      <c r="DF1305" s="13"/>
      <c r="DG1305" s="13"/>
      <c r="DH1305" s="13"/>
      <c r="DI1305" s="13"/>
      <c r="DJ1305" s="13"/>
      <c r="DK1305" s="13"/>
      <c r="DL1305" s="13"/>
      <c r="DM1305" s="13"/>
      <c r="DN1305" s="13"/>
      <c r="DO1305" s="13"/>
      <c r="DP1305" s="13"/>
      <c r="DQ1305" s="13"/>
      <c r="DR1305" s="13"/>
      <c r="DS1305" s="13"/>
      <c r="DT1305" s="13"/>
      <c r="DU1305" s="13"/>
      <c r="DV1305" s="13"/>
      <c r="DW1305" s="13"/>
      <c r="DX1305" s="13"/>
      <c r="DY1305" s="13"/>
      <c r="DZ1305" s="13"/>
      <c r="EA1305" s="13"/>
      <c r="EB1305" s="13"/>
      <c r="EC1305" s="13"/>
      <c r="ED1305" s="13"/>
      <c r="EE1305" s="13"/>
      <c r="EF1305" s="13"/>
      <c r="EG1305" s="13"/>
      <c r="EH1305" s="13"/>
      <c r="EI1305" s="13"/>
      <c r="EJ1305" s="13"/>
      <c r="EK1305" s="13"/>
      <c r="EL1305" s="13"/>
      <c r="EM1305" s="13"/>
      <c r="EN1305" s="13"/>
      <c r="EO1305" s="13"/>
      <c r="EP1305" s="13"/>
      <c r="EQ1305" s="13"/>
      <c r="ER1305" s="13"/>
      <c r="ES1305" s="13"/>
      <c r="ET1305" s="13"/>
      <c r="EU1305" s="13"/>
      <c r="EV1305" s="13"/>
      <c r="EW1305" s="13"/>
      <c r="EX1305" s="13"/>
      <c r="EY1305" s="13"/>
      <c r="EZ1305" s="13"/>
      <c r="FA1305" s="13"/>
      <c r="FB1305" s="13"/>
      <c r="FC1305" s="13"/>
      <c r="FD1305" s="13"/>
      <c r="FE1305" s="13"/>
      <c r="FF1305" s="13"/>
      <c r="FG1305" s="13"/>
      <c r="FH1305" s="13"/>
      <c r="FI1305" s="13"/>
      <c r="FJ1305" s="13"/>
      <c r="FK1305" s="13"/>
      <c r="FL1305" s="13"/>
      <c r="FM1305" s="13"/>
      <c r="FN1305" s="13"/>
      <c r="FO1305" s="13"/>
      <c r="FP1305" s="13"/>
      <c r="FQ1305" s="13"/>
      <c r="FR1305" s="13"/>
      <c r="FS1305" s="13"/>
      <c r="FT1305" s="13"/>
      <c r="FU1305" s="13"/>
      <c r="FV1305" s="13"/>
      <c r="FW1305" s="13"/>
      <c r="FX1305" s="13"/>
      <c r="FY1305" s="13"/>
      <c r="FZ1305" s="13"/>
      <c r="GA1305" s="13"/>
      <c r="GB1305" s="13"/>
      <c r="GC1305" s="13"/>
      <c r="GD1305" s="13"/>
      <c r="GE1305" s="13"/>
      <c r="GF1305" s="13"/>
      <c r="GG1305" s="13"/>
      <c r="GH1305" s="13"/>
      <c r="GI1305" s="13"/>
      <c r="GJ1305" s="13"/>
      <c r="GK1305" s="13"/>
      <c r="GL1305" s="13"/>
      <c r="GM1305" s="13"/>
      <c r="GN1305" s="13"/>
      <c r="GO1305" s="13"/>
      <c r="GP1305" s="13"/>
      <c r="GQ1305" s="13"/>
      <c r="GR1305" s="13"/>
      <c r="GS1305" s="13"/>
      <c r="GT1305" s="13"/>
      <c r="GU1305" s="13"/>
      <c r="GV1305" s="13"/>
      <c r="GW1305" s="13"/>
      <c r="GX1305" s="13"/>
      <c r="GY1305" s="13"/>
      <c r="GZ1305" s="13"/>
      <c r="HA1305" s="13"/>
      <c r="HB1305" s="13"/>
      <c r="HC1305" s="13"/>
      <c r="HD1305" s="13"/>
      <c r="HE1305" s="13"/>
      <c r="HF1305" s="13"/>
      <c r="HG1305" s="13"/>
      <c r="HH1305" s="13"/>
      <c r="HI1305" s="13"/>
      <c r="HJ1305" s="13"/>
      <c r="HK1305" s="13"/>
      <c r="HL1305" s="13"/>
      <c r="HM1305" s="13"/>
      <c r="HN1305" s="13"/>
      <c r="HO1305" s="13"/>
      <c r="HP1305" s="13"/>
      <c r="HQ1305" s="13"/>
      <c r="HR1305" s="13"/>
      <c r="HS1305" s="13"/>
      <c r="HT1305" s="13"/>
      <c r="HU1305" s="13"/>
      <c r="HV1305" s="13"/>
      <c r="HW1305" s="13"/>
      <c r="HX1305" s="13"/>
      <c r="HY1305" s="13"/>
      <c r="HZ1305" s="13"/>
      <c r="IA1305" s="13"/>
      <c r="IB1305" s="13"/>
      <c r="IC1305" s="13"/>
      <c r="ID1305" s="13"/>
      <c r="IE1305" s="13"/>
      <c r="IF1305" s="13"/>
      <c r="IG1305" s="13"/>
      <c r="IH1305" s="13"/>
      <c r="II1305" s="13"/>
      <c r="IJ1305" s="13"/>
      <c r="IK1305" s="13"/>
      <c r="IL1305" s="13"/>
      <c r="IM1305" s="13"/>
      <c r="IN1305" s="13"/>
      <c r="IO1305" s="13"/>
    </row>
    <row r="1306" spans="1:249">
      <c r="A1306" s="23"/>
      <c r="B1306" s="13"/>
      <c r="C1306" s="13"/>
      <c r="D1306" s="13"/>
      <c r="E1306" s="13"/>
      <c r="F1306" s="13"/>
      <c r="G1306" s="13"/>
      <c r="H1306" s="13"/>
      <c r="I1306" s="13"/>
      <c r="J1306" s="13"/>
      <c r="K1306" s="13"/>
      <c r="L1306" s="13"/>
      <c r="M1306" s="13"/>
      <c r="N1306" s="13"/>
      <c r="O1306" s="13"/>
      <c r="P1306" s="13"/>
      <c r="Q1306" s="13"/>
      <c r="R1306" s="13"/>
      <c r="S1306" s="13"/>
      <c r="T1306" s="13"/>
      <c r="U1306" s="13"/>
      <c r="V1306" s="13"/>
      <c r="W1306" s="13"/>
      <c r="X1306" s="13"/>
      <c r="Y1306" s="13"/>
      <c r="Z1306" s="13"/>
      <c r="AA1306" s="13"/>
      <c r="AB1306" s="13"/>
      <c r="AC1306" s="13"/>
      <c r="AD1306" s="23"/>
      <c r="AE1306" s="13"/>
      <c r="AF1306" s="13"/>
      <c r="AG1306" s="13"/>
      <c r="AH1306" s="13"/>
      <c r="AI1306" s="13"/>
      <c r="AJ1306" s="13"/>
      <c r="AK1306" s="13"/>
      <c r="AL1306" s="13"/>
      <c r="AM1306" s="13"/>
      <c r="AN1306" s="13"/>
      <c r="AO1306" s="13"/>
      <c r="AP1306" s="13"/>
      <c r="AQ1306" s="13"/>
      <c r="AR1306" s="13"/>
      <c r="AS1306" s="13"/>
      <c r="AT1306" s="13"/>
      <c r="AU1306" s="13"/>
      <c r="AV1306" s="13"/>
      <c r="AW1306" s="13"/>
      <c r="AX1306" s="13"/>
      <c r="AY1306" s="13"/>
      <c r="AZ1306" s="13"/>
      <c r="BA1306" s="13"/>
      <c r="BB1306" s="13"/>
      <c r="BC1306" s="13"/>
      <c r="BD1306" s="13"/>
      <c r="BE1306" s="13"/>
      <c r="BF1306" s="13"/>
      <c r="BG1306" s="13"/>
      <c r="BH1306" s="13"/>
      <c r="BI1306" s="13"/>
      <c r="BJ1306" s="13"/>
      <c r="BK1306" s="13"/>
      <c r="BL1306" s="13"/>
      <c r="BM1306" s="13"/>
      <c r="BN1306" s="13"/>
      <c r="BO1306" s="13"/>
      <c r="BP1306" s="13"/>
      <c r="BQ1306" s="13"/>
      <c r="BR1306" s="13"/>
      <c r="BS1306" s="13"/>
      <c r="BT1306" s="13"/>
      <c r="BU1306" s="13"/>
      <c r="BV1306" s="13"/>
      <c r="BW1306" s="13"/>
      <c r="BX1306" s="13"/>
      <c r="BY1306" s="13"/>
      <c r="BZ1306" s="13"/>
      <c r="CA1306" s="13"/>
      <c r="CB1306" s="13"/>
      <c r="CC1306" s="13"/>
      <c r="CD1306" s="13"/>
      <c r="CE1306" s="13"/>
      <c r="CF1306" s="13"/>
      <c r="CG1306" s="13"/>
      <c r="CH1306" s="13"/>
      <c r="CI1306" s="13"/>
      <c r="CJ1306" s="13"/>
      <c r="CK1306" s="13"/>
      <c r="CL1306" s="13"/>
      <c r="CM1306" s="13"/>
      <c r="CN1306" s="13"/>
      <c r="CO1306" s="13"/>
      <c r="CP1306" s="13"/>
      <c r="CQ1306" s="13"/>
      <c r="CR1306" s="13"/>
      <c r="CS1306" s="13"/>
      <c r="CT1306" s="13"/>
      <c r="CU1306" s="13"/>
      <c r="CV1306" s="13"/>
      <c r="CW1306" s="13"/>
      <c r="CX1306" s="13"/>
      <c r="CY1306" s="13"/>
      <c r="CZ1306" s="13"/>
      <c r="DA1306" s="13"/>
      <c r="DB1306" s="13"/>
      <c r="DC1306" s="13"/>
      <c r="DD1306" s="13"/>
      <c r="DE1306" s="13"/>
      <c r="DF1306" s="13"/>
      <c r="DG1306" s="13"/>
      <c r="DH1306" s="13"/>
      <c r="DI1306" s="13"/>
      <c r="DJ1306" s="13"/>
      <c r="DK1306" s="13"/>
      <c r="DL1306" s="13"/>
      <c r="DM1306" s="13"/>
      <c r="DN1306" s="13"/>
      <c r="DO1306" s="13"/>
      <c r="DP1306" s="13"/>
      <c r="DQ1306" s="13"/>
      <c r="DR1306" s="13"/>
      <c r="DS1306" s="13"/>
      <c r="DT1306" s="13"/>
      <c r="DU1306" s="13"/>
      <c r="DV1306" s="13"/>
      <c r="DW1306" s="13"/>
      <c r="DX1306" s="13"/>
      <c r="DY1306" s="13"/>
      <c r="DZ1306" s="13"/>
      <c r="EA1306" s="13"/>
      <c r="EB1306" s="13"/>
      <c r="EC1306" s="13"/>
      <c r="ED1306" s="13"/>
      <c r="EE1306" s="13"/>
      <c r="EF1306" s="13"/>
      <c r="EG1306" s="13"/>
      <c r="EH1306" s="13"/>
      <c r="EI1306" s="13"/>
      <c r="EJ1306" s="13"/>
      <c r="EK1306" s="13"/>
      <c r="EL1306" s="13"/>
      <c r="EM1306" s="13"/>
      <c r="EN1306" s="13"/>
      <c r="EO1306" s="13"/>
      <c r="EP1306" s="13"/>
      <c r="EQ1306" s="13"/>
      <c r="ER1306" s="13"/>
      <c r="ES1306" s="13"/>
      <c r="ET1306" s="13"/>
      <c r="EU1306" s="13"/>
      <c r="EV1306" s="13"/>
      <c r="EW1306" s="13"/>
      <c r="EX1306" s="13"/>
      <c r="EY1306" s="13"/>
      <c r="EZ1306" s="13"/>
      <c r="FA1306" s="13"/>
      <c r="FB1306" s="13"/>
      <c r="FC1306" s="13"/>
      <c r="FD1306" s="13"/>
      <c r="FE1306" s="13"/>
      <c r="FF1306" s="13"/>
      <c r="FG1306" s="13"/>
      <c r="FH1306" s="13"/>
      <c r="FI1306" s="13"/>
      <c r="FJ1306" s="13"/>
      <c r="FK1306" s="13"/>
      <c r="FL1306" s="13"/>
      <c r="FM1306" s="13"/>
      <c r="FN1306" s="13"/>
      <c r="FO1306" s="13"/>
      <c r="FP1306" s="13"/>
      <c r="FQ1306" s="13"/>
      <c r="FR1306" s="13"/>
      <c r="FS1306" s="13"/>
      <c r="FT1306" s="13"/>
      <c r="FU1306" s="13"/>
      <c r="FV1306" s="13"/>
      <c r="FW1306" s="13"/>
      <c r="FX1306" s="13"/>
      <c r="FY1306" s="13"/>
      <c r="FZ1306" s="13"/>
      <c r="GA1306" s="13"/>
      <c r="GB1306" s="13"/>
      <c r="GC1306" s="13"/>
      <c r="GD1306" s="13"/>
      <c r="GE1306" s="13"/>
      <c r="GF1306" s="13"/>
      <c r="GG1306" s="13"/>
      <c r="GH1306" s="13"/>
      <c r="GI1306" s="13"/>
      <c r="GJ1306" s="13"/>
      <c r="GK1306" s="13"/>
      <c r="GL1306" s="13"/>
      <c r="GM1306" s="13"/>
      <c r="GN1306" s="13"/>
      <c r="GO1306" s="13"/>
      <c r="GP1306" s="13"/>
      <c r="GQ1306" s="13"/>
      <c r="GR1306" s="13"/>
      <c r="GS1306" s="13"/>
      <c r="GT1306" s="13"/>
      <c r="GU1306" s="13"/>
      <c r="GV1306" s="13"/>
      <c r="GW1306" s="13"/>
      <c r="GX1306" s="13"/>
      <c r="GY1306" s="13"/>
      <c r="GZ1306" s="13"/>
      <c r="HA1306" s="13"/>
      <c r="HB1306" s="13"/>
      <c r="HC1306" s="13"/>
      <c r="HD1306" s="13"/>
      <c r="HE1306" s="13"/>
      <c r="HF1306" s="13"/>
      <c r="HG1306" s="13"/>
      <c r="HH1306" s="13"/>
      <c r="HI1306" s="13"/>
      <c r="HJ1306" s="13"/>
      <c r="HK1306" s="13"/>
      <c r="HL1306" s="13"/>
      <c r="HM1306" s="13"/>
      <c r="HN1306" s="13"/>
      <c r="HO1306" s="13"/>
      <c r="HP1306" s="13"/>
      <c r="HQ1306" s="13"/>
      <c r="HR1306" s="13"/>
      <c r="HS1306" s="13"/>
      <c r="HT1306" s="13"/>
      <c r="HU1306" s="13"/>
      <c r="HV1306" s="13"/>
      <c r="HW1306" s="13"/>
      <c r="HX1306" s="13"/>
      <c r="HY1306" s="13"/>
      <c r="HZ1306" s="13"/>
      <c r="IA1306" s="13"/>
      <c r="IB1306" s="13"/>
      <c r="IC1306" s="13"/>
      <c r="ID1306" s="13"/>
      <c r="IE1306" s="13"/>
      <c r="IF1306" s="13"/>
      <c r="IG1306" s="13"/>
      <c r="IH1306" s="13"/>
      <c r="II1306" s="13"/>
      <c r="IJ1306" s="13"/>
      <c r="IK1306" s="13"/>
      <c r="IL1306" s="13"/>
      <c r="IM1306" s="13"/>
      <c r="IN1306" s="13"/>
      <c r="IO1306" s="13"/>
    </row>
    <row r="1307" spans="1:249">
      <c r="A1307" s="23"/>
      <c r="B1307" s="13"/>
      <c r="C1307" s="13"/>
      <c r="D1307" s="13"/>
      <c r="E1307" s="13"/>
      <c r="F1307" s="13"/>
      <c r="G1307" s="13"/>
      <c r="H1307" s="13"/>
      <c r="I1307" s="13"/>
      <c r="J1307" s="13"/>
      <c r="K1307" s="13"/>
      <c r="L1307" s="13"/>
      <c r="M1307" s="13"/>
      <c r="N1307" s="13"/>
      <c r="O1307" s="13"/>
      <c r="P1307" s="13"/>
      <c r="Q1307" s="13"/>
      <c r="R1307" s="13"/>
      <c r="S1307" s="13"/>
      <c r="T1307" s="13"/>
      <c r="U1307" s="13"/>
      <c r="V1307" s="13"/>
      <c r="W1307" s="13"/>
      <c r="X1307" s="13"/>
      <c r="Y1307" s="13"/>
      <c r="Z1307" s="13"/>
      <c r="AA1307" s="13"/>
      <c r="AB1307" s="13"/>
      <c r="AC1307" s="13"/>
      <c r="AD1307" s="23"/>
      <c r="AE1307" s="13"/>
      <c r="AF1307" s="13"/>
      <c r="AG1307" s="13"/>
      <c r="AH1307" s="13"/>
      <c r="AI1307" s="13"/>
      <c r="AJ1307" s="13"/>
      <c r="AK1307" s="13"/>
      <c r="AL1307" s="13"/>
      <c r="AM1307" s="13"/>
      <c r="AN1307" s="13"/>
      <c r="AO1307" s="13"/>
      <c r="AP1307" s="13"/>
      <c r="AQ1307" s="13"/>
      <c r="AR1307" s="13"/>
      <c r="AS1307" s="13"/>
      <c r="AT1307" s="13"/>
      <c r="AU1307" s="13"/>
      <c r="AV1307" s="13"/>
      <c r="AW1307" s="13"/>
      <c r="AX1307" s="13"/>
      <c r="AY1307" s="13"/>
      <c r="AZ1307" s="13"/>
      <c r="BA1307" s="13"/>
      <c r="BB1307" s="13"/>
      <c r="BC1307" s="13"/>
      <c r="BD1307" s="13"/>
      <c r="BE1307" s="13"/>
      <c r="BF1307" s="13"/>
      <c r="BG1307" s="13"/>
      <c r="BH1307" s="13"/>
      <c r="BI1307" s="13"/>
      <c r="BJ1307" s="13"/>
      <c r="BK1307" s="13"/>
      <c r="BL1307" s="13"/>
      <c r="BM1307" s="13"/>
      <c r="BN1307" s="13"/>
      <c r="BO1307" s="13"/>
      <c r="BP1307" s="13"/>
      <c r="BQ1307" s="13"/>
      <c r="BR1307" s="13"/>
      <c r="BS1307" s="13"/>
      <c r="BT1307" s="13"/>
      <c r="BU1307" s="13"/>
      <c r="BV1307" s="13"/>
      <c r="BW1307" s="13"/>
      <c r="BX1307" s="13"/>
      <c r="BY1307" s="13"/>
      <c r="BZ1307" s="13"/>
      <c r="CA1307" s="13"/>
      <c r="CB1307" s="13"/>
      <c r="CC1307" s="13"/>
      <c r="CD1307" s="13"/>
      <c r="CE1307" s="13"/>
      <c r="CF1307" s="13"/>
      <c r="CG1307" s="13"/>
      <c r="CH1307" s="13"/>
      <c r="CI1307" s="13"/>
      <c r="CJ1307" s="13"/>
      <c r="CK1307" s="13"/>
      <c r="CL1307" s="13"/>
      <c r="CM1307" s="13"/>
      <c r="CN1307" s="13"/>
      <c r="CO1307" s="13"/>
      <c r="CP1307" s="13"/>
      <c r="CQ1307" s="13"/>
      <c r="CR1307" s="13"/>
      <c r="CS1307" s="13"/>
      <c r="CT1307" s="13"/>
      <c r="CU1307" s="13"/>
      <c r="CV1307" s="13"/>
      <c r="CW1307" s="13"/>
      <c r="CX1307" s="13"/>
      <c r="CY1307" s="13"/>
      <c r="CZ1307" s="13"/>
      <c r="DA1307" s="13"/>
      <c r="DB1307" s="13"/>
      <c r="DC1307" s="13"/>
      <c r="DD1307" s="13"/>
      <c r="DE1307" s="13"/>
      <c r="DF1307" s="13"/>
      <c r="DG1307" s="13"/>
      <c r="DH1307" s="13"/>
      <c r="DI1307" s="13"/>
      <c r="DJ1307" s="13"/>
      <c r="DK1307" s="13"/>
      <c r="DL1307" s="13"/>
      <c r="DM1307" s="13"/>
      <c r="DN1307" s="13"/>
      <c r="DO1307" s="13"/>
      <c r="DP1307" s="13"/>
      <c r="DQ1307" s="13"/>
      <c r="DR1307" s="13"/>
      <c r="DS1307" s="13"/>
      <c r="DT1307" s="13"/>
      <c r="DU1307" s="13"/>
      <c r="DV1307" s="13"/>
      <c r="DW1307" s="13"/>
      <c r="DX1307" s="13"/>
      <c r="DY1307" s="13"/>
      <c r="DZ1307" s="13"/>
      <c r="EA1307" s="13"/>
      <c r="EB1307" s="13"/>
      <c r="EC1307" s="13"/>
      <c r="ED1307" s="13"/>
      <c r="EE1307" s="13"/>
      <c r="EF1307" s="13"/>
      <c r="EG1307" s="13"/>
      <c r="EH1307" s="13"/>
      <c r="EI1307" s="13"/>
      <c r="EJ1307" s="13"/>
      <c r="EK1307" s="13"/>
      <c r="EL1307" s="13"/>
      <c r="EM1307" s="13"/>
      <c r="EN1307" s="13"/>
      <c r="EO1307" s="13"/>
      <c r="EP1307" s="13"/>
      <c r="EQ1307" s="13"/>
      <c r="ER1307" s="13"/>
      <c r="ES1307" s="13"/>
      <c r="ET1307" s="13"/>
      <c r="EU1307" s="13"/>
      <c r="EV1307" s="13"/>
      <c r="EW1307" s="13"/>
      <c r="EX1307" s="13"/>
      <c r="EY1307" s="13"/>
      <c r="EZ1307" s="13"/>
      <c r="FA1307" s="13"/>
      <c r="FB1307" s="13"/>
      <c r="FC1307" s="13"/>
      <c r="FD1307" s="13"/>
      <c r="FE1307" s="13"/>
      <c r="FF1307" s="13"/>
      <c r="FG1307" s="13"/>
      <c r="FH1307" s="13"/>
      <c r="FI1307" s="13"/>
      <c r="FJ1307" s="13"/>
      <c r="FK1307" s="13"/>
      <c r="FL1307" s="13"/>
      <c r="FM1307" s="13"/>
      <c r="FN1307" s="13"/>
      <c r="FO1307" s="13"/>
      <c r="FP1307" s="13"/>
      <c r="FQ1307" s="13"/>
      <c r="FR1307" s="13"/>
      <c r="FS1307" s="13"/>
      <c r="FT1307" s="13"/>
      <c r="FU1307" s="13"/>
      <c r="FV1307" s="13"/>
      <c r="FW1307" s="13"/>
      <c r="FX1307" s="13"/>
      <c r="FY1307" s="13"/>
      <c r="FZ1307" s="13"/>
      <c r="GA1307" s="13"/>
      <c r="GB1307" s="13"/>
      <c r="GC1307" s="13"/>
      <c r="GD1307" s="13"/>
      <c r="GE1307" s="13"/>
      <c r="GF1307" s="13"/>
      <c r="GG1307" s="13"/>
      <c r="GH1307" s="13"/>
      <c r="GI1307" s="13"/>
      <c r="GJ1307" s="13"/>
      <c r="GK1307" s="13"/>
      <c r="GL1307" s="13"/>
      <c r="GM1307" s="13"/>
      <c r="GN1307" s="13"/>
      <c r="GO1307" s="13"/>
      <c r="GP1307" s="13"/>
      <c r="GQ1307" s="13"/>
      <c r="GR1307" s="13"/>
      <c r="GS1307" s="13"/>
      <c r="GT1307" s="13"/>
      <c r="GU1307" s="13"/>
      <c r="GV1307" s="13"/>
      <c r="GW1307" s="13"/>
      <c r="GX1307" s="13"/>
      <c r="GY1307" s="13"/>
      <c r="GZ1307" s="13"/>
      <c r="HA1307" s="13"/>
      <c r="HB1307" s="13"/>
      <c r="HC1307" s="13"/>
      <c r="HD1307" s="13"/>
      <c r="HE1307" s="13"/>
      <c r="HF1307" s="13"/>
      <c r="HG1307" s="13"/>
      <c r="HH1307" s="13"/>
      <c r="HI1307" s="13"/>
      <c r="HJ1307" s="13"/>
      <c r="HK1307" s="13"/>
      <c r="HL1307" s="13"/>
      <c r="HM1307" s="13"/>
      <c r="HN1307" s="13"/>
      <c r="HO1307" s="13"/>
      <c r="HP1307" s="13"/>
      <c r="HQ1307" s="13"/>
      <c r="HR1307" s="13"/>
      <c r="HS1307" s="13"/>
      <c r="HT1307" s="13"/>
      <c r="HU1307" s="13"/>
      <c r="HV1307" s="13"/>
      <c r="HW1307" s="13"/>
      <c r="HX1307" s="13"/>
      <c r="HY1307" s="13"/>
      <c r="HZ1307" s="13"/>
      <c r="IA1307" s="13"/>
      <c r="IB1307" s="13"/>
      <c r="IC1307" s="13"/>
      <c r="ID1307" s="13"/>
      <c r="IE1307" s="13"/>
      <c r="IF1307" s="13"/>
      <c r="IG1307" s="13"/>
      <c r="IH1307" s="13"/>
      <c r="II1307" s="13"/>
      <c r="IJ1307" s="13"/>
      <c r="IK1307" s="13"/>
      <c r="IL1307" s="13"/>
      <c r="IM1307" s="13"/>
      <c r="IN1307" s="13"/>
      <c r="IO1307" s="13"/>
    </row>
    <row r="1308" spans="1:249">
      <c r="A1308" s="23"/>
      <c r="B1308" s="13"/>
      <c r="C1308" s="13"/>
      <c r="D1308" s="13"/>
      <c r="E1308" s="13"/>
      <c r="F1308" s="13"/>
      <c r="G1308" s="13"/>
      <c r="H1308" s="13"/>
      <c r="I1308" s="13"/>
      <c r="J1308" s="13"/>
      <c r="K1308" s="13"/>
      <c r="L1308" s="13"/>
      <c r="M1308" s="13"/>
      <c r="N1308" s="13"/>
      <c r="O1308" s="13"/>
      <c r="P1308" s="13"/>
      <c r="Q1308" s="13"/>
      <c r="R1308" s="13"/>
      <c r="S1308" s="13"/>
      <c r="T1308" s="13"/>
      <c r="U1308" s="13"/>
      <c r="V1308" s="13"/>
      <c r="W1308" s="13"/>
      <c r="X1308" s="13"/>
      <c r="Y1308" s="13"/>
      <c r="Z1308" s="13"/>
      <c r="AA1308" s="13"/>
      <c r="AB1308" s="13"/>
      <c r="AC1308" s="13"/>
      <c r="AD1308" s="23"/>
      <c r="AE1308" s="13"/>
      <c r="AF1308" s="13"/>
      <c r="AG1308" s="13"/>
      <c r="AH1308" s="13"/>
      <c r="AI1308" s="13"/>
      <c r="AJ1308" s="13"/>
      <c r="AK1308" s="13"/>
      <c r="AL1308" s="13"/>
      <c r="AM1308" s="13"/>
      <c r="AN1308" s="13"/>
      <c r="AO1308" s="13"/>
      <c r="AP1308" s="13"/>
      <c r="AQ1308" s="13"/>
      <c r="AR1308" s="13"/>
      <c r="AS1308" s="13"/>
      <c r="AT1308" s="13"/>
      <c r="AU1308" s="13"/>
      <c r="AV1308" s="13"/>
      <c r="AW1308" s="13"/>
      <c r="AX1308" s="13"/>
      <c r="AY1308" s="13"/>
      <c r="AZ1308" s="13"/>
      <c r="BA1308" s="13"/>
      <c r="BB1308" s="13"/>
      <c r="BC1308" s="13"/>
      <c r="BD1308" s="13"/>
      <c r="BE1308" s="13"/>
      <c r="BF1308" s="13"/>
      <c r="BG1308" s="13"/>
      <c r="BH1308" s="13"/>
      <c r="BI1308" s="13"/>
      <c r="BJ1308" s="13"/>
      <c r="BK1308" s="13"/>
      <c r="BL1308" s="13"/>
      <c r="BM1308" s="13"/>
      <c r="BN1308" s="13"/>
      <c r="BO1308" s="13"/>
      <c r="BP1308" s="13"/>
      <c r="BQ1308" s="13"/>
      <c r="BR1308" s="13"/>
      <c r="BS1308" s="13"/>
      <c r="BT1308" s="13"/>
      <c r="BU1308" s="13"/>
      <c r="BV1308" s="13"/>
      <c r="BW1308" s="13"/>
      <c r="BX1308" s="13"/>
      <c r="BY1308" s="13"/>
      <c r="BZ1308" s="13"/>
      <c r="CA1308" s="13"/>
      <c r="CB1308" s="13"/>
      <c r="CC1308" s="13"/>
      <c r="CD1308" s="13"/>
      <c r="CE1308" s="13"/>
      <c r="CF1308" s="13"/>
      <c r="CG1308" s="13"/>
      <c r="CH1308" s="13"/>
      <c r="CI1308" s="13"/>
      <c r="CJ1308" s="13"/>
      <c r="CK1308" s="13"/>
      <c r="CL1308" s="13"/>
      <c r="CM1308" s="13"/>
      <c r="CN1308" s="13"/>
      <c r="CO1308" s="13"/>
      <c r="CP1308" s="13"/>
      <c r="CQ1308" s="13"/>
      <c r="CR1308" s="13"/>
      <c r="CS1308" s="13"/>
      <c r="CT1308" s="13"/>
      <c r="CU1308" s="13"/>
      <c r="CV1308" s="13"/>
      <c r="CW1308" s="13"/>
      <c r="CX1308" s="13"/>
      <c r="CY1308" s="13"/>
      <c r="CZ1308" s="13"/>
      <c r="DA1308" s="13"/>
      <c r="DB1308" s="13"/>
      <c r="DC1308" s="13"/>
      <c r="DD1308" s="13"/>
      <c r="DE1308" s="13"/>
      <c r="DF1308" s="13"/>
      <c r="DG1308" s="13"/>
      <c r="DH1308" s="13"/>
      <c r="DI1308" s="13"/>
      <c r="DJ1308" s="13"/>
      <c r="DK1308" s="13"/>
      <c r="DL1308" s="13"/>
      <c r="DM1308" s="13"/>
      <c r="DN1308" s="13"/>
      <c r="DO1308" s="13"/>
      <c r="DP1308" s="13"/>
      <c r="DQ1308" s="13"/>
      <c r="DR1308" s="13"/>
      <c r="DS1308" s="13"/>
      <c r="DT1308" s="13"/>
      <c r="DU1308" s="13"/>
      <c r="DV1308" s="13"/>
      <c r="DW1308" s="13"/>
      <c r="DX1308" s="13"/>
      <c r="DY1308" s="13"/>
      <c r="DZ1308" s="13"/>
      <c r="EA1308" s="13"/>
      <c r="EB1308" s="13"/>
      <c r="EC1308" s="13"/>
      <c r="ED1308" s="13"/>
      <c r="EE1308" s="13"/>
      <c r="EF1308" s="13"/>
      <c r="EG1308" s="13"/>
      <c r="EH1308" s="13"/>
      <c r="EI1308" s="13"/>
      <c r="EJ1308" s="13"/>
      <c r="EK1308" s="13"/>
      <c r="EL1308" s="13"/>
      <c r="EM1308" s="13"/>
      <c r="EN1308" s="13"/>
      <c r="EO1308" s="13"/>
      <c r="EP1308" s="13"/>
      <c r="EQ1308" s="13"/>
      <c r="ER1308" s="13"/>
      <c r="ES1308" s="13"/>
      <c r="ET1308" s="13"/>
      <c r="EU1308" s="13"/>
      <c r="EV1308" s="13"/>
      <c r="EW1308" s="13"/>
      <c r="EX1308" s="13"/>
      <c r="EY1308" s="13"/>
      <c r="EZ1308" s="13"/>
      <c r="FA1308" s="13"/>
      <c r="FB1308" s="13"/>
      <c r="FC1308" s="13"/>
      <c r="FD1308" s="13"/>
      <c r="FE1308" s="13"/>
      <c r="FF1308" s="13"/>
      <c r="FG1308" s="13"/>
      <c r="FH1308" s="13"/>
      <c r="FI1308" s="13"/>
      <c r="FJ1308" s="13"/>
      <c r="FK1308" s="13"/>
      <c r="FL1308" s="13"/>
      <c r="FM1308" s="13"/>
      <c r="FN1308" s="13"/>
      <c r="FO1308" s="13"/>
      <c r="FP1308" s="13"/>
      <c r="FQ1308" s="13"/>
      <c r="FR1308" s="13"/>
      <c r="FS1308" s="13"/>
      <c r="FT1308" s="13"/>
      <c r="FU1308" s="13"/>
      <c r="FV1308" s="13"/>
      <c r="FW1308" s="13"/>
      <c r="FX1308" s="13"/>
      <c r="FY1308" s="13"/>
      <c r="FZ1308" s="13"/>
      <c r="GA1308" s="13"/>
      <c r="GB1308" s="13"/>
      <c r="GC1308" s="13"/>
      <c r="GD1308" s="13"/>
      <c r="GE1308" s="13"/>
      <c r="GF1308" s="13"/>
      <c r="GG1308" s="13"/>
      <c r="GH1308" s="13"/>
      <c r="GI1308" s="13"/>
      <c r="GJ1308" s="13"/>
      <c r="GK1308" s="13"/>
      <c r="GL1308" s="13"/>
      <c r="GM1308" s="13"/>
      <c r="GN1308" s="13"/>
      <c r="GO1308" s="13"/>
      <c r="GP1308" s="13"/>
      <c r="GQ1308" s="13"/>
      <c r="GR1308" s="13"/>
      <c r="GS1308" s="13"/>
      <c r="GT1308" s="13"/>
      <c r="GU1308" s="13"/>
      <c r="GV1308" s="13"/>
      <c r="GW1308" s="13"/>
      <c r="GX1308" s="13"/>
      <c r="GY1308" s="13"/>
      <c r="GZ1308" s="13"/>
      <c r="HA1308" s="13"/>
      <c r="HB1308" s="13"/>
      <c r="HC1308" s="13"/>
      <c r="HD1308" s="13"/>
      <c r="HE1308" s="13"/>
      <c r="HF1308" s="13"/>
      <c r="HG1308" s="13"/>
      <c r="HH1308" s="13"/>
      <c r="HI1308" s="13"/>
      <c r="HJ1308" s="13"/>
      <c r="HK1308" s="13"/>
      <c r="HL1308" s="13"/>
      <c r="HM1308" s="13"/>
      <c r="HN1308" s="13"/>
      <c r="HO1308" s="13"/>
      <c r="HP1308" s="13"/>
      <c r="HQ1308" s="13"/>
      <c r="HR1308" s="13"/>
      <c r="HS1308" s="13"/>
      <c r="HT1308" s="13"/>
      <c r="HU1308" s="13"/>
      <c r="HV1308" s="13"/>
      <c r="HW1308" s="13"/>
      <c r="HX1308" s="13"/>
      <c r="HY1308" s="13"/>
      <c r="HZ1308" s="13"/>
      <c r="IA1308" s="13"/>
      <c r="IB1308" s="13"/>
      <c r="IC1308" s="13"/>
      <c r="ID1308" s="13"/>
      <c r="IE1308" s="13"/>
      <c r="IF1308" s="13"/>
      <c r="IG1308" s="13"/>
      <c r="IH1308" s="13"/>
      <c r="II1308" s="13"/>
      <c r="IJ1308" s="13"/>
      <c r="IK1308" s="13"/>
      <c r="IL1308" s="13"/>
      <c r="IM1308" s="13"/>
      <c r="IN1308" s="13"/>
      <c r="IO1308" s="13"/>
    </row>
    <row r="1309" spans="1:249">
      <c r="A1309" s="23"/>
      <c r="B1309" s="13"/>
      <c r="C1309" s="13"/>
      <c r="D1309" s="13"/>
      <c r="E1309" s="13"/>
      <c r="F1309" s="13"/>
      <c r="G1309" s="13"/>
      <c r="H1309" s="13"/>
      <c r="I1309" s="13"/>
      <c r="J1309" s="13"/>
      <c r="K1309" s="13"/>
      <c r="L1309" s="13"/>
      <c r="M1309" s="13"/>
      <c r="N1309" s="13"/>
      <c r="O1309" s="13"/>
      <c r="P1309" s="13"/>
      <c r="Q1309" s="13"/>
      <c r="R1309" s="13"/>
      <c r="S1309" s="13"/>
      <c r="T1309" s="13"/>
      <c r="U1309" s="13"/>
      <c r="V1309" s="13"/>
      <c r="W1309" s="13"/>
      <c r="X1309" s="13"/>
      <c r="Y1309" s="13"/>
      <c r="Z1309" s="13"/>
      <c r="AA1309" s="13"/>
      <c r="AB1309" s="13"/>
      <c r="AC1309" s="13"/>
      <c r="AD1309" s="23"/>
      <c r="AE1309" s="13"/>
      <c r="AF1309" s="13"/>
      <c r="AG1309" s="13"/>
      <c r="AH1309" s="13"/>
      <c r="AI1309" s="13"/>
      <c r="AJ1309" s="13"/>
      <c r="AK1309" s="13"/>
      <c r="AL1309" s="13"/>
      <c r="AM1309" s="13"/>
      <c r="AN1309" s="13"/>
      <c r="AO1309" s="13"/>
      <c r="AP1309" s="13"/>
      <c r="AQ1309" s="13"/>
      <c r="AR1309" s="13"/>
      <c r="AS1309" s="13"/>
      <c r="AT1309" s="13"/>
      <c r="AU1309" s="13"/>
      <c r="AV1309" s="13"/>
      <c r="AW1309" s="13"/>
      <c r="AX1309" s="13"/>
      <c r="AY1309" s="13"/>
      <c r="AZ1309" s="13"/>
      <c r="BA1309" s="13"/>
      <c r="BB1309" s="13"/>
      <c r="BC1309" s="13"/>
      <c r="BD1309" s="13"/>
      <c r="BE1309" s="13"/>
      <c r="BF1309" s="13"/>
      <c r="BG1309" s="13"/>
      <c r="BH1309" s="13"/>
      <c r="BI1309" s="13"/>
      <c r="BJ1309" s="13"/>
      <c r="BK1309" s="13"/>
      <c r="BL1309" s="13"/>
      <c r="BM1309" s="13"/>
      <c r="BN1309" s="13"/>
      <c r="BO1309" s="13"/>
      <c r="BP1309" s="13"/>
      <c r="BQ1309" s="13"/>
      <c r="BR1309" s="13"/>
      <c r="BS1309" s="13"/>
      <c r="BT1309" s="13"/>
      <c r="BU1309" s="13"/>
      <c r="BV1309" s="13"/>
      <c r="BW1309" s="13"/>
      <c r="BX1309" s="13"/>
      <c r="BY1309" s="13"/>
      <c r="BZ1309" s="13"/>
      <c r="CA1309" s="13"/>
      <c r="CB1309" s="13"/>
      <c r="CC1309" s="13"/>
      <c r="CD1309" s="13"/>
      <c r="CE1309" s="13"/>
      <c r="CF1309" s="13"/>
      <c r="CG1309" s="13"/>
      <c r="CH1309" s="13"/>
      <c r="CI1309" s="13"/>
      <c r="CJ1309" s="13"/>
      <c r="CK1309" s="13"/>
      <c r="CL1309" s="13"/>
      <c r="CM1309" s="13"/>
      <c r="CN1309" s="13"/>
      <c r="CO1309" s="13"/>
      <c r="CP1309" s="13"/>
      <c r="CQ1309" s="13"/>
      <c r="CR1309" s="13"/>
      <c r="CS1309" s="13"/>
      <c r="CT1309" s="13"/>
      <c r="CU1309" s="13"/>
      <c r="CV1309" s="13"/>
      <c r="CW1309" s="13"/>
      <c r="CX1309" s="13"/>
      <c r="CY1309" s="13"/>
      <c r="CZ1309" s="13"/>
      <c r="DA1309" s="13"/>
      <c r="DB1309" s="13"/>
      <c r="DC1309" s="13"/>
      <c r="DD1309" s="13"/>
      <c r="DE1309" s="13"/>
      <c r="DF1309" s="13"/>
      <c r="DG1309" s="13"/>
      <c r="DH1309" s="13"/>
      <c r="DI1309" s="13"/>
      <c r="DJ1309" s="13"/>
      <c r="DK1309" s="13"/>
      <c r="DL1309" s="13"/>
      <c r="DM1309" s="13"/>
      <c r="DN1309" s="13"/>
      <c r="DO1309" s="13"/>
      <c r="DP1309" s="13"/>
      <c r="DQ1309" s="13"/>
      <c r="DR1309" s="13"/>
      <c r="DS1309" s="13"/>
      <c r="DT1309" s="13"/>
      <c r="DU1309" s="13"/>
      <c r="DV1309" s="13"/>
      <c r="DW1309" s="13"/>
      <c r="DX1309" s="13"/>
      <c r="DY1309" s="13"/>
      <c r="DZ1309" s="13"/>
      <c r="EA1309" s="13"/>
      <c r="EB1309" s="13"/>
      <c r="EC1309" s="13"/>
      <c r="ED1309" s="13"/>
      <c r="EE1309" s="13"/>
      <c r="EF1309" s="13"/>
      <c r="EG1309" s="13"/>
      <c r="EH1309" s="13"/>
      <c r="EI1309" s="13"/>
      <c r="EJ1309" s="13"/>
      <c r="EK1309" s="13"/>
      <c r="EL1309" s="13"/>
      <c r="EM1309" s="13"/>
      <c r="EN1309" s="13"/>
      <c r="EO1309" s="13"/>
      <c r="EP1309" s="13"/>
      <c r="EQ1309" s="13"/>
      <c r="ER1309" s="13"/>
      <c r="ES1309" s="13"/>
      <c r="ET1309" s="13"/>
      <c r="EU1309" s="13"/>
      <c r="EV1309" s="13"/>
      <c r="EW1309" s="13"/>
      <c r="EX1309" s="13"/>
      <c r="EY1309" s="13"/>
      <c r="EZ1309" s="13"/>
      <c r="FA1309" s="13"/>
      <c r="FB1309" s="13"/>
      <c r="FC1309" s="13"/>
      <c r="FD1309" s="13"/>
      <c r="FE1309" s="13"/>
      <c r="FF1309" s="13"/>
      <c r="FG1309" s="13"/>
      <c r="FH1309" s="13"/>
      <c r="FI1309" s="13"/>
      <c r="FJ1309" s="13"/>
      <c r="FK1309" s="13"/>
      <c r="FL1309" s="13"/>
      <c r="FM1309" s="13"/>
      <c r="FN1309" s="13"/>
      <c r="FO1309" s="13"/>
      <c r="FP1309" s="13"/>
      <c r="FQ1309" s="13"/>
      <c r="FR1309" s="13"/>
      <c r="FS1309" s="13"/>
      <c r="FT1309" s="13"/>
      <c r="FU1309" s="13"/>
      <c r="FV1309" s="13"/>
      <c r="FW1309" s="13"/>
      <c r="FX1309" s="13"/>
      <c r="FY1309" s="13"/>
      <c r="FZ1309" s="13"/>
      <c r="GA1309" s="13"/>
      <c r="GB1309" s="13"/>
      <c r="GC1309" s="13"/>
      <c r="GD1309" s="13"/>
      <c r="GE1309" s="13"/>
      <c r="GF1309" s="13"/>
      <c r="GG1309" s="13"/>
      <c r="GH1309" s="13"/>
      <c r="GI1309" s="13"/>
      <c r="GJ1309" s="13"/>
      <c r="GK1309" s="13"/>
      <c r="GL1309" s="13"/>
      <c r="GM1309" s="13"/>
      <c r="GN1309" s="13"/>
      <c r="GO1309" s="13"/>
      <c r="GP1309" s="13"/>
      <c r="GQ1309" s="13"/>
      <c r="GR1309" s="13"/>
      <c r="GS1309" s="13"/>
      <c r="GT1309" s="13"/>
      <c r="GU1309" s="13"/>
      <c r="GV1309" s="13"/>
      <c r="GW1309" s="13"/>
      <c r="GX1309" s="13"/>
      <c r="GY1309" s="13"/>
      <c r="GZ1309" s="13"/>
      <c r="HA1309" s="13"/>
      <c r="HB1309" s="13"/>
      <c r="HC1309" s="13"/>
      <c r="HD1309" s="13"/>
      <c r="HE1309" s="13"/>
      <c r="HF1309" s="13"/>
      <c r="HG1309" s="13"/>
      <c r="HH1309" s="13"/>
      <c r="HI1309" s="13"/>
      <c r="HJ1309" s="13"/>
      <c r="HK1309" s="13"/>
      <c r="HL1309" s="13"/>
      <c r="HM1309" s="13"/>
      <c r="HN1309" s="13"/>
      <c r="HO1309" s="13"/>
      <c r="HP1309" s="13"/>
      <c r="HQ1309" s="13"/>
      <c r="HR1309" s="13"/>
      <c r="HS1309" s="13"/>
      <c r="HT1309" s="13"/>
      <c r="HU1309" s="13"/>
      <c r="HV1309" s="13"/>
      <c r="HW1309" s="13"/>
      <c r="HX1309" s="13"/>
      <c r="HY1309" s="13"/>
      <c r="HZ1309" s="13"/>
      <c r="IA1309" s="13"/>
      <c r="IB1309" s="13"/>
      <c r="IC1309" s="13"/>
      <c r="ID1309" s="13"/>
      <c r="IE1309" s="13"/>
      <c r="IF1309" s="13"/>
      <c r="IG1309" s="13"/>
      <c r="IH1309" s="13"/>
      <c r="II1309" s="13"/>
      <c r="IJ1309" s="13"/>
      <c r="IK1309" s="13"/>
      <c r="IL1309" s="13"/>
      <c r="IM1309" s="13"/>
      <c r="IN1309" s="13"/>
      <c r="IO1309" s="13"/>
    </row>
    <row r="1310" spans="1:249">
      <c r="A1310" s="23"/>
      <c r="B1310" s="13"/>
      <c r="C1310" s="13"/>
      <c r="D1310" s="13"/>
      <c r="E1310" s="13"/>
      <c r="F1310" s="13"/>
      <c r="G1310" s="13"/>
      <c r="H1310" s="13"/>
      <c r="I1310" s="13"/>
      <c r="J1310" s="13"/>
      <c r="K1310" s="13"/>
      <c r="L1310" s="13"/>
      <c r="M1310" s="13"/>
      <c r="N1310" s="13"/>
      <c r="O1310" s="13"/>
      <c r="P1310" s="13"/>
      <c r="Q1310" s="13"/>
      <c r="R1310" s="13"/>
      <c r="S1310" s="13"/>
      <c r="T1310" s="13"/>
      <c r="U1310" s="13"/>
      <c r="V1310" s="13"/>
      <c r="W1310" s="13"/>
      <c r="X1310" s="13"/>
      <c r="Y1310" s="13"/>
      <c r="Z1310" s="13"/>
      <c r="AA1310" s="13"/>
      <c r="AB1310" s="13"/>
      <c r="AC1310" s="13"/>
      <c r="AD1310" s="23"/>
      <c r="AE1310" s="13"/>
      <c r="AF1310" s="13"/>
      <c r="AG1310" s="13"/>
      <c r="AH1310" s="13"/>
      <c r="AI1310" s="13"/>
      <c r="AJ1310" s="13"/>
      <c r="AK1310" s="13"/>
      <c r="AL1310" s="13"/>
      <c r="AM1310" s="13"/>
      <c r="AN1310" s="13"/>
      <c r="AO1310" s="13"/>
      <c r="AP1310" s="13"/>
      <c r="AQ1310" s="13"/>
      <c r="AR1310" s="13"/>
      <c r="AS1310" s="13"/>
      <c r="AT1310" s="13"/>
      <c r="AU1310" s="13"/>
      <c r="AV1310" s="13"/>
      <c r="AW1310" s="13"/>
      <c r="AX1310" s="13"/>
      <c r="AY1310" s="13"/>
      <c r="AZ1310" s="13"/>
      <c r="BA1310" s="13"/>
      <c r="BB1310" s="13"/>
      <c r="BC1310" s="13"/>
      <c r="BD1310" s="13"/>
      <c r="BE1310" s="13"/>
      <c r="BF1310" s="13"/>
      <c r="BG1310" s="13"/>
      <c r="BH1310" s="13"/>
      <c r="BI1310" s="13"/>
      <c r="BJ1310" s="13"/>
      <c r="BK1310" s="13"/>
      <c r="BL1310" s="13"/>
      <c r="BM1310" s="13"/>
      <c r="BN1310" s="13"/>
      <c r="BO1310" s="13"/>
      <c r="BP1310" s="13"/>
      <c r="BQ1310" s="13"/>
      <c r="BR1310" s="13"/>
      <c r="BS1310" s="13"/>
      <c r="BT1310" s="13"/>
      <c r="BU1310" s="13"/>
      <c r="BV1310" s="13"/>
      <c r="BW1310" s="13"/>
      <c r="BX1310" s="13"/>
      <c r="BY1310" s="13"/>
      <c r="BZ1310" s="13"/>
      <c r="CA1310" s="13"/>
      <c r="CB1310" s="13"/>
      <c r="CC1310" s="13"/>
      <c r="CD1310" s="13"/>
      <c r="CE1310" s="13"/>
      <c r="CF1310" s="13"/>
      <c r="CG1310" s="13"/>
      <c r="CH1310" s="13"/>
      <c r="CI1310" s="13"/>
      <c r="CJ1310" s="13"/>
      <c r="CK1310" s="13"/>
      <c r="CL1310" s="13"/>
      <c r="CM1310" s="13"/>
      <c r="CN1310" s="13"/>
      <c r="CO1310" s="13"/>
      <c r="CP1310" s="13"/>
      <c r="CQ1310" s="13"/>
      <c r="CR1310" s="13"/>
      <c r="CS1310" s="13"/>
      <c r="CT1310" s="13"/>
      <c r="CU1310" s="13"/>
      <c r="CV1310" s="13"/>
      <c r="CW1310" s="13"/>
      <c r="CX1310" s="13"/>
      <c r="CY1310" s="13"/>
      <c r="CZ1310" s="13"/>
      <c r="DA1310" s="13"/>
      <c r="DB1310" s="13"/>
      <c r="DC1310" s="13"/>
      <c r="DD1310" s="13"/>
      <c r="DE1310" s="13"/>
      <c r="DF1310" s="13"/>
      <c r="DG1310" s="13"/>
      <c r="DH1310" s="13"/>
      <c r="DI1310" s="13"/>
      <c r="DJ1310" s="13"/>
      <c r="DK1310" s="13"/>
      <c r="DL1310" s="13"/>
      <c r="DM1310" s="13"/>
      <c r="DN1310" s="13"/>
      <c r="DO1310" s="13"/>
      <c r="DP1310" s="13"/>
      <c r="DQ1310" s="13"/>
      <c r="DR1310" s="13"/>
      <c r="DS1310" s="13"/>
      <c r="DT1310" s="13"/>
      <c r="DU1310" s="13"/>
      <c r="DV1310" s="13"/>
      <c r="DW1310" s="13"/>
      <c r="DX1310" s="13"/>
      <c r="DY1310" s="13"/>
      <c r="DZ1310" s="13"/>
      <c r="EA1310" s="13"/>
      <c r="EB1310" s="13"/>
      <c r="EC1310" s="13"/>
      <c r="ED1310" s="13"/>
      <c r="EE1310" s="13"/>
      <c r="EF1310" s="13"/>
      <c r="EG1310" s="13"/>
      <c r="EH1310" s="13"/>
      <c r="EI1310" s="13"/>
      <c r="EJ1310" s="13"/>
      <c r="EK1310" s="13"/>
      <c r="EL1310" s="13"/>
      <c r="EM1310" s="13"/>
      <c r="EN1310" s="13"/>
      <c r="EO1310" s="13"/>
      <c r="EP1310" s="13"/>
      <c r="EQ1310" s="13"/>
      <c r="ER1310" s="13"/>
      <c r="ES1310" s="13"/>
      <c r="ET1310" s="13"/>
      <c r="EU1310" s="13"/>
      <c r="EV1310" s="13"/>
      <c r="EW1310" s="13"/>
      <c r="EX1310" s="13"/>
      <c r="EY1310" s="13"/>
      <c r="EZ1310" s="13"/>
      <c r="FA1310" s="13"/>
      <c r="FB1310" s="13"/>
      <c r="FC1310" s="13"/>
      <c r="FD1310" s="13"/>
      <c r="FE1310" s="13"/>
      <c r="FF1310" s="13"/>
      <c r="FG1310" s="13"/>
      <c r="FH1310" s="13"/>
      <c r="FI1310" s="13"/>
      <c r="FJ1310" s="13"/>
      <c r="FK1310" s="13"/>
      <c r="FL1310" s="13"/>
      <c r="FM1310" s="13"/>
      <c r="FN1310" s="13"/>
      <c r="FO1310" s="13"/>
      <c r="FP1310" s="13"/>
      <c r="FQ1310" s="13"/>
      <c r="FR1310" s="13"/>
      <c r="FS1310" s="13"/>
      <c r="FT1310" s="13"/>
      <c r="FU1310" s="13"/>
      <c r="FV1310" s="13"/>
      <c r="FW1310" s="13"/>
      <c r="FX1310" s="13"/>
      <c r="FY1310" s="13"/>
      <c r="FZ1310" s="13"/>
      <c r="GA1310" s="13"/>
      <c r="GB1310" s="13"/>
      <c r="GC1310" s="13"/>
      <c r="GD1310" s="13"/>
      <c r="GE1310" s="13"/>
      <c r="GF1310" s="13"/>
      <c r="GG1310" s="13"/>
      <c r="GH1310" s="13"/>
      <c r="GI1310" s="13"/>
      <c r="GJ1310" s="13"/>
      <c r="GK1310" s="13"/>
      <c r="GL1310" s="13"/>
      <c r="GM1310" s="13"/>
      <c r="GN1310" s="13"/>
      <c r="GO1310" s="13"/>
      <c r="GP1310" s="13"/>
      <c r="GQ1310" s="13"/>
      <c r="GR1310" s="13"/>
      <c r="GS1310" s="13"/>
      <c r="GT1310" s="13"/>
      <c r="GU1310" s="13"/>
      <c r="GV1310" s="13"/>
      <c r="GW1310" s="13"/>
      <c r="GX1310" s="13"/>
      <c r="GY1310" s="13"/>
      <c r="GZ1310" s="13"/>
      <c r="HA1310" s="13"/>
      <c r="HB1310" s="13"/>
      <c r="HC1310" s="13"/>
      <c r="HD1310" s="13"/>
      <c r="HE1310" s="13"/>
      <c r="HF1310" s="13"/>
      <c r="HG1310" s="13"/>
      <c r="HH1310" s="13"/>
      <c r="HI1310" s="13"/>
      <c r="HJ1310" s="13"/>
      <c r="HK1310" s="13"/>
      <c r="HL1310" s="13"/>
      <c r="HM1310" s="13"/>
      <c r="HN1310" s="13"/>
      <c r="HO1310" s="13"/>
      <c r="HP1310" s="13"/>
      <c r="HQ1310" s="13"/>
      <c r="HR1310" s="13"/>
      <c r="HS1310" s="13"/>
      <c r="HT1310" s="13"/>
      <c r="HU1310" s="13"/>
      <c r="HV1310" s="13"/>
      <c r="HW1310" s="13"/>
      <c r="HX1310" s="13"/>
      <c r="HY1310" s="13"/>
      <c r="HZ1310" s="13"/>
      <c r="IA1310" s="13"/>
      <c r="IB1310" s="13"/>
      <c r="IC1310" s="13"/>
      <c r="ID1310" s="13"/>
      <c r="IE1310" s="13"/>
      <c r="IF1310" s="13"/>
      <c r="IG1310" s="13"/>
      <c r="IH1310" s="13"/>
      <c r="II1310" s="13"/>
      <c r="IJ1310" s="13"/>
      <c r="IK1310" s="13"/>
      <c r="IL1310" s="13"/>
      <c r="IM1310" s="13"/>
      <c r="IN1310" s="13"/>
      <c r="IO1310" s="13"/>
    </row>
    <row r="1311" spans="1:249">
      <c r="A1311" s="23"/>
      <c r="B1311" s="13"/>
      <c r="C1311" s="13"/>
      <c r="D1311" s="13"/>
      <c r="E1311" s="13"/>
      <c r="F1311" s="13"/>
      <c r="G1311" s="13"/>
      <c r="H1311" s="13"/>
      <c r="I1311" s="13"/>
      <c r="J1311" s="13"/>
      <c r="K1311" s="13"/>
      <c r="L1311" s="13"/>
      <c r="M1311" s="13"/>
      <c r="N1311" s="13"/>
      <c r="O1311" s="13"/>
      <c r="P1311" s="13"/>
      <c r="Q1311" s="13"/>
      <c r="R1311" s="13"/>
      <c r="S1311" s="13"/>
      <c r="T1311" s="13"/>
      <c r="U1311" s="13"/>
      <c r="V1311" s="13"/>
      <c r="W1311" s="13"/>
      <c r="X1311" s="13"/>
      <c r="Y1311" s="13"/>
      <c r="Z1311" s="13"/>
      <c r="AA1311" s="13"/>
      <c r="AB1311" s="13"/>
      <c r="AC1311" s="13"/>
      <c r="AD1311" s="23"/>
      <c r="AE1311" s="13"/>
      <c r="AF1311" s="13"/>
      <c r="AG1311" s="13"/>
      <c r="AH1311" s="13"/>
      <c r="AI1311" s="13"/>
      <c r="AJ1311" s="13"/>
      <c r="AK1311" s="13"/>
      <c r="AL1311" s="13"/>
      <c r="AM1311" s="13"/>
      <c r="AN1311" s="13"/>
      <c r="AO1311" s="13"/>
      <c r="AP1311" s="13"/>
      <c r="AQ1311" s="13"/>
      <c r="AR1311" s="13"/>
      <c r="AS1311" s="13"/>
      <c r="AT1311" s="13"/>
      <c r="AU1311" s="13"/>
      <c r="AV1311" s="13"/>
      <c r="AW1311" s="13"/>
      <c r="AX1311" s="13"/>
      <c r="AY1311" s="13"/>
      <c r="AZ1311" s="13"/>
      <c r="BA1311" s="13"/>
      <c r="BB1311" s="13"/>
      <c r="BC1311" s="13"/>
      <c r="BD1311" s="13"/>
      <c r="BE1311" s="13"/>
      <c r="BF1311" s="13"/>
      <c r="BG1311" s="13"/>
      <c r="BH1311" s="13"/>
      <c r="BI1311" s="13"/>
      <c r="BJ1311" s="13"/>
      <c r="BK1311" s="13"/>
      <c r="BL1311" s="13"/>
      <c r="BM1311" s="13"/>
      <c r="BN1311" s="13"/>
      <c r="BO1311" s="13"/>
      <c r="BP1311" s="13"/>
      <c r="BQ1311" s="13"/>
      <c r="BR1311" s="13"/>
      <c r="BS1311" s="13"/>
      <c r="BT1311" s="13"/>
      <c r="BU1311" s="13"/>
      <c r="BV1311" s="13"/>
      <c r="BW1311" s="13"/>
      <c r="BX1311" s="13"/>
      <c r="BY1311" s="13"/>
      <c r="BZ1311" s="13"/>
      <c r="CA1311" s="13"/>
      <c r="CB1311" s="13"/>
      <c r="CC1311" s="13"/>
      <c r="CD1311" s="13"/>
      <c r="CE1311" s="13"/>
      <c r="CF1311" s="13"/>
      <c r="CG1311" s="13"/>
      <c r="CH1311" s="13"/>
      <c r="CI1311" s="13"/>
      <c r="CJ1311" s="13"/>
      <c r="CK1311" s="13"/>
      <c r="CL1311" s="13"/>
      <c r="CM1311" s="13"/>
      <c r="CN1311" s="13"/>
      <c r="CO1311" s="13"/>
      <c r="CP1311" s="13"/>
      <c r="CQ1311" s="13"/>
      <c r="CR1311" s="13"/>
      <c r="CS1311" s="13"/>
      <c r="CT1311" s="13"/>
      <c r="CU1311" s="13"/>
      <c r="CV1311" s="13"/>
      <c r="CW1311" s="13"/>
      <c r="CX1311" s="13"/>
      <c r="CY1311" s="13"/>
      <c r="CZ1311" s="13"/>
      <c r="DA1311" s="13"/>
      <c r="DB1311" s="13"/>
      <c r="DC1311" s="13"/>
      <c r="DD1311" s="13"/>
      <c r="DE1311" s="13"/>
      <c r="DF1311" s="13"/>
      <c r="DG1311" s="13"/>
      <c r="DH1311" s="13"/>
      <c r="DI1311" s="13"/>
      <c r="DJ1311" s="13"/>
      <c r="DK1311" s="13"/>
      <c r="DL1311" s="13"/>
      <c r="DM1311" s="13"/>
      <c r="DN1311" s="13"/>
      <c r="DO1311" s="13"/>
      <c r="DP1311" s="13"/>
      <c r="DQ1311" s="13"/>
      <c r="DR1311" s="13"/>
      <c r="DS1311" s="13"/>
      <c r="DT1311" s="13"/>
      <c r="DU1311" s="13"/>
      <c r="DV1311" s="13"/>
      <c r="DW1311" s="13"/>
      <c r="DX1311" s="13"/>
      <c r="DY1311" s="13"/>
      <c r="DZ1311" s="13"/>
      <c r="EA1311" s="13"/>
      <c r="EB1311" s="13"/>
      <c r="EC1311" s="13"/>
      <c r="ED1311" s="13"/>
      <c r="EE1311" s="13"/>
      <c r="EF1311" s="13"/>
      <c r="EG1311" s="13"/>
      <c r="EH1311" s="13"/>
      <c r="EI1311" s="13"/>
      <c r="EJ1311" s="13"/>
      <c r="EK1311" s="13"/>
      <c r="EL1311" s="13"/>
      <c r="EM1311" s="13"/>
      <c r="EN1311" s="13"/>
      <c r="EO1311" s="13"/>
      <c r="EP1311" s="13"/>
      <c r="EQ1311" s="13"/>
      <c r="ER1311" s="13"/>
      <c r="ES1311" s="13"/>
      <c r="ET1311" s="13"/>
      <c r="EU1311" s="13"/>
      <c r="EV1311" s="13"/>
      <c r="EW1311" s="13"/>
      <c r="EX1311" s="13"/>
      <c r="EY1311" s="13"/>
      <c r="EZ1311" s="13"/>
      <c r="FA1311" s="13"/>
      <c r="FB1311" s="13"/>
      <c r="FC1311" s="13"/>
      <c r="FD1311" s="13"/>
      <c r="FE1311" s="13"/>
      <c r="FF1311" s="13"/>
      <c r="FG1311" s="13"/>
      <c r="FH1311" s="13"/>
      <c r="FI1311" s="13"/>
      <c r="FJ1311" s="13"/>
      <c r="FK1311" s="13"/>
      <c r="FL1311" s="13"/>
      <c r="FM1311" s="13"/>
      <c r="FN1311" s="13"/>
      <c r="FO1311" s="13"/>
      <c r="FP1311" s="13"/>
      <c r="FQ1311" s="13"/>
      <c r="FR1311" s="13"/>
      <c r="FS1311" s="13"/>
      <c r="FT1311" s="13"/>
      <c r="FU1311" s="13"/>
      <c r="FV1311" s="13"/>
      <c r="FW1311" s="13"/>
      <c r="FX1311" s="13"/>
      <c r="FY1311" s="13"/>
      <c r="FZ1311" s="13"/>
      <c r="GA1311" s="13"/>
      <c r="GB1311" s="13"/>
      <c r="GC1311" s="13"/>
      <c r="GD1311" s="13"/>
      <c r="GE1311" s="13"/>
      <c r="GF1311" s="13"/>
      <c r="GG1311" s="13"/>
      <c r="GH1311" s="13"/>
      <c r="GI1311" s="13"/>
      <c r="GJ1311" s="13"/>
      <c r="GK1311" s="13"/>
      <c r="GL1311" s="13"/>
      <c r="GM1311" s="13"/>
      <c r="GN1311" s="13"/>
      <c r="GO1311" s="13"/>
      <c r="GP1311" s="13"/>
      <c r="GQ1311" s="13"/>
      <c r="GR1311" s="13"/>
      <c r="GS1311" s="13"/>
      <c r="GT1311" s="13"/>
      <c r="GU1311" s="13"/>
      <c r="GV1311" s="13"/>
      <c r="GW1311" s="13"/>
      <c r="GX1311" s="13"/>
      <c r="GY1311" s="13"/>
      <c r="GZ1311" s="13"/>
      <c r="HA1311" s="13"/>
      <c r="HB1311" s="13"/>
      <c r="HC1311" s="13"/>
      <c r="HD1311" s="13"/>
      <c r="HE1311" s="13"/>
      <c r="HF1311" s="13"/>
      <c r="HG1311" s="13"/>
      <c r="HH1311" s="13"/>
      <c r="HI1311" s="13"/>
      <c r="HJ1311" s="13"/>
      <c r="HK1311" s="13"/>
      <c r="HL1311" s="13"/>
      <c r="HM1311" s="13"/>
      <c r="HN1311" s="13"/>
      <c r="HO1311" s="13"/>
      <c r="HP1311" s="13"/>
      <c r="HQ1311" s="13"/>
      <c r="HR1311" s="13"/>
      <c r="HS1311" s="13"/>
      <c r="HT1311" s="13"/>
      <c r="HU1311" s="13"/>
      <c r="HV1311" s="13"/>
      <c r="HW1311" s="13"/>
      <c r="HX1311" s="13"/>
      <c r="HY1311" s="13"/>
      <c r="HZ1311" s="13"/>
      <c r="IA1311" s="13"/>
      <c r="IB1311" s="13"/>
      <c r="IC1311" s="13"/>
      <c r="ID1311" s="13"/>
      <c r="IE1311" s="13"/>
      <c r="IF1311" s="13"/>
      <c r="IG1311" s="13"/>
      <c r="IH1311" s="13"/>
      <c r="II1311" s="13"/>
      <c r="IJ1311" s="13"/>
      <c r="IK1311" s="13"/>
      <c r="IL1311" s="13"/>
      <c r="IM1311" s="13"/>
      <c r="IN1311" s="13"/>
      <c r="IO1311" s="13"/>
    </row>
    <row r="1312" spans="1:249">
      <c r="A1312" s="23"/>
      <c r="B1312" s="13"/>
      <c r="C1312" s="13"/>
      <c r="D1312" s="13"/>
      <c r="E1312" s="13"/>
      <c r="F1312" s="13"/>
      <c r="G1312" s="13"/>
      <c r="H1312" s="13"/>
      <c r="I1312" s="13"/>
      <c r="J1312" s="13"/>
      <c r="K1312" s="13"/>
      <c r="L1312" s="13"/>
      <c r="M1312" s="13"/>
      <c r="N1312" s="13"/>
      <c r="O1312" s="13"/>
      <c r="P1312" s="13"/>
      <c r="Q1312" s="13"/>
      <c r="R1312" s="13"/>
      <c r="S1312" s="13"/>
      <c r="T1312" s="13"/>
      <c r="U1312" s="13"/>
      <c r="V1312" s="13"/>
      <c r="W1312" s="13"/>
      <c r="X1312" s="13"/>
      <c r="Y1312" s="13"/>
      <c r="Z1312" s="13"/>
      <c r="AA1312" s="13"/>
      <c r="AB1312" s="13"/>
      <c r="AC1312" s="13"/>
      <c r="AD1312" s="23"/>
      <c r="AE1312" s="13"/>
      <c r="AF1312" s="13"/>
      <c r="AG1312" s="13"/>
      <c r="AH1312" s="13"/>
      <c r="AI1312" s="13"/>
      <c r="AJ1312" s="13"/>
      <c r="AK1312" s="13"/>
      <c r="AL1312" s="13"/>
      <c r="AM1312" s="13"/>
      <c r="AN1312" s="13"/>
      <c r="AO1312" s="13"/>
      <c r="AP1312" s="13"/>
      <c r="AQ1312" s="13"/>
      <c r="AR1312" s="13"/>
      <c r="AS1312" s="13"/>
      <c r="AT1312" s="13"/>
      <c r="AU1312" s="13"/>
      <c r="AV1312" s="13"/>
      <c r="AW1312" s="13"/>
      <c r="AX1312" s="13"/>
      <c r="AY1312" s="13"/>
      <c r="AZ1312" s="13"/>
      <c r="BA1312" s="13"/>
      <c r="BB1312" s="13"/>
      <c r="BC1312" s="13"/>
      <c r="BD1312" s="13"/>
      <c r="BE1312" s="13"/>
      <c r="BF1312" s="13"/>
      <c r="BG1312" s="13"/>
      <c r="BH1312" s="13"/>
      <c r="BI1312" s="13"/>
      <c r="BJ1312" s="13"/>
      <c r="BK1312" s="13"/>
      <c r="BL1312" s="13"/>
      <c r="BM1312" s="13"/>
      <c r="BN1312" s="13"/>
      <c r="BO1312" s="13"/>
      <c r="BP1312" s="13"/>
      <c r="BQ1312" s="13"/>
      <c r="BR1312" s="13"/>
      <c r="BS1312" s="13"/>
      <c r="BT1312" s="13"/>
      <c r="BU1312" s="13"/>
      <c r="BV1312" s="13"/>
      <c r="BW1312" s="13"/>
      <c r="BX1312" s="13"/>
      <c r="BY1312" s="13"/>
      <c r="BZ1312" s="13"/>
      <c r="CA1312" s="13"/>
      <c r="CB1312" s="13"/>
      <c r="CC1312" s="13"/>
      <c r="CD1312" s="13"/>
      <c r="CE1312" s="13"/>
      <c r="CF1312" s="13"/>
      <c r="CG1312" s="13"/>
      <c r="CH1312" s="13"/>
      <c r="CI1312" s="13"/>
      <c r="CJ1312" s="13"/>
      <c r="CK1312" s="13"/>
      <c r="CL1312" s="13"/>
      <c r="CM1312" s="13"/>
      <c r="CN1312" s="13"/>
      <c r="CO1312" s="13"/>
      <c r="CP1312" s="13"/>
      <c r="CQ1312" s="13"/>
      <c r="CR1312" s="13"/>
      <c r="CS1312" s="13"/>
      <c r="CT1312" s="13"/>
      <c r="CU1312" s="13"/>
      <c r="CV1312" s="13"/>
      <c r="CW1312" s="13"/>
      <c r="CX1312" s="13"/>
      <c r="CY1312" s="13"/>
      <c r="CZ1312" s="13"/>
      <c r="DA1312" s="13"/>
      <c r="DB1312" s="13"/>
      <c r="DC1312" s="13"/>
      <c r="DD1312" s="13"/>
      <c r="DE1312" s="13"/>
      <c r="DF1312" s="13"/>
      <c r="DG1312" s="13"/>
      <c r="DH1312" s="13"/>
      <c r="DI1312" s="13"/>
      <c r="DJ1312" s="13"/>
      <c r="DK1312" s="13"/>
      <c r="DL1312" s="13"/>
      <c r="DM1312" s="13"/>
      <c r="DN1312" s="13"/>
      <c r="DO1312" s="13"/>
      <c r="DP1312" s="13"/>
      <c r="DQ1312" s="13"/>
      <c r="DR1312" s="13"/>
      <c r="DS1312" s="13"/>
      <c r="DT1312" s="13"/>
      <c r="DU1312" s="13"/>
      <c r="DV1312" s="13"/>
      <c r="DW1312" s="13"/>
      <c r="DX1312" s="13"/>
      <c r="DY1312" s="13"/>
      <c r="DZ1312" s="13"/>
      <c r="EA1312" s="13"/>
      <c r="EB1312" s="13"/>
      <c r="EC1312" s="13"/>
      <c r="ED1312" s="13"/>
      <c r="EE1312" s="13"/>
      <c r="EF1312" s="13"/>
      <c r="EG1312" s="13"/>
      <c r="EH1312" s="13"/>
      <c r="EI1312" s="13"/>
      <c r="EJ1312" s="13"/>
      <c r="EK1312" s="13"/>
      <c r="EL1312" s="13"/>
      <c r="EM1312" s="13"/>
      <c r="EN1312" s="13"/>
      <c r="EO1312" s="13"/>
      <c r="EP1312" s="13"/>
      <c r="EQ1312" s="13"/>
      <c r="ER1312" s="13"/>
      <c r="ES1312" s="13"/>
      <c r="ET1312" s="13"/>
      <c r="EU1312" s="13"/>
      <c r="EV1312" s="13"/>
      <c r="EW1312" s="13"/>
      <c r="EX1312" s="13"/>
      <c r="EY1312" s="13"/>
      <c r="EZ1312" s="13"/>
      <c r="FA1312" s="13"/>
      <c r="FB1312" s="13"/>
      <c r="FC1312" s="13"/>
      <c r="FD1312" s="13"/>
      <c r="FE1312" s="13"/>
      <c r="FF1312" s="13"/>
      <c r="FG1312" s="13"/>
      <c r="FH1312" s="13"/>
      <c r="FI1312" s="13"/>
      <c r="FJ1312" s="13"/>
      <c r="FK1312" s="13"/>
      <c r="FL1312" s="13"/>
      <c r="FM1312" s="13"/>
      <c r="FN1312" s="13"/>
      <c r="FO1312" s="13"/>
      <c r="FP1312" s="13"/>
      <c r="FQ1312" s="13"/>
      <c r="FR1312" s="13"/>
      <c r="FS1312" s="13"/>
      <c r="FT1312" s="13"/>
      <c r="FU1312" s="13"/>
      <c r="FV1312" s="13"/>
      <c r="FW1312" s="13"/>
      <c r="FX1312" s="13"/>
      <c r="FY1312" s="13"/>
      <c r="FZ1312" s="13"/>
      <c r="GA1312" s="13"/>
      <c r="GB1312" s="13"/>
      <c r="GC1312" s="13"/>
      <c r="GD1312" s="13"/>
      <c r="GE1312" s="13"/>
      <c r="GF1312" s="13"/>
      <c r="GG1312" s="13"/>
      <c r="GH1312" s="13"/>
      <c r="GI1312" s="13"/>
      <c r="GJ1312" s="13"/>
      <c r="GK1312" s="13"/>
      <c r="GL1312" s="13"/>
      <c r="GM1312" s="13"/>
      <c r="GN1312" s="13"/>
      <c r="GO1312" s="13"/>
      <c r="GP1312" s="13"/>
      <c r="GQ1312" s="13"/>
      <c r="GR1312" s="13"/>
      <c r="GS1312" s="13"/>
      <c r="GT1312" s="13"/>
      <c r="GU1312" s="13"/>
      <c r="GV1312" s="13"/>
      <c r="GW1312" s="13"/>
      <c r="GX1312" s="13"/>
      <c r="GY1312" s="13"/>
      <c r="GZ1312" s="13"/>
      <c r="HA1312" s="13"/>
      <c r="HB1312" s="13"/>
      <c r="HC1312" s="13"/>
      <c r="HD1312" s="13"/>
      <c r="HE1312" s="13"/>
      <c r="HF1312" s="13"/>
      <c r="HG1312" s="13"/>
      <c r="HH1312" s="13"/>
      <c r="HI1312" s="13"/>
      <c r="HJ1312" s="13"/>
      <c r="HK1312" s="13"/>
      <c r="HL1312" s="13"/>
      <c r="HM1312" s="13"/>
      <c r="HN1312" s="13"/>
      <c r="HO1312" s="13"/>
      <c r="HP1312" s="13"/>
      <c r="HQ1312" s="13"/>
      <c r="HR1312" s="13"/>
      <c r="HS1312" s="13"/>
      <c r="HT1312" s="13"/>
      <c r="HU1312" s="13"/>
      <c r="HV1312" s="13"/>
      <c r="HW1312" s="13"/>
      <c r="HX1312" s="13"/>
      <c r="HY1312" s="13"/>
      <c r="HZ1312" s="13"/>
      <c r="IA1312" s="13"/>
      <c r="IB1312" s="13"/>
      <c r="IC1312" s="13"/>
      <c r="ID1312" s="13"/>
      <c r="IE1312" s="13"/>
      <c r="IF1312" s="13"/>
      <c r="IG1312" s="13"/>
      <c r="IH1312" s="13"/>
      <c r="II1312" s="13"/>
      <c r="IJ1312" s="13"/>
      <c r="IK1312" s="13"/>
      <c r="IL1312" s="13"/>
      <c r="IM1312" s="13"/>
      <c r="IN1312" s="13"/>
      <c r="IO1312" s="13"/>
    </row>
    <row r="1313" spans="1:249">
      <c r="A1313" s="23"/>
      <c r="B1313" s="13"/>
      <c r="C1313" s="13"/>
      <c r="D1313" s="13"/>
      <c r="E1313" s="13"/>
      <c r="F1313" s="13"/>
      <c r="G1313" s="13"/>
      <c r="H1313" s="13"/>
      <c r="I1313" s="13"/>
      <c r="J1313" s="13"/>
      <c r="K1313" s="13"/>
      <c r="L1313" s="13"/>
      <c r="M1313" s="13"/>
      <c r="N1313" s="13"/>
      <c r="O1313" s="13"/>
      <c r="P1313" s="13"/>
      <c r="Q1313" s="13"/>
      <c r="R1313" s="13"/>
      <c r="S1313" s="13"/>
      <c r="T1313" s="13"/>
      <c r="U1313" s="13"/>
      <c r="V1313" s="13"/>
      <c r="W1313" s="13"/>
      <c r="X1313" s="13"/>
      <c r="Y1313" s="13"/>
      <c r="Z1313" s="13"/>
      <c r="AA1313" s="13"/>
      <c r="AB1313" s="13"/>
      <c r="AC1313" s="13"/>
      <c r="AD1313" s="23"/>
      <c r="AE1313" s="13"/>
      <c r="AF1313" s="13"/>
      <c r="AG1313" s="13"/>
      <c r="AH1313" s="13"/>
      <c r="AI1313" s="13"/>
      <c r="AJ1313" s="13"/>
      <c r="AK1313" s="13"/>
      <c r="AL1313" s="13"/>
      <c r="AM1313" s="13"/>
      <c r="AN1313" s="13"/>
      <c r="AO1313" s="13"/>
      <c r="AP1313" s="13"/>
      <c r="AQ1313" s="13"/>
      <c r="AR1313" s="13"/>
      <c r="AS1313" s="13"/>
      <c r="AT1313" s="13"/>
      <c r="AU1313" s="13"/>
      <c r="AV1313" s="13"/>
      <c r="AW1313" s="13"/>
      <c r="AX1313" s="13"/>
      <c r="AY1313" s="13"/>
      <c r="AZ1313" s="13"/>
      <c r="BA1313" s="13"/>
      <c r="BB1313" s="13"/>
      <c r="BC1313" s="13"/>
      <c r="BD1313" s="13"/>
      <c r="BE1313" s="13"/>
      <c r="BF1313" s="13"/>
      <c r="BG1313" s="13"/>
      <c r="BH1313" s="13"/>
      <c r="BI1313" s="13"/>
      <c r="BJ1313" s="13"/>
      <c r="BK1313" s="13"/>
      <c r="BL1313" s="13"/>
      <c r="BM1313" s="13"/>
      <c r="BN1313" s="13"/>
      <c r="BO1313" s="13"/>
      <c r="BP1313" s="13"/>
      <c r="BQ1313" s="13"/>
      <c r="BR1313" s="13"/>
      <c r="BS1313" s="13"/>
      <c r="BT1313" s="13"/>
      <c r="BU1313" s="13"/>
      <c r="BV1313" s="13"/>
      <c r="BW1313" s="13"/>
      <c r="BX1313" s="13"/>
      <c r="BY1313" s="13"/>
      <c r="BZ1313" s="13"/>
      <c r="CA1313" s="13"/>
      <c r="CB1313" s="13"/>
      <c r="CC1313" s="13"/>
      <c r="CD1313" s="13"/>
      <c r="CE1313" s="13"/>
      <c r="CF1313" s="13"/>
      <c r="CG1313" s="13"/>
      <c r="CH1313" s="13"/>
      <c r="CI1313" s="13"/>
      <c r="CJ1313" s="13"/>
      <c r="CK1313" s="13"/>
      <c r="CL1313" s="13"/>
      <c r="CM1313" s="13"/>
      <c r="CN1313" s="13"/>
      <c r="CO1313" s="13"/>
      <c r="CP1313" s="13"/>
      <c r="CQ1313" s="13"/>
      <c r="CR1313" s="13"/>
      <c r="CS1313" s="13"/>
      <c r="CT1313" s="13"/>
      <c r="CU1313" s="13"/>
      <c r="CV1313" s="13"/>
      <c r="CW1313" s="13"/>
      <c r="CX1313" s="13"/>
      <c r="CY1313" s="13"/>
      <c r="CZ1313" s="13"/>
      <c r="DA1313" s="13"/>
      <c r="DB1313" s="13"/>
      <c r="DC1313" s="13"/>
      <c r="DD1313" s="13"/>
      <c r="DE1313" s="13"/>
      <c r="DF1313" s="13"/>
      <c r="DG1313" s="13"/>
      <c r="DH1313" s="13"/>
      <c r="DI1313" s="13"/>
      <c r="DJ1313" s="13"/>
      <c r="DK1313" s="13"/>
      <c r="DL1313" s="13"/>
      <c r="DM1313" s="13"/>
      <c r="DN1313" s="13"/>
      <c r="DO1313" s="13"/>
      <c r="DP1313" s="13"/>
      <c r="DQ1313" s="13"/>
      <c r="DR1313" s="13"/>
      <c r="DS1313" s="13"/>
      <c r="DT1313" s="13"/>
      <c r="DU1313" s="13"/>
      <c r="DV1313" s="13"/>
      <c r="DW1313" s="13"/>
      <c r="DX1313" s="13"/>
      <c r="DY1313" s="13"/>
      <c r="DZ1313" s="13"/>
      <c r="EA1313" s="13"/>
      <c r="EB1313" s="13"/>
      <c r="EC1313" s="13"/>
      <c r="ED1313" s="13"/>
      <c r="EE1313" s="13"/>
      <c r="EF1313" s="13"/>
      <c r="EG1313" s="13"/>
      <c r="EH1313" s="13"/>
      <c r="EI1313" s="13"/>
      <c r="EJ1313" s="13"/>
      <c r="EK1313" s="13"/>
      <c r="EL1313" s="13"/>
      <c r="EM1313" s="13"/>
      <c r="EN1313" s="13"/>
      <c r="EO1313" s="13"/>
      <c r="EP1313" s="13"/>
      <c r="EQ1313" s="13"/>
      <c r="ER1313" s="13"/>
      <c r="ES1313" s="13"/>
      <c r="ET1313" s="13"/>
      <c r="EU1313" s="13"/>
      <c r="EV1313" s="13"/>
      <c r="EW1313" s="13"/>
      <c r="EX1313" s="13"/>
      <c r="EY1313" s="13"/>
      <c r="EZ1313" s="13"/>
      <c r="FA1313" s="13"/>
      <c r="FB1313" s="13"/>
      <c r="FC1313" s="13"/>
      <c r="FD1313" s="13"/>
      <c r="FE1313" s="13"/>
      <c r="FF1313" s="13"/>
      <c r="FG1313" s="13"/>
      <c r="FH1313" s="13"/>
      <c r="FI1313" s="13"/>
      <c r="FJ1313" s="13"/>
      <c r="FK1313" s="13"/>
      <c r="FL1313" s="13"/>
      <c r="FM1313" s="13"/>
      <c r="FN1313" s="13"/>
      <c r="FO1313" s="13"/>
      <c r="FP1313" s="13"/>
      <c r="FQ1313" s="13"/>
      <c r="FR1313" s="13"/>
      <c r="FS1313" s="13"/>
      <c r="FT1313" s="13"/>
      <c r="FU1313" s="13"/>
      <c r="FV1313" s="13"/>
      <c r="FW1313" s="13"/>
      <c r="FX1313" s="13"/>
      <c r="FY1313" s="13"/>
      <c r="FZ1313" s="13"/>
      <c r="GA1313" s="13"/>
      <c r="GB1313" s="13"/>
      <c r="GC1313" s="13"/>
      <c r="GD1313" s="13"/>
      <c r="GE1313" s="13"/>
      <c r="GF1313" s="13"/>
      <c r="GG1313" s="13"/>
      <c r="GH1313" s="13"/>
      <c r="GI1313" s="13"/>
      <c r="GJ1313" s="13"/>
      <c r="GK1313" s="13"/>
      <c r="GL1313" s="13"/>
      <c r="GM1313" s="13"/>
      <c r="GN1313" s="13"/>
      <c r="GO1313" s="13"/>
      <c r="GP1313" s="13"/>
      <c r="GQ1313" s="13"/>
      <c r="GR1313" s="13"/>
      <c r="GS1313" s="13"/>
      <c r="GT1313" s="13"/>
      <c r="GU1313" s="13"/>
      <c r="GV1313" s="13"/>
      <c r="GW1313" s="13"/>
      <c r="GX1313" s="13"/>
      <c r="GY1313" s="13"/>
      <c r="GZ1313" s="13"/>
      <c r="HA1313" s="13"/>
      <c r="HB1313" s="13"/>
      <c r="HC1313" s="13"/>
      <c r="HD1313" s="13"/>
      <c r="HE1313" s="13"/>
      <c r="HF1313" s="13"/>
      <c r="HG1313" s="13"/>
      <c r="HH1313" s="13"/>
      <c r="HI1313" s="13"/>
      <c r="HJ1313" s="13"/>
      <c r="HK1313" s="13"/>
      <c r="HL1313" s="13"/>
      <c r="HM1313" s="13"/>
      <c r="HN1313" s="13"/>
      <c r="HO1313" s="13"/>
      <c r="HP1313" s="13"/>
      <c r="HQ1313" s="13"/>
      <c r="HR1313" s="13"/>
      <c r="HS1313" s="13"/>
      <c r="HT1313" s="13"/>
      <c r="HU1313" s="13"/>
      <c r="HV1313" s="13"/>
      <c r="HW1313" s="13"/>
      <c r="HX1313" s="13"/>
      <c r="HY1313" s="13"/>
      <c r="HZ1313" s="13"/>
      <c r="IA1313" s="13"/>
      <c r="IB1313" s="13"/>
      <c r="IC1313" s="13"/>
      <c r="ID1313" s="13"/>
      <c r="IE1313" s="13"/>
      <c r="IF1313" s="13"/>
      <c r="IG1313" s="13"/>
      <c r="IH1313" s="13"/>
      <c r="II1313" s="13"/>
      <c r="IJ1313" s="13"/>
      <c r="IK1313" s="13"/>
      <c r="IL1313" s="13"/>
      <c r="IM1313" s="13"/>
      <c r="IN1313" s="13"/>
      <c r="IO1313" s="13"/>
    </row>
    <row r="1314" spans="1:249">
      <c r="A1314" s="23"/>
      <c r="B1314" s="13"/>
      <c r="C1314" s="13"/>
      <c r="D1314" s="13"/>
      <c r="E1314" s="13"/>
      <c r="F1314" s="13"/>
      <c r="G1314" s="13"/>
      <c r="H1314" s="13"/>
      <c r="I1314" s="13"/>
      <c r="J1314" s="13"/>
      <c r="K1314" s="13"/>
      <c r="L1314" s="13"/>
      <c r="M1314" s="13"/>
      <c r="N1314" s="13"/>
      <c r="O1314" s="13"/>
      <c r="P1314" s="13"/>
      <c r="Q1314" s="13"/>
      <c r="R1314" s="13"/>
      <c r="S1314" s="13"/>
      <c r="T1314" s="13"/>
      <c r="U1314" s="13"/>
      <c r="V1314" s="13"/>
      <c r="W1314" s="13"/>
      <c r="X1314" s="13"/>
      <c r="Y1314" s="13"/>
      <c r="Z1314" s="13"/>
      <c r="AA1314" s="13"/>
      <c r="AB1314" s="13"/>
      <c r="AC1314" s="13"/>
      <c r="AD1314" s="23"/>
      <c r="AE1314" s="13"/>
      <c r="AF1314" s="13"/>
      <c r="AG1314" s="13"/>
      <c r="AH1314" s="13"/>
      <c r="AI1314" s="13"/>
      <c r="AJ1314" s="13"/>
      <c r="AK1314" s="13"/>
      <c r="AL1314" s="13"/>
      <c r="AM1314" s="13"/>
      <c r="AN1314" s="13"/>
      <c r="AO1314" s="13"/>
      <c r="AP1314" s="13"/>
      <c r="AQ1314" s="13"/>
      <c r="AR1314" s="13"/>
      <c r="AS1314" s="13"/>
      <c r="AT1314" s="13"/>
      <c r="AU1314" s="13"/>
      <c r="AV1314" s="13"/>
      <c r="AW1314" s="13"/>
      <c r="AX1314" s="13"/>
      <c r="AY1314" s="13"/>
      <c r="AZ1314" s="13"/>
      <c r="BA1314" s="13"/>
      <c r="BB1314" s="13"/>
      <c r="BC1314" s="13"/>
      <c r="BD1314" s="13"/>
      <c r="BE1314" s="13"/>
      <c r="BF1314" s="13"/>
      <c r="BG1314" s="13"/>
      <c r="BH1314" s="13"/>
      <c r="BI1314" s="13"/>
      <c r="BJ1314" s="13"/>
      <c r="BK1314" s="13"/>
      <c r="BL1314" s="13"/>
      <c r="BM1314" s="13"/>
      <c r="BN1314" s="13"/>
      <c r="BO1314" s="13"/>
      <c r="BP1314" s="13"/>
      <c r="BQ1314" s="13"/>
      <c r="BR1314" s="13"/>
      <c r="BS1314" s="13"/>
      <c r="BT1314" s="13"/>
      <c r="BU1314" s="13"/>
      <c r="BV1314" s="13"/>
      <c r="BW1314" s="13"/>
      <c r="BX1314" s="13"/>
      <c r="BY1314" s="13"/>
      <c r="BZ1314" s="13"/>
      <c r="CA1314" s="13"/>
      <c r="CB1314" s="13"/>
      <c r="CC1314" s="13"/>
      <c r="CD1314" s="13"/>
      <c r="CE1314" s="13"/>
      <c r="CF1314" s="13"/>
      <c r="CG1314" s="13"/>
      <c r="CH1314" s="13"/>
      <c r="CI1314" s="13"/>
      <c r="CJ1314" s="13"/>
      <c r="CK1314" s="13"/>
      <c r="CL1314" s="13"/>
      <c r="CM1314" s="13"/>
      <c r="CN1314" s="13"/>
      <c r="CO1314" s="13"/>
      <c r="CP1314" s="13"/>
      <c r="CQ1314" s="13"/>
      <c r="CR1314" s="13"/>
      <c r="CS1314" s="13"/>
      <c r="CT1314" s="13"/>
      <c r="CU1314" s="13"/>
      <c r="CV1314" s="13"/>
      <c r="CW1314" s="13"/>
      <c r="CX1314" s="13"/>
      <c r="CY1314" s="13"/>
      <c r="CZ1314" s="13"/>
      <c r="DA1314" s="13"/>
      <c r="DB1314" s="13"/>
      <c r="DC1314" s="13"/>
      <c r="DD1314" s="13"/>
      <c r="DE1314" s="13"/>
      <c r="DF1314" s="13"/>
      <c r="DG1314" s="13"/>
      <c r="DH1314" s="13"/>
      <c r="DI1314" s="13"/>
      <c r="DJ1314" s="13"/>
      <c r="DK1314" s="13"/>
      <c r="DL1314" s="13"/>
      <c r="DM1314" s="13"/>
      <c r="DN1314" s="13"/>
      <c r="DO1314" s="13"/>
      <c r="DP1314" s="13"/>
      <c r="DQ1314" s="13"/>
      <c r="DR1314" s="13"/>
      <c r="DS1314" s="13"/>
      <c r="DT1314" s="13"/>
      <c r="DU1314" s="13"/>
      <c r="DV1314" s="13"/>
      <c r="DW1314" s="13"/>
      <c r="DX1314" s="13"/>
      <c r="DY1314" s="13"/>
      <c r="DZ1314" s="13"/>
      <c r="EA1314" s="13"/>
      <c r="EB1314" s="13"/>
      <c r="EC1314" s="13"/>
      <c r="ED1314" s="13"/>
      <c r="EE1314" s="13"/>
      <c r="EF1314" s="13"/>
      <c r="EG1314" s="13"/>
      <c r="EH1314" s="13"/>
      <c r="EI1314" s="13"/>
      <c r="EJ1314" s="13"/>
      <c r="EK1314" s="13"/>
      <c r="EL1314" s="13"/>
      <c r="EM1314" s="13"/>
      <c r="EN1314" s="13"/>
      <c r="EO1314" s="13"/>
      <c r="EP1314" s="13"/>
      <c r="EQ1314" s="13"/>
      <c r="ER1314" s="13"/>
      <c r="ES1314" s="13"/>
      <c r="ET1314" s="13"/>
      <c r="EU1314" s="13"/>
      <c r="EV1314" s="13"/>
      <c r="EW1314" s="13"/>
      <c r="EX1314" s="13"/>
      <c r="EY1314" s="13"/>
      <c r="EZ1314" s="13"/>
      <c r="FA1314" s="13"/>
      <c r="FB1314" s="13"/>
      <c r="FC1314" s="13"/>
      <c r="FD1314" s="13"/>
      <c r="FE1314" s="13"/>
      <c r="FF1314" s="13"/>
      <c r="FG1314" s="13"/>
      <c r="FH1314" s="13"/>
      <c r="FI1314" s="13"/>
      <c r="FJ1314" s="13"/>
      <c r="FK1314" s="13"/>
      <c r="FL1314" s="13"/>
      <c r="FM1314" s="13"/>
      <c r="FN1314" s="13"/>
      <c r="FO1314" s="13"/>
      <c r="FP1314" s="13"/>
      <c r="FQ1314" s="13"/>
      <c r="FR1314" s="13"/>
      <c r="FS1314" s="13"/>
      <c r="FT1314" s="13"/>
      <c r="FU1314" s="13"/>
      <c r="FV1314" s="13"/>
      <c r="FW1314" s="13"/>
      <c r="FX1314" s="13"/>
      <c r="FY1314" s="13"/>
      <c r="FZ1314" s="13"/>
      <c r="GA1314" s="13"/>
      <c r="GB1314" s="13"/>
      <c r="GC1314" s="13"/>
      <c r="GD1314" s="13"/>
      <c r="GE1314" s="13"/>
      <c r="GF1314" s="13"/>
      <c r="GG1314" s="13"/>
      <c r="GH1314" s="13"/>
      <c r="GI1314" s="13"/>
      <c r="GJ1314" s="13"/>
      <c r="GK1314" s="13"/>
      <c r="GL1314" s="13"/>
      <c r="GM1314" s="13"/>
      <c r="GN1314" s="13"/>
      <c r="GO1314" s="13"/>
      <c r="GP1314" s="13"/>
      <c r="GQ1314" s="13"/>
      <c r="GR1314" s="13"/>
      <c r="GS1314" s="13"/>
      <c r="GT1314" s="13"/>
      <c r="GU1314" s="13"/>
      <c r="GV1314" s="13"/>
      <c r="GW1314" s="13"/>
      <c r="GX1314" s="13"/>
      <c r="GY1314" s="13"/>
      <c r="GZ1314" s="13"/>
      <c r="HA1314" s="13"/>
      <c r="HB1314" s="13"/>
      <c r="HC1314" s="13"/>
      <c r="HD1314" s="13"/>
      <c r="HE1314" s="13"/>
      <c r="HF1314" s="13"/>
      <c r="HG1314" s="13"/>
      <c r="HH1314" s="13"/>
      <c r="HI1314" s="13"/>
      <c r="HJ1314" s="13"/>
      <c r="HK1314" s="13"/>
      <c r="HL1314" s="13"/>
      <c r="HM1314" s="13"/>
      <c r="HN1314" s="13"/>
      <c r="HO1314" s="13"/>
      <c r="HP1314" s="13"/>
      <c r="HQ1314" s="13"/>
      <c r="HR1314" s="13"/>
      <c r="HS1314" s="13"/>
      <c r="HT1314" s="13"/>
      <c r="HU1314" s="13"/>
      <c r="HV1314" s="13"/>
      <c r="HW1314" s="13"/>
      <c r="HX1314" s="13"/>
      <c r="HY1314" s="13"/>
      <c r="HZ1314" s="13"/>
      <c r="IA1314" s="13"/>
      <c r="IB1314" s="13"/>
      <c r="IC1314" s="13"/>
      <c r="ID1314" s="13"/>
      <c r="IE1314" s="13"/>
      <c r="IF1314" s="13"/>
      <c r="IG1314" s="13"/>
      <c r="IH1314" s="13"/>
      <c r="II1314" s="13"/>
      <c r="IJ1314" s="13"/>
      <c r="IK1314" s="13"/>
      <c r="IL1314" s="13"/>
      <c r="IM1314" s="13"/>
      <c r="IN1314" s="13"/>
      <c r="IO1314" s="13"/>
    </row>
    <row r="1315" spans="1:249">
      <c r="A1315" s="23"/>
      <c r="B1315" s="13"/>
      <c r="C1315" s="13"/>
      <c r="D1315" s="13"/>
      <c r="E1315" s="13"/>
      <c r="F1315" s="13"/>
      <c r="G1315" s="13"/>
      <c r="H1315" s="13"/>
      <c r="I1315" s="13"/>
      <c r="J1315" s="13"/>
      <c r="K1315" s="13"/>
      <c r="L1315" s="13"/>
      <c r="M1315" s="13"/>
      <c r="N1315" s="13"/>
      <c r="O1315" s="13"/>
      <c r="P1315" s="13"/>
      <c r="Q1315" s="13"/>
      <c r="R1315" s="13"/>
      <c r="S1315" s="13"/>
      <c r="T1315" s="13"/>
      <c r="U1315" s="13"/>
      <c r="V1315" s="13"/>
      <c r="W1315" s="13"/>
      <c r="X1315" s="13"/>
      <c r="Y1315" s="13"/>
      <c r="Z1315" s="13"/>
      <c r="AA1315" s="13"/>
      <c r="AB1315" s="13"/>
      <c r="AC1315" s="13"/>
      <c r="AD1315" s="23"/>
      <c r="AE1315" s="13"/>
      <c r="AF1315" s="13"/>
      <c r="AG1315" s="13"/>
      <c r="AH1315" s="13"/>
      <c r="AI1315" s="13"/>
      <c r="AJ1315" s="13"/>
      <c r="AK1315" s="13"/>
      <c r="AL1315" s="13"/>
      <c r="AM1315" s="13"/>
      <c r="AN1315" s="13"/>
      <c r="AO1315" s="13"/>
      <c r="AP1315" s="13"/>
      <c r="AQ1315" s="13"/>
      <c r="AR1315" s="13"/>
      <c r="AS1315" s="13"/>
      <c r="AT1315" s="13"/>
      <c r="AU1315" s="13"/>
      <c r="AV1315" s="13"/>
      <c r="AW1315" s="13"/>
      <c r="AX1315" s="13"/>
      <c r="AY1315" s="13"/>
      <c r="AZ1315" s="13"/>
      <c r="BA1315" s="13"/>
      <c r="BB1315" s="13"/>
      <c r="BC1315" s="13"/>
      <c r="BD1315" s="13"/>
      <c r="BE1315" s="13"/>
      <c r="BF1315" s="13"/>
      <c r="BG1315" s="13"/>
      <c r="BH1315" s="13"/>
      <c r="BI1315" s="13"/>
      <c r="BJ1315" s="13"/>
      <c r="BK1315" s="13"/>
      <c r="BL1315" s="13"/>
      <c r="BM1315" s="13"/>
      <c r="BN1315" s="13"/>
      <c r="BO1315" s="13"/>
      <c r="BP1315" s="13"/>
      <c r="BQ1315" s="13"/>
      <c r="BR1315" s="13"/>
      <c r="BS1315" s="13"/>
      <c r="BT1315" s="13"/>
      <c r="BU1315" s="13"/>
      <c r="BV1315" s="13"/>
      <c r="BW1315" s="13"/>
      <c r="BX1315" s="13"/>
      <c r="BY1315" s="13"/>
      <c r="BZ1315" s="13"/>
      <c r="CA1315" s="13"/>
      <c r="CB1315" s="13"/>
      <c r="CC1315" s="13"/>
      <c r="CD1315" s="13"/>
      <c r="CE1315" s="13"/>
      <c r="CF1315" s="13"/>
      <c r="CG1315" s="13"/>
      <c r="CH1315" s="13"/>
      <c r="CI1315" s="13"/>
      <c r="CJ1315" s="13"/>
      <c r="CK1315" s="13"/>
      <c r="CL1315" s="13"/>
      <c r="CM1315" s="13"/>
      <c r="CN1315" s="13"/>
      <c r="CO1315" s="13"/>
      <c r="CP1315" s="13"/>
      <c r="CQ1315" s="13"/>
      <c r="CR1315" s="13"/>
      <c r="CS1315" s="13"/>
      <c r="CT1315" s="13"/>
      <c r="CU1315" s="13"/>
      <c r="CV1315" s="13"/>
      <c r="CW1315" s="13"/>
      <c r="CX1315" s="13"/>
      <c r="CY1315" s="13"/>
      <c r="CZ1315" s="13"/>
      <c r="DA1315" s="13"/>
      <c r="DB1315" s="13"/>
      <c r="DC1315" s="13"/>
      <c r="DD1315" s="13"/>
      <c r="DE1315" s="13"/>
      <c r="DF1315" s="13"/>
      <c r="DG1315" s="13"/>
      <c r="DH1315" s="13"/>
      <c r="DI1315" s="13"/>
      <c r="DJ1315" s="13"/>
      <c r="DK1315" s="13"/>
      <c r="DL1315" s="13"/>
      <c r="DM1315" s="13"/>
      <c r="DN1315" s="13"/>
      <c r="DO1315" s="13"/>
      <c r="DP1315" s="13"/>
      <c r="DQ1315" s="13"/>
      <c r="DR1315" s="13"/>
      <c r="DS1315" s="13"/>
      <c r="DT1315" s="13"/>
      <c r="DU1315" s="13"/>
      <c r="DV1315" s="13"/>
      <c r="DW1315" s="13"/>
      <c r="DX1315" s="13"/>
      <c r="DY1315" s="13"/>
      <c r="DZ1315" s="13"/>
      <c r="EA1315" s="13"/>
      <c r="EB1315" s="13"/>
      <c r="EC1315" s="13"/>
      <c r="ED1315" s="13"/>
      <c r="EE1315" s="13"/>
      <c r="EF1315" s="13"/>
      <c r="EG1315" s="13"/>
      <c r="EH1315" s="13"/>
      <c r="EI1315" s="13"/>
      <c r="EJ1315" s="13"/>
      <c r="EK1315" s="13"/>
      <c r="EL1315" s="13"/>
      <c r="EM1315" s="13"/>
      <c r="EN1315" s="13"/>
      <c r="EO1315" s="13"/>
      <c r="EP1315" s="13"/>
      <c r="EQ1315" s="13"/>
      <c r="ER1315" s="13"/>
      <c r="ES1315" s="13"/>
      <c r="ET1315" s="13"/>
      <c r="EU1315" s="13"/>
      <c r="EV1315" s="13"/>
      <c r="EW1315" s="13"/>
      <c r="EX1315" s="13"/>
      <c r="EY1315" s="13"/>
      <c r="EZ1315" s="13"/>
      <c r="FA1315" s="13"/>
      <c r="FB1315" s="13"/>
      <c r="FC1315" s="13"/>
      <c r="FD1315" s="13"/>
      <c r="FE1315" s="13"/>
      <c r="FF1315" s="13"/>
      <c r="FG1315" s="13"/>
      <c r="FH1315" s="13"/>
      <c r="FI1315" s="13"/>
      <c r="FJ1315" s="13"/>
      <c r="FK1315" s="13"/>
      <c r="FL1315" s="13"/>
      <c r="FM1315" s="13"/>
      <c r="FN1315" s="13"/>
      <c r="FO1315" s="13"/>
      <c r="FP1315" s="13"/>
      <c r="FQ1315" s="13"/>
      <c r="FR1315" s="13"/>
      <c r="FS1315" s="13"/>
      <c r="FT1315" s="13"/>
      <c r="FU1315" s="13"/>
      <c r="FV1315" s="13"/>
      <c r="FW1315" s="13"/>
      <c r="FX1315" s="13"/>
      <c r="FY1315" s="13"/>
      <c r="FZ1315" s="13"/>
      <c r="GA1315" s="13"/>
      <c r="GB1315" s="13"/>
      <c r="GC1315" s="13"/>
      <c r="GD1315" s="13"/>
      <c r="GE1315" s="13"/>
      <c r="GF1315" s="13"/>
      <c r="GG1315" s="13"/>
      <c r="GH1315" s="13"/>
      <c r="GI1315" s="13"/>
      <c r="GJ1315" s="13"/>
      <c r="GK1315" s="13"/>
      <c r="GL1315" s="13"/>
      <c r="GM1315" s="13"/>
      <c r="GN1315" s="13"/>
      <c r="GO1315" s="13"/>
      <c r="GP1315" s="13"/>
      <c r="GQ1315" s="13"/>
      <c r="GR1315" s="13"/>
      <c r="GS1315" s="13"/>
      <c r="GT1315" s="13"/>
      <c r="GU1315" s="13"/>
      <c r="GV1315" s="13"/>
      <c r="GW1315" s="13"/>
      <c r="GX1315" s="13"/>
      <c r="GY1315" s="13"/>
      <c r="GZ1315" s="13"/>
      <c r="HA1315" s="13"/>
      <c r="HB1315" s="13"/>
      <c r="HC1315" s="13"/>
      <c r="HD1315" s="13"/>
      <c r="HE1315" s="13"/>
      <c r="HF1315" s="13"/>
      <c r="HG1315" s="13"/>
      <c r="HH1315" s="13"/>
      <c r="HI1315" s="13"/>
      <c r="HJ1315" s="13"/>
      <c r="HK1315" s="13"/>
      <c r="HL1315" s="13"/>
      <c r="HM1315" s="13"/>
      <c r="HN1315" s="13"/>
      <c r="HO1315" s="13"/>
      <c r="HP1315" s="13"/>
      <c r="HQ1315" s="13"/>
      <c r="HR1315" s="13"/>
      <c r="HS1315" s="13"/>
      <c r="HT1315" s="13"/>
      <c r="HU1315" s="13"/>
      <c r="HV1315" s="13"/>
      <c r="HW1315" s="13"/>
      <c r="HX1315" s="13"/>
      <c r="HY1315" s="13"/>
      <c r="HZ1315" s="13"/>
      <c r="IA1315" s="13"/>
      <c r="IB1315" s="13"/>
      <c r="IC1315" s="13"/>
      <c r="ID1315" s="13"/>
      <c r="IE1315" s="13"/>
      <c r="IF1315" s="13"/>
      <c r="IG1315" s="13"/>
      <c r="IH1315" s="13"/>
      <c r="II1315" s="13"/>
      <c r="IJ1315" s="13"/>
      <c r="IK1315" s="13"/>
      <c r="IL1315" s="13"/>
      <c r="IM1315" s="13"/>
      <c r="IN1315" s="13"/>
      <c r="IO1315" s="13"/>
    </row>
    <row r="1316" spans="1:249">
      <c r="A1316" s="23"/>
      <c r="B1316" s="13"/>
      <c r="C1316" s="13"/>
      <c r="D1316" s="13"/>
      <c r="E1316" s="13"/>
      <c r="F1316" s="13"/>
      <c r="G1316" s="13"/>
      <c r="H1316" s="13"/>
      <c r="I1316" s="13"/>
      <c r="J1316" s="13"/>
      <c r="K1316" s="13"/>
      <c r="L1316" s="13"/>
      <c r="M1316" s="13"/>
      <c r="N1316" s="13"/>
      <c r="O1316" s="13"/>
      <c r="P1316" s="13"/>
      <c r="Q1316" s="13"/>
      <c r="R1316" s="13"/>
      <c r="S1316" s="13"/>
      <c r="T1316" s="13"/>
      <c r="U1316" s="13"/>
      <c r="V1316" s="13"/>
      <c r="W1316" s="13"/>
      <c r="X1316" s="13"/>
      <c r="Y1316" s="13"/>
      <c r="Z1316" s="13"/>
      <c r="AA1316" s="13"/>
      <c r="AB1316" s="13"/>
      <c r="AC1316" s="13"/>
      <c r="AD1316" s="23"/>
      <c r="AE1316" s="13"/>
      <c r="AF1316" s="13"/>
      <c r="AG1316" s="13"/>
      <c r="AH1316" s="13"/>
      <c r="AI1316" s="13"/>
      <c r="AJ1316" s="13"/>
      <c r="AK1316" s="13"/>
      <c r="AL1316" s="13"/>
      <c r="AM1316" s="13"/>
      <c r="AN1316" s="13"/>
      <c r="AO1316" s="13"/>
      <c r="AP1316" s="13"/>
      <c r="AQ1316" s="13"/>
      <c r="AR1316" s="13"/>
      <c r="AS1316" s="13"/>
      <c r="AT1316" s="13"/>
      <c r="AU1316" s="13"/>
      <c r="AV1316" s="13"/>
      <c r="AW1316" s="13"/>
      <c r="AX1316" s="13"/>
      <c r="AY1316" s="13"/>
      <c r="AZ1316" s="13"/>
      <c r="BA1316" s="13"/>
      <c r="BB1316" s="13"/>
      <c r="BC1316" s="13"/>
      <c r="BD1316" s="13"/>
      <c r="BE1316" s="13"/>
      <c r="BF1316" s="13"/>
      <c r="BG1316" s="13"/>
      <c r="BH1316" s="13"/>
      <c r="BI1316" s="13"/>
      <c r="BJ1316" s="13"/>
      <c r="BK1316" s="13"/>
      <c r="BL1316" s="13"/>
      <c r="BM1316" s="13"/>
      <c r="BN1316" s="13"/>
      <c r="BO1316" s="13"/>
      <c r="BP1316" s="13"/>
      <c r="BQ1316" s="13"/>
      <c r="BR1316" s="13"/>
      <c r="BS1316" s="13"/>
      <c r="BT1316" s="13"/>
      <c r="BU1316" s="13"/>
      <c r="BV1316" s="13"/>
      <c r="BW1316" s="13"/>
      <c r="BX1316" s="13"/>
      <c r="BY1316" s="13"/>
      <c r="BZ1316" s="13"/>
      <c r="CA1316" s="13"/>
      <c r="CB1316" s="13"/>
      <c r="CC1316" s="13"/>
      <c r="CD1316" s="13"/>
      <c r="CE1316" s="13"/>
      <c r="CF1316" s="13"/>
      <c r="CG1316" s="13"/>
      <c r="CH1316" s="13"/>
      <c r="CI1316" s="13"/>
      <c r="CJ1316" s="13"/>
      <c r="CK1316" s="13"/>
      <c r="CL1316" s="13"/>
      <c r="CM1316" s="13"/>
      <c r="CN1316" s="13"/>
      <c r="CO1316" s="13"/>
      <c r="CP1316" s="13"/>
      <c r="CQ1316" s="13"/>
      <c r="CR1316" s="13"/>
      <c r="CS1316" s="13"/>
      <c r="CT1316" s="13"/>
      <c r="CU1316" s="13"/>
      <c r="CV1316" s="13"/>
      <c r="CW1316" s="13"/>
      <c r="CX1316" s="13"/>
      <c r="CY1316" s="13"/>
      <c r="CZ1316" s="13"/>
      <c r="DA1316" s="13"/>
      <c r="DB1316" s="13"/>
      <c r="DC1316" s="13"/>
      <c r="DD1316" s="13"/>
      <c r="DE1316" s="13"/>
      <c r="DF1316" s="13"/>
      <c r="DG1316" s="13"/>
      <c r="DH1316" s="13"/>
      <c r="DI1316" s="13"/>
      <c r="DJ1316" s="13"/>
      <c r="DK1316" s="13"/>
      <c r="DL1316" s="13"/>
      <c r="DM1316" s="13"/>
      <c r="DN1316" s="13"/>
      <c r="DO1316" s="13"/>
      <c r="DP1316" s="13"/>
      <c r="DQ1316" s="13"/>
      <c r="DR1316" s="13"/>
      <c r="DS1316" s="13"/>
      <c r="DT1316" s="13"/>
      <c r="DU1316" s="13"/>
      <c r="DV1316" s="13"/>
      <c r="DW1316" s="13"/>
      <c r="DX1316" s="13"/>
      <c r="DY1316" s="13"/>
      <c r="DZ1316" s="13"/>
      <c r="EA1316" s="13"/>
      <c r="EB1316" s="13"/>
      <c r="EC1316" s="13"/>
      <c r="ED1316" s="13"/>
      <c r="EE1316" s="13"/>
      <c r="EF1316" s="13"/>
      <c r="EG1316" s="13"/>
      <c r="EH1316" s="13"/>
      <c r="EI1316" s="13"/>
      <c r="EJ1316" s="13"/>
      <c r="EK1316" s="13"/>
      <c r="EL1316" s="13"/>
      <c r="EM1316" s="13"/>
      <c r="EN1316" s="13"/>
      <c r="EO1316" s="13"/>
      <c r="EP1316" s="13"/>
      <c r="EQ1316" s="13"/>
      <c r="ER1316" s="13"/>
      <c r="ES1316" s="13"/>
      <c r="ET1316" s="13"/>
      <c r="EU1316" s="13"/>
      <c r="EV1316" s="13"/>
      <c r="EW1316" s="13"/>
      <c r="EX1316" s="13"/>
      <c r="EY1316" s="13"/>
      <c r="EZ1316" s="13"/>
      <c r="FA1316" s="13"/>
      <c r="FB1316" s="13"/>
      <c r="FC1316" s="13"/>
      <c r="FD1316" s="13"/>
      <c r="FE1316" s="13"/>
      <c r="FF1316" s="13"/>
      <c r="FG1316" s="13"/>
      <c r="FH1316" s="13"/>
      <c r="FI1316" s="13"/>
      <c r="FJ1316" s="13"/>
      <c r="FK1316" s="13"/>
      <c r="FL1316" s="13"/>
      <c r="FM1316" s="13"/>
      <c r="FN1316" s="13"/>
      <c r="FO1316" s="13"/>
      <c r="FP1316" s="13"/>
      <c r="FQ1316" s="13"/>
      <c r="FR1316" s="13"/>
      <c r="FS1316" s="13"/>
      <c r="FT1316" s="13"/>
      <c r="FU1316" s="13"/>
      <c r="FV1316" s="13"/>
      <c r="FW1316" s="13"/>
      <c r="FX1316" s="13"/>
      <c r="FY1316" s="13"/>
      <c r="FZ1316" s="13"/>
      <c r="GA1316" s="13"/>
      <c r="GB1316" s="13"/>
      <c r="GC1316" s="13"/>
      <c r="GD1316" s="13"/>
      <c r="GE1316" s="13"/>
      <c r="GF1316" s="13"/>
      <c r="GG1316" s="13"/>
      <c r="GH1316" s="13"/>
      <c r="GI1316" s="13"/>
      <c r="GJ1316" s="13"/>
      <c r="GK1316" s="13"/>
      <c r="GL1316" s="13"/>
      <c r="GM1316" s="13"/>
      <c r="GN1316" s="13"/>
      <c r="GO1316" s="13"/>
      <c r="GP1316" s="13"/>
      <c r="GQ1316" s="13"/>
      <c r="GR1316" s="13"/>
      <c r="GS1316" s="13"/>
      <c r="GT1316" s="13"/>
      <c r="GU1316" s="13"/>
      <c r="GV1316" s="13"/>
      <c r="GW1316" s="13"/>
      <c r="GX1316" s="13"/>
      <c r="GY1316" s="13"/>
      <c r="GZ1316" s="13"/>
      <c r="HA1316" s="13"/>
      <c r="HB1316" s="13"/>
      <c r="HC1316" s="13"/>
      <c r="HD1316" s="13"/>
      <c r="HE1316" s="13"/>
      <c r="HF1316" s="13"/>
      <c r="HG1316" s="13"/>
      <c r="HH1316" s="13"/>
      <c r="HI1316" s="13"/>
      <c r="HJ1316" s="13"/>
      <c r="HK1316" s="13"/>
      <c r="HL1316" s="13"/>
      <c r="HM1316" s="13"/>
      <c r="HN1316" s="13"/>
      <c r="HO1316" s="13"/>
      <c r="HP1316" s="13"/>
      <c r="HQ1316" s="13"/>
      <c r="HR1316" s="13"/>
      <c r="HS1316" s="13"/>
      <c r="HT1316" s="13"/>
      <c r="HU1316" s="13"/>
      <c r="HV1316" s="13"/>
      <c r="HW1316" s="13"/>
      <c r="HX1316" s="13"/>
      <c r="HY1316" s="13"/>
      <c r="HZ1316" s="13"/>
      <c r="IA1316" s="13"/>
      <c r="IB1316" s="13"/>
      <c r="IC1316" s="13"/>
      <c r="ID1316" s="13"/>
      <c r="IE1316" s="13"/>
      <c r="IF1316" s="13"/>
      <c r="IG1316" s="13"/>
      <c r="IH1316" s="13"/>
      <c r="II1316" s="13"/>
      <c r="IJ1316" s="13"/>
      <c r="IK1316" s="13"/>
      <c r="IL1316" s="13"/>
      <c r="IM1316" s="13"/>
      <c r="IN1316" s="13"/>
      <c r="IO1316" s="13"/>
    </row>
    <row r="1317" spans="1:249">
      <c r="A1317" s="23"/>
      <c r="B1317" s="13"/>
      <c r="C1317" s="13"/>
      <c r="D1317" s="13"/>
      <c r="E1317" s="13"/>
      <c r="F1317" s="13"/>
      <c r="G1317" s="13"/>
      <c r="H1317" s="13"/>
      <c r="I1317" s="13"/>
      <c r="J1317" s="13"/>
      <c r="K1317" s="13"/>
      <c r="L1317" s="13"/>
      <c r="M1317" s="13"/>
      <c r="N1317" s="13"/>
      <c r="O1317" s="13"/>
      <c r="P1317" s="13"/>
      <c r="Q1317" s="13"/>
      <c r="R1317" s="13"/>
      <c r="S1317" s="13"/>
      <c r="T1317" s="13"/>
      <c r="U1317" s="13"/>
      <c r="V1317" s="13"/>
      <c r="W1317" s="13"/>
      <c r="X1317" s="13"/>
      <c r="Y1317" s="13"/>
      <c r="Z1317" s="13"/>
      <c r="AA1317" s="13"/>
      <c r="AB1317" s="13"/>
      <c r="AC1317" s="13"/>
      <c r="AD1317" s="23"/>
      <c r="AE1317" s="13"/>
      <c r="AF1317" s="13"/>
      <c r="AG1317" s="13"/>
      <c r="AH1317" s="13"/>
      <c r="AI1317" s="13"/>
      <c r="AJ1317" s="13"/>
      <c r="AK1317" s="13"/>
      <c r="AL1317" s="13"/>
      <c r="AM1317" s="13"/>
      <c r="AN1317" s="13"/>
      <c r="AO1317" s="13"/>
      <c r="AP1317" s="13"/>
      <c r="AQ1317" s="13"/>
      <c r="AR1317" s="13"/>
      <c r="AS1317" s="13"/>
      <c r="AT1317" s="13"/>
      <c r="AU1317" s="13"/>
      <c r="AV1317" s="13"/>
      <c r="AW1317" s="13"/>
      <c r="AX1317" s="13"/>
      <c r="AY1317" s="13"/>
      <c r="AZ1317" s="13"/>
      <c r="BA1317" s="13"/>
      <c r="BB1317" s="13"/>
      <c r="BC1317" s="13"/>
      <c r="BD1317" s="13"/>
      <c r="BE1317" s="13"/>
      <c r="BF1317" s="13"/>
      <c r="BG1317" s="13"/>
      <c r="BH1317" s="13"/>
      <c r="BI1317" s="13"/>
      <c r="BJ1317" s="13"/>
      <c r="BK1317" s="13"/>
      <c r="BL1317" s="13"/>
      <c r="BM1317" s="13"/>
      <c r="BN1317" s="13"/>
      <c r="BO1317" s="13"/>
      <c r="BP1317" s="13"/>
      <c r="BQ1317" s="13"/>
      <c r="BR1317" s="13"/>
      <c r="BS1317" s="13"/>
      <c r="BT1317" s="13"/>
      <c r="BU1317" s="13"/>
      <c r="BV1317" s="13"/>
      <c r="BW1317" s="13"/>
      <c r="BX1317" s="13"/>
      <c r="BY1317" s="13"/>
      <c r="BZ1317" s="13"/>
      <c r="CA1317" s="13"/>
      <c r="CB1317" s="13"/>
      <c r="CC1317" s="13"/>
      <c r="CD1317" s="13"/>
      <c r="CE1317" s="13"/>
      <c r="CF1317" s="13"/>
      <c r="CG1317" s="13"/>
      <c r="CH1317" s="13"/>
      <c r="CI1317" s="13"/>
      <c r="CJ1317" s="13"/>
      <c r="CK1317" s="13"/>
      <c r="CL1317" s="13"/>
      <c r="CM1317" s="13"/>
      <c r="CN1317" s="13"/>
      <c r="CO1317" s="13"/>
      <c r="CP1317" s="13"/>
      <c r="CQ1317" s="13"/>
      <c r="CR1317" s="13"/>
      <c r="CS1317" s="13"/>
      <c r="CT1317" s="13"/>
      <c r="CU1317" s="13"/>
      <c r="CV1317" s="13"/>
      <c r="CW1317" s="13"/>
      <c r="CX1317" s="13"/>
      <c r="CY1317" s="13"/>
      <c r="CZ1317" s="13"/>
      <c r="DA1317" s="13"/>
      <c r="DB1317" s="13"/>
      <c r="DC1317" s="13"/>
      <c r="DD1317" s="13"/>
      <c r="DE1317" s="13"/>
      <c r="DF1317" s="13"/>
      <c r="DG1317" s="13"/>
      <c r="DH1317" s="13"/>
      <c r="DI1317" s="13"/>
      <c r="DJ1317" s="13"/>
      <c r="DK1317" s="13"/>
      <c r="DL1317" s="13"/>
      <c r="DM1317" s="13"/>
      <c r="DN1317" s="13"/>
      <c r="DO1317" s="13"/>
      <c r="DP1317" s="13"/>
      <c r="DQ1317" s="13"/>
      <c r="DR1317" s="13"/>
      <c r="DS1317" s="13"/>
      <c r="DT1317" s="13"/>
      <c r="DU1317" s="13"/>
      <c r="DV1317" s="13"/>
      <c r="DW1317" s="13"/>
      <c r="DX1317" s="13"/>
      <c r="DY1317" s="13"/>
      <c r="DZ1317" s="13"/>
      <c r="EA1317" s="13"/>
      <c r="EB1317" s="13"/>
      <c r="EC1317" s="13"/>
      <c r="ED1317" s="13"/>
      <c r="EE1317" s="13"/>
      <c r="EF1317" s="13"/>
      <c r="EG1317" s="13"/>
      <c r="EH1317" s="13"/>
      <c r="EI1317" s="13"/>
      <c r="EJ1317" s="13"/>
      <c r="EK1317" s="13"/>
      <c r="EL1317" s="13"/>
      <c r="EM1317" s="13"/>
      <c r="EN1317" s="13"/>
      <c r="EO1317" s="13"/>
      <c r="EP1317" s="13"/>
      <c r="EQ1317" s="13"/>
      <c r="ER1317" s="13"/>
      <c r="ES1317" s="13"/>
      <c r="ET1317" s="13"/>
      <c r="EU1317" s="13"/>
      <c r="EV1317" s="13"/>
      <c r="EW1317" s="13"/>
      <c r="EX1317" s="13"/>
      <c r="EY1317" s="13"/>
      <c r="EZ1317" s="13"/>
      <c r="FA1317" s="13"/>
      <c r="FB1317" s="13"/>
      <c r="FC1317" s="13"/>
      <c r="FD1317" s="13"/>
      <c r="FE1317" s="13"/>
      <c r="FF1317" s="13"/>
      <c r="FG1317" s="13"/>
      <c r="FH1317" s="13"/>
      <c r="FI1317" s="13"/>
      <c r="FJ1317" s="13"/>
      <c r="FK1317" s="13"/>
      <c r="FL1317" s="13"/>
      <c r="FM1317" s="13"/>
      <c r="FN1317" s="13"/>
      <c r="FO1317" s="13"/>
      <c r="FP1317" s="13"/>
      <c r="FQ1317" s="13"/>
      <c r="FR1317" s="13"/>
      <c r="FS1317" s="13"/>
      <c r="FT1317" s="13"/>
      <c r="FU1317" s="13"/>
      <c r="FV1317" s="13"/>
      <c r="FW1317" s="13"/>
      <c r="FX1317" s="13"/>
      <c r="FY1317" s="13"/>
      <c r="FZ1317" s="13"/>
      <c r="GA1317" s="13"/>
      <c r="GB1317" s="13"/>
      <c r="GC1317" s="13"/>
      <c r="GD1317" s="13"/>
      <c r="GE1317" s="13"/>
      <c r="GF1317" s="13"/>
      <c r="GG1317" s="13"/>
      <c r="GH1317" s="13"/>
      <c r="GI1317" s="13"/>
      <c r="GJ1317" s="13"/>
      <c r="GK1317" s="13"/>
      <c r="GL1317" s="13"/>
      <c r="GM1317" s="13"/>
      <c r="GN1317" s="13"/>
      <c r="GO1317" s="13"/>
      <c r="GP1317" s="13"/>
      <c r="GQ1317" s="13"/>
      <c r="GR1317" s="13"/>
      <c r="GS1317" s="13"/>
      <c r="GT1317" s="13"/>
      <c r="GU1317" s="13"/>
      <c r="GV1317" s="13"/>
      <c r="GW1317" s="13"/>
      <c r="GX1317" s="13"/>
      <c r="GY1317" s="13"/>
      <c r="GZ1317" s="13"/>
      <c r="HA1317" s="13"/>
      <c r="HB1317" s="13"/>
      <c r="HC1317" s="13"/>
      <c r="HD1317" s="13"/>
      <c r="HE1317" s="13"/>
      <c r="HF1317" s="13"/>
      <c r="HG1317" s="13"/>
      <c r="HH1317" s="13"/>
      <c r="HI1317" s="13"/>
      <c r="HJ1317" s="13"/>
      <c r="HK1317" s="13"/>
      <c r="HL1317" s="13"/>
      <c r="HM1317" s="13"/>
      <c r="HN1317" s="13"/>
      <c r="HO1317" s="13"/>
      <c r="HP1317" s="13"/>
      <c r="HQ1317" s="13"/>
      <c r="HR1317" s="13"/>
      <c r="HS1317" s="13"/>
      <c r="HT1317" s="13"/>
      <c r="HU1317" s="13"/>
      <c r="HV1317" s="13"/>
      <c r="HW1317" s="13"/>
      <c r="HX1317" s="13"/>
      <c r="HY1317" s="13"/>
      <c r="HZ1317" s="13"/>
      <c r="IA1317" s="13"/>
      <c r="IB1317" s="13"/>
      <c r="IC1317" s="13"/>
      <c r="ID1317" s="13"/>
      <c r="IE1317" s="13"/>
      <c r="IF1317" s="13"/>
      <c r="IG1317" s="13"/>
      <c r="IH1317" s="13"/>
      <c r="II1317" s="13"/>
      <c r="IJ1317" s="13"/>
      <c r="IK1317" s="13"/>
      <c r="IL1317" s="13"/>
      <c r="IM1317" s="13"/>
      <c r="IN1317" s="13"/>
      <c r="IO1317" s="13"/>
    </row>
    <row r="1318" spans="1:249">
      <c r="A1318" s="23"/>
      <c r="B1318" s="13"/>
      <c r="C1318" s="13"/>
      <c r="D1318" s="13"/>
      <c r="E1318" s="13"/>
      <c r="F1318" s="13"/>
      <c r="G1318" s="13"/>
      <c r="H1318" s="13"/>
      <c r="I1318" s="13"/>
      <c r="J1318" s="13"/>
      <c r="K1318" s="13"/>
      <c r="L1318" s="13"/>
      <c r="M1318" s="13"/>
      <c r="N1318" s="13"/>
      <c r="O1318" s="13"/>
      <c r="P1318" s="13"/>
      <c r="Q1318" s="13"/>
      <c r="R1318" s="13"/>
      <c r="S1318" s="13"/>
      <c r="T1318" s="13"/>
      <c r="U1318" s="13"/>
      <c r="V1318" s="13"/>
      <c r="W1318" s="13"/>
      <c r="X1318" s="13"/>
      <c r="Y1318" s="13"/>
      <c r="Z1318" s="13"/>
      <c r="AA1318" s="13"/>
      <c r="AB1318" s="13"/>
      <c r="AC1318" s="13"/>
      <c r="AD1318" s="23"/>
      <c r="AE1318" s="13"/>
      <c r="AF1318" s="13"/>
      <c r="AG1318" s="13"/>
      <c r="AH1318" s="13"/>
      <c r="AI1318" s="13"/>
      <c r="AJ1318" s="13"/>
      <c r="AK1318" s="13"/>
      <c r="AL1318" s="13"/>
      <c r="AM1318" s="13"/>
      <c r="AN1318" s="13"/>
      <c r="AO1318" s="13"/>
      <c r="AP1318" s="13"/>
      <c r="AQ1318" s="13"/>
      <c r="AR1318" s="13"/>
      <c r="AS1318" s="13"/>
      <c r="AT1318" s="13"/>
      <c r="AU1318" s="13"/>
      <c r="AV1318" s="13"/>
      <c r="AW1318" s="13"/>
      <c r="AX1318" s="13"/>
      <c r="AY1318" s="13"/>
      <c r="AZ1318" s="13"/>
      <c r="BA1318" s="13"/>
      <c r="BB1318" s="13"/>
      <c r="BC1318" s="13"/>
      <c r="BD1318" s="13"/>
      <c r="BE1318" s="13"/>
      <c r="BF1318" s="13"/>
      <c r="BG1318" s="13"/>
      <c r="BH1318" s="13"/>
      <c r="BI1318" s="13"/>
      <c r="BJ1318" s="13"/>
      <c r="BK1318" s="13"/>
      <c r="BL1318" s="13"/>
      <c r="BM1318" s="13"/>
      <c r="BN1318" s="13"/>
      <c r="BO1318" s="13"/>
      <c r="BP1318" s="13"/>
      <c r="BQ1318" s="13"/>
      <c r="BR1318" s="13"/>
      <c r="BS1318" s="13"/>
      <c r="BT1318" s="13"/>
      <c r="BU1318" s="13"/>
      <c r="BV1318" s="13"/>
      <c r="BW1318" s="13"/>
      <c r="BX1318" s="13"/>
      <c r="BY1318" s="13"/>
      <c r="BZ1318" s="13"/>
      <c r="CA1318" s="13"/>
      <c r="CB1318" s="13"/>
      <c r="CC1318" s="13"/>
      <c r="CD1318" s="13"/>
      <c r="CE1318" s="13"/>
      <c r="CF1318" s="13"/>
      <c r="CG1318" s="13"/>
      <c r="CH1318" s="13"/>
      <c r="CI1318" s="13"/>
      <c r="CJ1318" s="13"/>
      <c r="CK1318" s="13"/>
      <c r="CL1318" s="13"/>
      <c r="CM1318" s="13"/>
      <c r="CN1318" s="13"/>
      <c r="CO1318" s="13"/>
      <c r="CP1318" s="13"/>
      <c r="CQ1318" s="13"/>
      <c r="CR1318" s="13"/>
      <c r="CS1318" s="13"/>
      <c r="CT1318" s="13"/>
      <c r="CU1318" s="13"/>
      <c r="CV1318" s="13"/>
      <c r="CW1318" s="13"/>
      <c r="CX1318" s="13"/>
      <c r="CY1318" s="13"/>
      <c r="CZ1318" s="13"/>
      <c r="DA1318" s="13"/>
      <c r="DB1318" s="13"/>
      <c r="DC1318" s="13"/>
      <c r="DD1318" s="13"/>
      <c r="DE1318" s="13"/>
      <c r="DF1318" s="13"/>
      <c r="DG1318" s="13"/>
      <c r="DH1318" s="13"/>
      <c r="DI1318" s="13"/>
      <c r="DJ1318" s="13"/>
      <c r="DK1318" s="13"/>
      <c r="DL1318" s="13"/>
      <c r="DM1318" s="13"/>
      <c r="DN1318" s="13"/>
      <c r="DO1318" s="13"/>
      <c r="DP1318" s="13"/>
      <c r="DQ1318" s="13"/>
      <c r="DR1318" s="13"/>
      <c r="DS1318" s="13"/>
      <c r="DT1318" s="13"/>
      <c r="DU1318" s="13"/>
      <c r="DV1318" s="13"/>
      <c r="DW1318" s="13"/>
      <c r="DX1318" s="13"/>
      <c r="DY1318" s="13"/>
      <c r="DZ1318" s="13"/>
      <c r="EA1318" s="13"/>
      <c r="EB1318" s="13"/>
      <c r="EC1318" s="13"/>
      <c r="ED1318" s="13"/>
      <c r="EE1318" s="13"/>
      <c r="EF1318" s="13"/>
      <c r="EG1318" s="13"/>
      <c r="EH1318" s="13"/>
      <c r="EI1318" s="13"/>
      <c r="EJ1318" s="13"/>
      <c r="EK1318" s="13"/>
      <c r="EL1318" s="13"/>
      <c r="EM1318" s="13"/>
      <c r="EN1318" s="13"/>
      <c r="EO1318" s="13"/>
      <c r="EP1318" s="13"/>
      <c r="EQ1318" s="13"/>
      <c r="ER1318" s="13"/>
      <c r="ES1318" s="13"/>
      <c r="ET1318" s="13"/>
      <c r="EU1318" s="13"/>
      <c r="EV1318" s="13"/>
      <c r="EW1318" s="13"/>
      <c r="EX1318" s="13"/>
      <c r="EY1318" s="13"/>
      <c r="EZ1318" s="13"/>
      <c r="FA1318" s="13"/>
      <c r="FB1318" s="13"/>
      <c r="FC1318" s="13"/>
      <c r="FD1318" s="13"/>
      <c r="FE1318" s="13"/>
      <c r="FF1318" s="13"/>
      <c r="FG1318" s="13"/>
      <c r="FH1318" s="13"/>
      <c r="FI1318" s="13"/>
      <c r="FJ1318" s="13"/>
      <c r="FK1318" s="13"/>
      <c r="FL1318" s="13"/>
      <c r="FM1318" s="13"/>
      <c r="FN1318" s="13"/>
      <c r="FO1318" s="13"/>
      <c r="FP1318" s="13"/>
      <c r="FQ1318" s="13"/>
      <c r="FR1318" s="13"/>
      <c r="FS1318" s="13"/>
      <c r="FT1318" s="13"/>
      <c r="FU1318" s="13"/>
      <c r="FV1318" s="13"/>
      <c r="FW1318" s="13"/>
      <c r="FX1318" s="13"/>
      <c r="FY1318" s="13"/>
      <c r="FZ1318" s="13"/>
      <c r="GA1318" s="13"/>
      <c r="GB1318" s="13"/>
      <c r="GC1318" s="13"/>
      <c r="GD1318" s="13"/>
      <c r="GE1318" s="13"/>
      <c r="GF1318" s="13"/>
      <c r="GG1318" s="13"/>
      <c r="GH1318" s="13"/>
      <c r="GI1318" s="13"/>
      <c r="GJ1318" s="13"/>
      <c r="GK1318" s="13"/>
      <c r="GL1318" s="13"/>
      <c r="GM1318" s="13"/>
      <c r="GN1318" s="13"/>
      <c r="GO1318" s="13"/>
      <c r="GP1318" s="13"/>
      <c r="GQ1318" s="13"/>
      <c r="GR1318" s="13"/>
      <c r="GS1318" s="13"/>
      <c r="GT1318" s="13"/>
      <c r="GU1318" s="13"/>
      <c r="GV1318" s="13"/>
      <c r="GW1318" s="13"/>
      <c r="GX1318" s="13"/>
      <c r="GY1318" s="13"/>
      <c r="GZ1318" s="13"/>
      <c r="HA1318" s="13"/>
      <c r="HB1318" s="13"/>
      <c r="HC1318" s="13"/>
      <c r="HD1318" s="13"/>
      <c r="HE1318" s="13"/>
      <c r="HF1318" s="13"/>
      <c r="HG1318" s="13"/>
      <c r="HH1318" s="13"/>
      <c r="HI1318" s="13"/>
      <c r="HJ1318" s="13"/>
      <c r="HK1318" s="13"/>
      <c r="HL1318" s="13"/>
      <c r="HM1318" s="13"/>
      <c r="HN1318" s="13"/>
      <c r="HO1318" s="13"/>
      <c r="HP1318" s="13"/>
      <c r="HQ1318" s="13"/>
      <c r="HR1318" s="13"/>
      <c r="HS1318" s="13"/>
      <c r="HT1318" s="13"/>
      <c r="HU1318" s="13"/>
      <c r="HV1318" s="13"/>
      <c r="HW1318" s="13"/>
      <c r="HX1318" s="13"/>
      <c r="HY1318" s="13"/>
      <c r="HZ1318" s="13"/>
      <c r="IA1318" s="13"/>
      <c r="IB1318" s="13"/>
      <c r="IC1318" s="13"/>
      <c r="ID1318" s="13"/>
      <c r="IE1318" s="13"/>
      <c r="IF1318" s="13"/>
      <c r="IG1318" s="13"/>
      <c r="IH1318" s="13"/>
      <c r="II1318" s="13"/>
      <c r="IJ1318" s="13"/>
      <c r="IK1318" s="13"/>
      <c r="IL1318" s="13"/>
      <c r="IM1318" s="13"/>
      <c r="IN1318" s="13"/>
      <c r="IO1318" s="13"/>
    </row>
    <row r="1319" spans="1:249">
      <c r="A1319" s="23"/>
      <c r="B1319" s="13"/>
      <c r="C1319" s="13"/>
      <c r="D1319" s="13"/>
      <c r="E1319" s="13"/>
      <c r="F1319" s="13"/>
      <c r="G1319" s="13"/>
      <c r="H1319" s="13"/>
      <c r="I1319" s="13"/>
      <c r="J1319" s="13"/>
      <c r="K1319" s="13"/>
      <c r="L1319" s="13"/>
      <c r="M1319" s="13"/>
      <c r="N1319" s="13"/>
      <c r="O1319" s="13"/>
      <c r="P1319" s="13"/>
      <c r="Q1319" s="13"/>
      <c r="R1319" s="13"/>
      <c r="S1319" s="13"/>
      <c r="T1319" s="13"/>
      <c r="U1319" s="13"/>
      <c r="V1319" s="13"/>
      <c r="W1319" s="13"/>
      <c r="X1319" s="13"/>
      <c r="Y1319" s="13"/>
      <c r="Z1319" s="13"/>
      <c r="AA1319" s="13"/>
      <c r="AB1319" s="13"/>
      <c r="AC1319" s="13"/>
      <c r="AD1319" s="23"/>
      <c r="AE1319" s="13"/>
      <c r="AF1319" s="13"/>
      <c r="AG1319" s="13"/>
      <c r="AH1319" s="13"/>
      <c r="AI1319" s="13"/>
      <c r="AJ1319" s="13"/>
      <c r="AK1319" s="13"/>
      <c r="AL1319" s="13"/>
      <c r="AM1319" s="13"/>
      <c r="AN1319" s="13"/>
      <c r="AO1319" s="13"/>
      <c r="AP1319" s="13"/>
      <c r="AQ1319" s="13"/>
      <c r="AR1319" s="13"/>
      <c r="AS1319" s="13"/>
      <c r="AT1319" s="13"/>
      <c r="AU1319" s="13"/>
      <c r="AV1319" s="13"/>
      <c r="AW1319" s="13"/>
      <c r="AX1319" s="13"/>
      <c r="AY1319" s="13"/>
      <c r="AZ1319" s="13"/>
      <c r="BA1319" s="13"/>
      <c r="BB1319" s="13"/>
      <c r="BC1319" s="13"/>
      <c r="BD1319" s="13"/>
      <c r="BE1319" s="13"/>
      <c r="BF1319" s="13"/>
      <c r="BG1319" s="13"/>
      <c r="BH1319" s="13"/>
      <c r="BI1319" s="13"/>
      <c r="BJ1319" s="13"/>
      <c r="BK1319" s="13"/>
      <c r="BL1319" s="13"/>
      <c r="BM1319" s="13"/>
      <c r="BN1319" s="13"/>
      <c r="BO1319" s="13"/>
      <c r="BP1319" s="13"/>
      <c r="BQ1319" s="13"/>
      <c r="BR1319" s="13"/>
      <c r="BS1319" s="13"/>
      <c r="BT1319" s="13"/>
      <c r="BU1319" s="13"/>
      <c r="BV1319" s="13"/>
      <c r="BW1319" s="13"/>
      <c r="BX1319" s="13"/>
      <c r="BY1319" s="13"/>
      <c r="BZ1319" s="13"/>
      <c r="CA1319" s="13"/>
      <c r="CB1319" s="13"/>
      <c r="CC1319" s="13"/>
      <c r="CD1319" s="13"/>
      <c r="CE1319" s="13"/>
      <c r="CF1319" s="13"/>
      <c r="CG1319" s="13"/>
      <c r="CH1319" s="13"/>
      <c r="CI1319" s="13"/>
      <c r="CJ1319" s="13"/>
      <c r="CK1319" s="13"/>
      <c r="CL1319" s="13"/>
      <c r="CM1319" s="13"/>
      <c r="CN1319" s="13"/>
      <c r="CO1319" s="13"/>
      <c r="CP1319" s="13"/>
      <c r="CQ1319" s="13"/>
      <c r="CR1319" s="13"/>
      <c r="CS1319" s="13"/>
      <c r="CT1319" s="13"/>
      <c r="CU1319" s="13"/>
      <c r="CV1319" s="13"/>
      <c r="CW1319" s="13"/>
      <c r="CX1319" s="13"/>
      <c r="CY1319" s="13"/>
      <c r="CZ1319" s="13"/>
      <c r="DA1319" s="13"/>
      <c r="DB1319" s="13"/>
      <c r="DC1319" s="13"/>
      <c r="DD1319" s="13"/>
      <c r="DE1319" s="13"/>
      <c r="DF1319" s="13"/>
      <c r="DG1319" s="13"/>
      <c r="DH1319" s="13"/>
      <c r="DI1319" s="13"/>
      <c r="DJ1319" s="13"/>
      <c r="DK1319" s="13"/>
      <c r="DL1319" s="13"/>
      <c r="DM1319" s="13"/>
      <c r="DN1319" s="13"/>
      <c r="DO1319" s="13"/>
      <c r="DP1319" s="13"/>
      <c r="DQ1319" s="13"/>
      <c r="DR1319" s="13"/>
      <c r="DS1319" s="13"/>
      <c r="DT1319" s="13"/>
      <c r="DU1319" s="13"/>
      <c r="DV1319" s="13"/>
      <c r="DW1319" s="13"/>
      <c r="DX1319" s="13"/>
      <c r="DY1319" s="13"/>
      <c r="DZ1319" s="13"/>
      <c r="EA1319" s="13"/>
      <c r="EB1319" s="13"/>
      <c r="EC1319" s="13"/>
      <c r="ED1319" s="13"/>
      <c r="EE1319" s="13"/>
      <c r="EF1319" s="13"/>
      <c r="EG1319" s="13"/>
      <c r="EH1319" s="13"/>
      <c r="EI1319" s="13"/>
      <c r="EJ1319" s="13"/>
      <c r="EK1319" s="13"/>
      <c r="EL1319" s="13"/>
      <c r="EM1319" s="13"/>
      <c r="EN1319" s="13"/>
      <c r="EO1319" s="13"/>
      <c r="EP1319" s="13"/>
      <c r="EQ1319" s="13"/>
      <c r="ER1319" s="13"/>
      <c r="ES1319" s="13"/>
      <c r="ET1319" s="13"/>
      <c r="EU1319" s="13"/>
      <c r="EV1319" s="13"/>
      <c r="EW1319" s="13"/>
      <c r="EX1319" s="13"/>
      <c r="EY1319" s="13"/>
      <c r="EZ1319" s="13"/>
      <c r="FA1319" s="13"/>
      <c r="FB1319" s="13"/>
      <c r="FC1319" s="13"/>
      <c r="FD1319" s="13"/>
      <c r="FE1319" s="13"/>
      <c r="FF1319" s="13"/>
      <c r="FG1319" s="13"/>
      <c r="FH1319" s="13"/>
      <c r="FI1319" s="13"/>
      <c r="FJ1319" s="13"/>
      <c r="FK1319" s="13"/>
      <c r="FL1319" s="13"/>
      <c r="FM1319" s="13"/>
      <c r="FN1319" s="13"/>
      <c r="FO1319" s="13"/>
      <c r="FP1319" s="13"/>
      <c r="FQ1319" s="13"/>
      <c r="FR1319" s="13"/>
      <c r="FS1319" s="13"/>
      <c r="FT1319" s="13"/>
      <c r="FU1319" s="13"/>
      <c r="FV1319" s="13"/>
      <c r="FW1319" s="13"/>
      <c r="FX1319" s="13"/>
      <c r="FY1319" s="13"/>
      <c r="FZ1319" s="13"/>
      <c r="GA1319" s="13"/>
      <c r="GB1319" s="13"/>
      <c r="GC1319" s="13"/>
      <c r="GD1319" s="13"/>
      <c r="GE1319" s="13"/>
      <c r="GF1319" s="13"/>
      <c r="GG1319" s="13"/>
      <c r="GH1319" s="13"/>
      <c r="GI1319" s="13"/>
      <c r="GJ1319" s="13"/>
      <c r="GK1319" s="13"/>
      <c r="GL1319" s="13"/>
      <c r="GM1319" s="13"/>
      <c r="GN1319" s="13"/>
      <c r="GO1319" s="13"/>
      <c r="GP1319" s="13"/>
      <c r="GQ1319" s="13"/>
      <c r="GR1319" s="13"/>
      <c r="GS1319" s="13"/>
      <c r="GT1319" s="13"/>
      <c r="GU1319" s="13"/>
      <c r="GV1319" s="13"/>
      <c r="GW1319" s="13"/>
      <c r="GX1319" s="13"/>
      <c r="GY1319" s="13"/>
      <c r="GZ1319" s="13"/>
      <c r="HA1319" s="13"/>
      <c r="HB1319" s="13"/>
      <c r="HC1319" s="13"/>
      <c r="HD1319" s="13"/>
      <c r="HE1319" s="13"/>
      <c r="HF1319" s="13"/>
      <c r="HG1319" s="13"/>
      <c r="HH1319" s="13"/>
      <c r="HI1319" s="13"/>
      <c r="HJ1319" s="13"/>
      <c r="HK1319" s="13"/>
      <c r="HL1319" s="13"/>
      <c r="HM1319" s="13"/>
      <c r="HN1319" s="13"/>
      <c r="HO1319" s="13"/>
      <c r="HP1319" s="13"/>
      <c r="HQ1319" s="13"/>
      <c r="HR1319" s="13"/>
      <c r="HS1319" s="13"/>
      <c r="HT1319" s="13"/>
      <c r="HU1319" s="13"/>
      <c r="HV1319" s="13"/>
      <c r="HW1319" s="13"/>
      <c r="HX1319" s="13"/>
      <c r="HY1319" s="13"/>
      <c r="HZ1319" s="13"/>
      <c r="IA1319" s="13"/>
      <c r="IB1319" s="13"/>
      <c r="IC1319" s="13"/>
      <c r="ID1319" s="13"/>
      <c r="IE1319" s="13"/>
      <c r="IF1319" s="13"/>
      <c r="IG1319" s="13"/>
      <c r="IH1319" s="13"/>
      <c r="II1319" s="13"/>
      <c r="IJ1319" s="13"/>
      <c r="IK1319" s="13"/>
      <c r="IL1319" s="13"/>
      <c r="IM1319" s="13"/>
      <c r="IN1319" s="13"/>
      <c r="IO1319" s="13"/>
    </row>
    <row r="1320" spans="1:249">
      <c r="A1320" s="23"/>
      <c r="B1320" s="13"/>
      <c r="C1320" s="13"/>
      <c r="D1320" s="13"/>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3"/>
      <c r="AB1320" s="13"/>
      <c r="AC1320" s="13"/>
      <c r="AD1320" s="23"/>
      <c r="AE1320" s="13"/>
      <c r="AF1320" s="13"/>
      <c r="AG1320" s="13"/>
      <c r="AH1320" s="13"/>
      <c r="AI1320" s="13"/>
      <c r="AJ1320" s="13"/>
      <c r="AK1320" s="13"/>
      <c r="AL1320" s="13"/>
      <c r="AM1320" s="13"/>
      <c r="AN1320" s="13"/>
      <c r="AO1320" s="13"/>
      <c r="AP1320" s="13"/>
      <c r="AQ1320" s="13"/>
      <c r="AR1320" s="13"/>
      <c r="AS1320" s="13"/>
      <c r="AT1320" s="13"/>
      <c r="AU1320" s="13"/>
      <c r="AV1320" s="13"/>
      <c r="AW1320" s="13"/>
      <c r="AX1320" s="13"/>
      <c r="AY1320" s="13"/>
      <c r="AZ1320" s="13"/>
      <c r="BA1320" s="13"/>
      <c r="BB1320" s="13"/>
      <c r="BC1320" s="13"/>
      <c r="BD1320" s="13"/>
      <c r="BE1320" s="13"/>
      <c r="BF1320" s="13"/>
      <c r="BG1320" s="13"/>
      <c r="BH1320" s="13"/>
      <c r="BI1320" s="13"/>
      <c r="BJ1320" s="13"/>
      <c r="BK1320" s="13"/>
      <c r="BL1320" s="13"/>
      <c r="BM1320" s="13"/>
      <c r="BN1320" s="13"/>
      <c r="BO1320" s="13"/>
      <c r="BP1320" s="13"/>
      <c r="BQ1320" s="13"/>
      <c r="BR1320" s="13"/>
      <c r="BS1320" s="13"/>
      <c r="BT1320" s="13"/>
      <c r="BU1320" s="13"/>
      <c r="BV1320" s="13"/>
      <c r="BW1320" s="13"/>
      <c r="BX1320" s="13"/>
      <c r="BY1320" s="13"/>
      <c r="BZ1320" s="13"/>
      <c r="CA1320" s="13"/>
      <c r="CB1320" s="13"/>
      <c r="CC1320" s="13"/>
      <c r="CD1320" s="13"/>
      <c r="CE1320" s="13"/>
      <c r="CF1320" s="13"/>
      <c r="CG1320" s="13"/>
      <c r="CH1320" s="13"/>
      <c r="CI1320" s="13"/>
      <c r="CJ1320" s="13"/>
      <c r="CK1320" s="13"/>
      <c r="CL1320" s="13"/>
      <c r="CM1320" s="13"/>
      <c r="CN1320" s="13"/>
      <c r="CO1320" s="13"/>
      <c r="CP1320" s="13"/>
      <c r="CQ1320" s="13"/>
      <c r="CR1320" s="13"/>
      <c r="CS1320" s="13"/>
      <c r="CT1320" s="13"/>
      <c r="CU1320" s="13"/>
      <c r="CV1320" s="13"/>
      <c r="CW1320" s="13"/>
      <c r="CX1320" s="13"/>
      <c r="CY1320" s="13"/>
      <c r="CZ1320" s="13"/>
      <c r="DA1320" s="13"/>
      <c r="DB1320" s="13"/>
      <c r="DC1320" s="13"/>
      <c r="DD1320" s="13"/>
      <c r="DE1320" s="13"/>
      <c r="DF1320" s="13"/>
      <c r="DG1320" s="13"/>
      <c r="DH1320" s="13"/>
      <c r="DI1320" s="13"/>
      <c r="DJ1320" s="13"/>
      <c r="DK1320" s="13"/>
      <c r="DL1320" s="13"/>
      <c r="DM1320" s="13"/>
      <c r="DN1320" s="13"/>
      <c r="DO1320" s="13"/>
      <c r="DP1320" s="13"/>
      <c r="DQ1320" s="13"/>
      <c r="DR1320" s="13"/>
      <c r="DS1320" s="13"/>
      <c r="DT1320" s="13"/>
      <c r="DU1320" s="13"/>
      <c r="DV1320" s="13"/>
      <c r="DW1320" s="13"/>
      <c r="DX1320" s="13"/>
      <c r="DY1320" s="13"/>
      <c r="DZ1320" s="13"/>
      <c r="EA1320" s="13"/>
      <c r="EB1320" s="13"/>
      <c r="EC1320" s="13"/>
      <c r="ED1320" s="13"/>
      <c r="EE1320" s="13"/>
      <c r="EF1320" s="13"/>
      <c r="EG1320" s="13"/>
      <c r="EH1320" s="13"/>
      <c r="EI1320" s="13"/>
      <c r="EJ1320" s="13"/>
      <c r="EK1320" s="13"/>
      <c r="EL1320" s="13"/>
      <c r="EM1320" s="13"/>
      <c r="EN1320" s="13"/>
      <c r="EO1320" s="13"/>
      <c r="EP1320" s="13"/>
      <c r="EQ1320" s="13"/>
      <c r="ER1320" s="13"/>
      <c r="ES1320" s="13"/>
      <c r="ET1320" s="13"/>
      <c r="EU1320" s="13"/>
      <c r="EV1320" s="13"/>
      <c r="EW1320" s="13"/>
      <c r="EX1320" s="13"/>
      <c r="EY1320" s="13"/>
      <c r="EZ1320" s="13"/>
      <c r="FA1320" s="13"/>
      <c r="FB1320" s="13"/>
      <c r="FC1320" s="13"/>
      <c r="FD1320" s="13"/>
      <c r="FE1320" s="13"/>
      <c r="FF1320" s="13"/>
      <c r="FG1320" s="13"/>
      <c r="FH1320" s="13"/>
      <c r="FI1320" s="13"/>
      <c r="FJ1320" s="13"/>
      <c r="FK1320" s="13"/>
      <c r="FL1320" s="13"/>
      <c r="FM1320" s="13"/>
      <c r="FN1320" s="13"/>
      <c r="FO1320" s="13"/>
      <c r="FP1320" s="13"/>
      <c r="FQ1320" s="13"/>
      <c r="FR1320" s="13"/>
      <c r="FS1320" s="13"/>
      <c r="FT1320" s="13"/>
      <c r="FU1320" s="13"/>
      <c r="FV1320" s="13"/>
      <c r="FW1320" s="13"/>
      <c r="FX1320" s="13"/>
      <c r="FY1320" s="13"/>
      <c r="FZ1320" s="13"/>
      <c r="GA1320" s="13"/>
      <c r="GB1320" s="13"/>
      <c r="GC1320" s="13"/>
      <c r="GD1320" s="13"/>
      <c r="GE1320" s="13"/>
      <c r="GF1320" s="13"/>
      <c r="GG1320" s="13"/>
      <c r="GH1320" s="13"/>
      <c r="GI1320" s="13"/>
      <c r="GJ1320" s="13"/>
      <c r="GK1320" s="13"/>
      <c r="GL1320" s="13"/>
      <c r="GM1320" s="13"/>
      <c r="GN1320" s="13"/>
      <c r="GO1320" s="13"/>
      <c r="GP1320" s="13"/>
      <c r="GQ1320" s="13"/>
      <c r="GR1320" s="13"/>
      <c r="GS1320" s="13"/>
      <c r="GT1320" s="13"/>
      <c r="GU1320" s="13"/>
      <c r="GV1320" s="13"/>
      <c r="GW1320" s="13"/>
      <c r="GX1320" s="13"/>
      <c r="GY1320" s="13"/>
      <c r="GZ1320" s="13"/>
      <c r="HA1320" s="13"/>
      <c r="HB1320" s="13"/>
      <c r="HC1320" s="13"/>
      <c r="HD1320" s="13"/>
      <c r="HE1320" s="13"/>
      <c r="HF1320" s="13"/>
      <c r="HG1320" s="13"/>
      <c r="HH1320" s="13"/>
      <c r="HI1320" s="13"/>
      <c r="HJ1320" s="13"/>
      <c r="HK1320" s="13"/>
      <c r="HL1320" s="13"/>
      <c r="HM1320" s="13"/>
      <c r="HN1320" s="13"/>
      <c r="HO1320" s="13"/>
      <c r="HP1320" s="13"/>
      <c r="HQ1320" s="13"/>
      <c r="HR1320" s="13"/>
      <c r="HS1320" s="13"/>
      <c r="HT1320" s="13"/>
      <c r="HU1320" s="13"/>
      <c r="HV1320" s="13"/>
      <c r="HW1320" s="13"/>
      <c r="HX1320" s="13"/>
      <c r="HY1320" s="13"/>
      <c r="HZ1320" s="13"/>
      <c r="IA1320" s="13"/>
      <c r="IB1320" s="13"/>
      <c r="IC1320" s="13"/>
      <c r="ID1320" s="13"/>
      <c r="IE1320" s="13"/>
      <c r="IF1320" s="13"/>
      <c r="IG1320" s="13"/>
      <c r="IH1320" s="13"/>
      <c r="II1320" s="13"/>
      <c r="IJ1320" s="13"/>
      <c r="IK1320" s="13"/>
      <c r="IL1320" s="13"/>
      <c r="IM1320" s="13"/>
      <c r="IN1320" s="13"/>
      <c r="IO1320" s="13"/>
    </row>
    <row r="1321" spans="1:249">
      <c r="A1321" s="23"/>
      <c r="B1321" s="13"/>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c r="AD1321" s="2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3"/>
      <c r="AY1321" s="13"/>
      <c r="AZ1321" s="13"/>
      <c r="BA1321" s="13"/>
      <c r="BB1321" s="13"/>
      <c r="BC1321" s="13"/>
      <c r="BD1321" s="13"/>
      <c r="BE1321" s="13"/>
      <c r="BF1321" s="13"/>
      <c r="BG1321" s="13"/>
      <c r="BH1321" s="13"/>
      <c r="BI1321" s="13"/>
      <c r="BJ1321" s="13"/>
      <c r="BK1321" s="13"/>
      <c r="BL1321" s="13"/>
      <c r="BM1321" s="13"/>
      <c r="BN1321" s="13"/>
      <c r="BO1321" s="13"/>
      <c r="BP1321" s="13"/>
      <c r="BQ1321" s="13"/>
      <c r="BR1321" s="13"/>
      <c r="BS1321" s="13"/>
      <c r="BT1321" s="13"/>
      <c r="BU1321" s="13"/>
      <c r="BV1321" s="13"/>
      <c r="BW1321" s="13"/>
      <c r="BX1321" s="13"/>
      <c r="BY1321" s="13"/>
      <c r="BZ1321" s="13"/>
      <c r="CA1321" s="13"/>
      <c r="CB1321" s="13"/>
      <c r="CC1321" s="13"/>
      <c r="CD1321" s="13"/>
      <c r="CE1321" s="13"/>
      <c r="CF1321" s="13"/>
      <c r="CG1321" s="13"/>
      <c r="CH1321" s="13"/>
      <c r="CI1321" s="13"/>
      <c r="CJ1321" s="13"/>
      <c r="CK1321" s="13"/>
      <c r="CL1321" s="13"/>
      <c r="CM1321" s="13"/>
      <c r="CN1321" s="13"/>
      <c r="CO1321" s="13"/>
      <c r="CP1321" s="13"/>
      <c r="CQ1321" s="13"/>
      <c r="CR1321" s="13"/>
      <c r="CS1321" s="13"/>
      <c r="CT1321" s="13"/>
      <c r="CU1321" s="13"/>
      <c r="CV1321" s="13"/>
      <c r="CW1321" s="13"/>
      <c r="CX1321" s="13"/>
      <c r="CY1321" s="13"/>
      <c r="CZ1321" s="13"/>
      <c r="DA1321" s="13"/>
      <c r="DB1321" s="13"/>
      <c r="DC1321" s="13"/>
      <c r="DD1321" s="13"/>
      <c r="DE1321" s="13"/>
      <c r="DF1321" s="13"/>
      <c r="DG1321" s="13"/>
      <c r="DH1321" s="13"/>
      <c r="DI1321" s="13"/>
      <c r="DJ1321" s="13"/>
      <c r="DK1321" s="13"/>
      <c r="DL1321" s="13"/>
      <c r="DM1321" s="13"/>
      <c r="DN1321" s="13"/>
      <c r="DO1321" s="13"/>
      <c r="DP1321" s="13"/>
      <c r="DQ1321" s="13"/>
      <c r="DR1321" s="13"/>
      <c r="DS1321" s="13"/>
      <c r="DT1321" s="13"/>
      <c r="DU1321" s="13"/>
      <c r="DV1321" s="13"/>
      <c r="DW1321" s="13"/>
      <c r="DX1321" s="13"/>
      <c r="DY1321" s="13"/>
      <c r="DZ1321" s="13"/>
      <c r="EA1321" s="13"/>
      <c r="EB1321" s="13"/>
      <c r="EC1321" s="13"/>
      <c r="ED1321" s="13"/>
      <c r="EE1321" s="13"/>
      <c r="EF1321" s="13"/>
      <c r="EG1321" s="13"/>
      <c r="EH1321" s="13"/>
      <c r="EI1321" s="13"/>
      <c r="EJ1321" s="13"/>
      <c r="EK1321" s="13"/>
      <c r="EL1321" s="13"/>
      <c r="EM1321" s="13"/>
      <c r="EN1321" s="13"/>
      <c r="EO1321" s="13"/>
      <c r="EP1321" s="13"/>
      <c r="EQ1321" s="13"/>
      <c r="ER1321" s="13"/>
      <c r="ES1321" s="13"/>
      <c r="ET1321" s="13"/>
      <c r="EU1321" s="13"/>
      <c r="EV1321" s="13"/>
      <c r="EW1321" s="13"/>
      <c r="EX1321" s="13"/>
      <c r="EY1321" s="13"/>
      <c r="EZ1321" s="13"/>
      <c r="FA1321" s="13"/>
      <c r="FB1321" s="13"/>
      <c r="FC1321" s="13"/>
      <c r="FD1321" s="13"/>
      <c r="FE1321" s="13"/>
      <c r="FF1321" s="13"/>
      <c r="FG1321" s="13"/>
      <c r="FH1321" s="13"/>
      <c r="FI1321" s="13"/>
      <c r="FJ1321" s="13"/>
      <c r="FK1321" s="13"/>
      <c r="FL1321" s="13"/>
      <c r="FM1321" s="13"/>
      <c r="FN1321" s="13"/>
      <c r="FO1321" s="13"/>
      <c r="FP1321" s="13"/>
      <c r="FQ1321" s="13"/>
      <c r="FR1321" s="13"/>
      <c r="FS1321" s="13"/>
      <c r="FT1321" s="13"/>
      <c r="FU1321" s="13"/>
      <c r="FV1321" s="13"/>
      <c r="FW1321" s="13"/>
      <c r="FX1321" s="13"/>
      <c r="FY1321" s="13"/>
      <c r="FZ1321" s="13"/>
      <c r="GA1321" s="13"/>
      <c r="GB1321" s="13"/>
      <c r="GC1321" s="13"/>
      <c r="GD1321" s="13"/>
      <c r="GE1321" s="13"/>
      <c r="GF1321" s="13"/>
      <c r="GG1321" s="13"/>
      <c r="GH1321" s="13"/>
      <c r="GI1321" s="13"/>
      <c r="GJ1321" s="13"/>
      <c r="GK1321" s="13"/>
      <c r="GL1321" s="13"/>
      <c r="GM1321" s="13"/>
      <c r="GN1321" s="13"/>
      <c r="GO1321" s="13"/>
      <c r="GP1321" s="13"/>
      <c r="GQ1321" s="13"/>
      <c r="GR1321" s="13"/>
      <c r="GS1321" s="13"/>
      <c r="GT1321" s="13"/>
      <c r="GU1321" s="13"/>
      <c r="GV1321" s="13"/>
      <c r="GW1321" s="13"/>
      <c r="GX1321" s="13"/>
      <c r="GY1321" s="13"/>
      <c r="GZ1321" s="13"/>
      <c r="HA1321" s="13"/>
      <c r="HB1321" s="13"/>
      <c r="HC1321" s="13"/>
      <c r="HD1321" s="13"/>
      <c r="HE1321" s="13"/>
      <c r="HF1321" s="13"/>
      <c r="HG1321" s="13"/>
      <c r="HH1321" s="13"/>
      <c r="HI1321" s="13"/>
      <c r="HJ1321" s="13"/>
      <c r="HK1321" s="13"/>
      <c r="HL1321" s="13"/>
      <c r="HM1321" s="13"/>
      <c r="HN1321" s="13"/>
      <c r="HO1321" s="13"/>
      <c r="HP1321" s="13"/>
      <c r="HQ1321" s="13"/>
      <c r="HR1321" s="13"/>
      <c r="HS1321" s="13"/>
      <c r="HT1321" s="13"/>
      <c r="HU1321" s="13"/>
      <c r="HV1321" s="13"/>
      <c r="HW1321" s="13"/>
      <c r="HX1321" s="13"/>
      <c r="HY1321" s="13"/>
      <c r="HZ1321" s="13"/>
      <c r="IA1321" s="13"/>
      <c r="IB1321" s="13"/>
      <c r="IC1321" s="13"/>
      <c r="ID1321" s="13"/>
      <c r="IE1321" s="13"/>
      <c r="IF1321" s="13"/>
      <c r="IG1321" s="13"/>
      <c r="IH1321" s="13"/>
      <c r="II1321" s="13"/>
      <c r="IJ1321" s="13"/>
      <c r="IK1321" s="13"/>
      <c r="IL1321" s="13"/>
      <c r="IM1321" s="13"/>
      <c r="IN1321" s="13"/>
      <c r="IO1321" s="13"/>
    </row>
    <row r="1322" spans="1:249">
      <c r="A1322" s="23"/>
      <c r="B1322" s="13"/>
      <c r="C1322" s="13"/>
      <c r="D1322" s="13"/>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2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Q1322" s="13"/>
      <c r="BR1322" s="13"/>
      <c r="BS1322" s="13"/>
      <c r="BT1322" s="13"/>
      <c r="BU1322" s="13"/>
      <c r="BV1322" s="13"/>
      <c r="BW1322" s="13"/>
      <c r="BX1322" s="13"/>
      <c r="BY1322" s="13"/>
      <c r="BZ1322" s="13"/>
      <c r="CA1322" s="13"/>
      <c r="CB1322" s="13"/>
      <c r="CC1322" s="13"/>
      <c r="CD1322" s="13"/>
      <c r="CE1322" s="13"/>
      <c r="CF1322" s="13"/>
      <c r="CG1322" s="13"/>
      <c r="CH1322" s="13"/>
      <c r="CI1322" s="13"/>
      <c r="CJ1322" s="13"/>
      <c r="CK1322" s="13"/>
      <c r="CL1322" s="13"/>
      <c r="CM1322" s="13"/>
      <c r="CN1322" s="13"/>
      <c r="CO1322" s="13"/>
      <c r="CP1322" s="13"/>
      <c r="CQ1322" s="13"/>
      <c r="CR1322" s="13"/>
      <c r="CS1322" s="13"/>
      <c r="CT1322" s="13"/>
      <c r="CU1322" s="13"/>
      <c r="CV1322" s="13"/>
      <c r="CW1322" s="13"/>
      <c r="CX1322" s="13"/>
      <c r="CY1322" s="13"/>
      <c r="CZ1322" s="13"/>
      <c r="DA1322" s="13"/>
      <c r="DB1322" s="13"/>
      <c r="DC1322" s="13"/>
      <c r="DD1322" s="13"/>
      <c r="DE1322" s="13"/>
      <c r="DF1322" s="13"/>
      <c r="DG1322" s="13"/>
      <c r="DH1322" s="13"/>
      <c r="DI1322" s="13"/>
      <c r="DJ1322" s="13"/>
      <c r="DK1322" s="13"/>
      <c r="DL1322" s="13"/>
      <c r="DM1322" s="13"/>
      <c r="DN1322" s="13"/>
      <c r="DO1322" s="13"/>
      <c r="DP1322" s="13"/>
      <c r="DQ1322" s="13"/>
      <c r="DR1322" s="13"/>
      <c r="DS1322" s="13"/>
      <c r="DT1322" s="13"/>
      <c r="DU1322" s="13"/>
      <c r="DV1322" s="13"/>
      <c r="DW1322" s="13"/>
      <c r="DX1322" s="13"/>
      <c r="DY1322" s="13"/>
      <c r="DZ1322" s="13"/>
      <c r="EA1322" s="13"/>
      <c r="EB1322" s="13"/>
      <c r="EC1322" s="13"/>
      <c r="ED1322" s="13"/>
      <c r="EE1322" s="13"/>
      <c r="EF1322" s="13"/>
      <c r="EG1322" s="13"/>
      <c r="EH1322" s="13"/>
      <c r="EI1322" s="13"/>
      <c r="EJ1322" s="13"/>
      <c r="EK1322" s="13"/>
      <c r="EL1322" s="13"/>
      <c r="EM1322" s="13"/>
      <c r="EN1322" s="13"/>
      <c r="EO1322" s="13"/>
      <c r="EP1322" s="13"/>
      <c r="EQ1322" s="13"/>
      <c r="ER1322" s="13"/>
      <c r="ES1322" s="13"/>
      <c r="ET1322" s="13"/>
      <c r="EU1322" s="13"/>
      <c r="EV1322" s="13"/>
      <c r="EW1322" s="13"/>
      <c r="EX1322" s="13"/>
      <c r="EY1322" s="13"/>
      <c r="EZ1322" s="13"/>
      <c r="FA1322" s="13"/>
      <c r="FB1322" s="13"/>
      <c r="FC1322" s="13"/>
      <c r="FD1322" s="13"/>
      <c r="FE1322" s="13"/>
      <c r="FF1322" s="13"/>
      <c r="FG1322" s="13"/>
      <c r="FH1322" s="13"/>
      <c r="FI1322" s="13"/>
      <c r="FJ1322" s="13"/>
      <c r="FK1322" s="13"/>
      <c r="FL1322" s="13"/>
      <c r="FM1322" s="13"/>
      <c r="FN1322" s="13"/>
      <c r="FO1322" s="13"/>
      <c r="FP1322" s="13"/>
      <c r="FQ1322" s="13"/>
      <c r="FR1322" s="13"/>
      <c r="FS1322" s="13"/>
      <c r="FT1322" s="13"/>
      <c r="FU1322" s="13"/>
      <c r="FV1322" s="13"/>
      <c r="FW1322" s="13"/>
      <c r="FX1322" s="13"/>
      <c r="FY1322" s="13"/>
      <c r="FZ1322" s="13"/>
      <c r="GA1322" s="13"/>
      <c r="GB1322" s="13"/>
      <c r="GC1322" s="13"/>
      <c r="GD1322" s="13"/>
      <c r="GE1322" s="13"/>
      <c r="GF1322" s="13"/>
      <c r="GG1322" s="13"/>
      <c r="GH1322" s="13"/>
      <c r="GI1322" s="13"/>
      <c r="GJ1322" s="13"/>
      <c r="GK1322" s="13"/>
      <c r="GL1322" s="13"/>
      <c r="GM1322" s="13"/>
      <c r="GN1322" s="13"/>
      <c r="GO1322" s="13"/>
      <c r="GP1322" s="13"/>
      <c r="GQ1322" s="13"/>
      <c r="GR1322" s="13"/>
      <c r="GS1322" s="13"/>
      <c r="GT1322" s="13"/>
      <c r="GU1322" s="13"/>
      <c r="GV1322" s="13"/>
      <c r="GW1322" s="13"/>
      <c r="GX1322" s="13"/>
      <c r="GY1322" s="13"/>
      <c r="GZ1322" s="13"/>
      <c r="HA1322" s="13"/>
      <c r="HB1322" s="13"/>
      <c r="HC1322" s="13"/>
      <c r="HD1322" s="13"/>
      <c r="HE1322" s="13"/>
      <c r="HF1322" s="13"/>
      <c r="HG1322" s="13"/>
      <c r="HH1322" s="13"/>
      <c r="HI1322" s="13"/>
      <c r="HJ1322" s="13"/>
      <c r="HK1322" s="13"/>
      <c r="HL1322" s="13"/>
      <c r="HM1322" s="13"/>
      <c r="HN1322" s="13"/>
      <c r="HO1322" s="13"/>
      <c r="HP1322" s="13"/>
      <c r="HQ1322" s="13"/>
      <c r="HR1322" s="13"/>
      <c r="HS1322" s="13"/>
      <c r="HT1322" s="13"/>
      <c r="HU1322" s="13"/>
      <c r="HV1322" s="13"/>
      <c r="HW1322" s="13"/>
      <c r="HX1322" s="13"/>
      <c r="HY1322" s="13"/>
      <c r="HZ1322" s="13"/>
      <c r="IA1322" s="13"/>
      <c r="IB1322" s="13"/>
      <c r="IC1322" s="13"/>
      <c r="ID1322" s="13"/>
      <c r="IE1322" s="13"/>
      <c r="IF1322" s="13"/>
      <c r="IG1322" s="13"/>
      <c r="IH1322" s="13"/>
      <c r="II1322" s="13"/>
      <c r="IJ1322" s="13"/>
      <c r="IK1322" s="13"/>
      <c r="IL1322" s="13"/>
      <c r="IM1322" s="13"/>
      <c r="IN1322" s="13"/>
      <c r="IO1322" s="13"/>
    </row>
    <row r="1323" spans="1:249">
      <c r="A1323" s="23"/>
      <c r="B1323" s="13"/>
      <c r="C1323" s="13"/>
      <c r="D1323" s="13"/>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3"/>
      <c r="AB1323" s="13"/>
      <c r="AC1323" s="13"/>
      <c r="AD1323" s="2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Q1323" s="13"/>
      <c r="BR1323" s="13"/>
      <c r="BS1323" s="13"/>
      <c r="BT1323" s="13"/>
      <c r="BU1323" s="13"/>
      <c r="BV1323" s="13"/>
      <c r="BW1323" s="13"/>
      <c r="BX1323" s="13"/>
      <c r="BY1323" s="13"/>
      <c r="BZ1323" s="13"/>
      <c r="CA1323" s="13"/>
      <c r="CB1323" s="13"/>
      <c r="CC1323" s="13"/>
      <c r="CD1323" s="13"/>
      <c r="CE1323" s="13"/>
      <c r="CF1323" s="13"/>
      <c r="CG1323" s="13"/>
      <c r="CH1323" s="13"/>
      <c r="CI1323" s="13"/>
      <c r="CJ1323" s="13"/>
      <c r="CK1323" s="13"/>
      <c r="CL1323" s="13"/>
      <c r="CM1323" s="13"/>
      <c r="CN1323" s="13"/>
      <c r="CO1323" s="13"/>
      <c r="CP1323" s="13"/>
      <c r="CQ1323" s="13"/>
      <c r="CR1323" s="13"/>
      <c r="CS1323" s="13"/>
      <c r="CT1323" s="13"/>
      <c r="CU1323" s="13"/>
      <c r="CV1323" s="13"/>
      <c r="CW1323" s="13"/>
      <c r="CX1323" s="13"/>
      <c r="CY1323" s="13"/>
      <c r="CZ1323" s="13"/>
      <c r="DA1323" s="13"/>
      <c r="DB1323" s="13"/>
      <c r="DC1323" s="13"/>
      <c r="DD1323" s="13"/>
      <c r="DE1323" s="13"/>
      <c r="DF1323" s="13"/>
      <c r="DG1323" s="13"/>
      <c r="DH1323" s="13"/>
      <c r="DI1323" s="13"/>
      <c r="DJ1323" s="13"/>
      <c r="DK1323" s="13"/>
      <c r="DL1323" s="13"/>
      <c r="DM1323" s="13"/>
      <c r="DN1323" s="13"/>
      <c r="DO1323" s="13"/>
      <c r="DP1323" s="13"/>
      <c r="DQ1323" s="13"/>
      <c r="DR1323" s="13"/>
      <c r="DS1323" s="13"/>
      <c r="DT1323" s="13"/>
      <c r="DU1323" s="13"/>
      <c r="DV1323" s="13"/>
      <c r="DW1323" s="13"/>
      <c r="DX1323" s="13"/>
      <c r="DY1323" s="13"/>
      <c r="DZ1323" s="13"/>
      <c r="EA1323" s="13"/>
      <c r="EB1323" s="13"/>
      <c r="EC1323" s="13"/>
      <c r="ED1323" s="13"/>
      <c r="EE1323" s="13"/>
      <c r="EF1323" s="13"/>
      <c r="EG1323" s="13"/>
      <c r="EH1323" s="13"/>
      <c r="EI1323" s="13"/>
      <c r="EJ1323" s="13"/>
      <c r="EK1323" s="13"/>
      <c r="EL1323" s="13"/>
      <c r="EM1323" s="13"/>
      <c r="EN1323" s="13"/>
      <c r="EO1323" s="13"/>
      <c r="EP1323" s="13"/>
      <c r="EQ1323" s="13"/>
      <c r="ER1323" s="13"/>
      <c r="ES1323" s="13"/>
      <c r="ET1323" s="13"/>
      <c r="EU1323" s="13"/>
      <c r="EV1323" s="13"/>
      <c r="EW1323" s="13"/>
      <c r="EX1323" s="13"/>
      <c r="EY1323" s="13"/>
      <c r="EZ1323" s="13"/>
      <c r="FA1323" s="13"/>
      <c r="FB1323" s="13"/>
      <c r="FC1323" s="13"/>
      <c r="FD1323" s="13"/>
      <c r="FE1323" s="13"/>
      <c r="FF1323" s="13"/>
      <c r="FG1323" s="13"/>
      <c r="FH1323" s="13"/>
      <c r="FI1323" s="13"/>
      <c r="FJ1323" s="13"/>
      <c r="FK1323" s="13"/>
      <c r="FL1323" s="13"/>
      <c r="FM1323" s="13"/>
      <c r="FN1323" s="13"/>
      <c r="FO1323" s="13"/>
      <c r="FP1323" s="13"/>
      <c r="FQ1323" s="13"/>
      <c r="FR1323" s="13"/>
      <c r="FS1323" s="13"/>
      <c r="FT1323" s="13"/>
      <c r="FU1323" s="13"/>
      <c r="FV1323" s="13"/>
      <c r="FW1323" s="13"/>
      <c r="FX1323" s="13"/>
      <c r="FY1323" s="13"/>
      <c r="FZ1323" s="13"/>
      <c r="GA1323" s="13"/>
      <c r="GB1323" s="13"/>
      <c r="GC1323" s="13"/>
      <c r="GD1323" s="13"/>
      <c r="GE1323" s="13"/>
      <c r="GF1323" s="13"/>
      <c r="GG1323" s="13"/>
      <c r="GH1323" s="13"/>
      <c r="GI1323" s="13"/>
      <c r="GJ1323" s="13"/>
      <c r="GK1323" s="13"/>
      <c r="GL1323" s="13"/>
      <c r="GM1323" s="13"/>
      <c r="GN1323" s="13"/>
      <c r="GO1323" s="13"/>
      <c r="GP1323" s="13"/>
      <c r="GQ1323" s="13"/>
      <c r="GR1323" s="13"/>
      <c r="GS1323" s="13"/>
      <c r="GT1323" s="13"/>
      <c r="GU1323" s="13"/>
      <c r="GV1323" s="13"/>
      <c r="GW1323" s="13"/>
      <c r="GX1323" s="13"/>
      <c r="GY1323" s="13"/>
      <c r="GZ1323" s="13"/>
      <c r="HA1323" s="13"/>
      <c r="HB1323" s="13"/>
      <c r="HC1323" s="13"/>
      <c r="HD1323" s="13"/>
      <c r="HE1323" s="13"/>
      <c r="HF1323" s="13"/>
      <c r="HG1323" s="13"/>
      <c r="HH1323" s="13"/>
      <c r="HI1323" s="13"/>
      <c r="HJ1323" s="13"/>
      <c r="HK1323" s="13"/>
      <c r="HL1323" s="13"/>
      <c r="HM1323" s="13"/>
      <c r="HN1323" s="13"/>
      <c r="HO1323" s="13"/>
      <c r="HP1323" s="13"/>
      <c r="HQ1323" s="13"/>
      <c r="HR1323" s="13"/>
      <c r="HS1323" s="13"/>
      <c r="HT1323" s="13"/>
      <c r="HU1323" s="13"/>
      <c r="HV1323" s="13"/>
      <c r="HW1323" s="13"/>
      <c r="HX1323" s="13"/>
      <c r="HY1323" s="13"/>
      <c r="HZ1323" s="13"/>
      <c r="IA1323" s="13"/>
      <c r="IB1323" s="13"/>
      <c r="IC1323" s="13"/>
      <c r="ID1323" s="13"/>
      <c r="IE1323" s="13"/>
      <c r="IF1323" s="13"/>
      <c r="IG1323" s="13"/>
      <c r="IH1323" s="13"/>
      <c r="II1323" s="13"/>
      <c r="IJ1323" s="13"/>
      <c r="IK1323" s="13"/>
      <c r="IL1323" s="13"/>
      <c r="IM1323" s="13"/>
      <c r="IN1323" s="13"/>
      <c r="IO1323" s="13"/>
    </row>
    <row r="1324" spans="1:249">
      <c r="A1324" s="23"/>
      <c r="B1324" s="13"/>
      <c r="C1324" s="13"/>
      <c r="D1324" s="13"/>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3"/>
      <c r="AB1324" s="13"/>
      <c r="AC1324" s="13"/>
      <c r="AD1324" s="23"/>
      <c r="AE1324" s="13"/>
      <c r="AF1324" s="13"/>
      <c r="AG1324" s="13"/>
      <c r="AH1324" s="13"/>
      <c r="AI1324" s="13"/>
      <c r="AJ1324" s="13"/>
      <c r="AK1324" s="13"/>
      <c r="AL1324" s="13"/>
      <c r="AM1324" s="13"/>
      <c r="AN1324" s="13"/>
      <c r="AO1324" s="13"/>
      <c r="AP1324" s="13"/>
      <c r="AQ1324" s="13"/>
      <c r="AR1324" s="13"/>
      <c r="AS1324" s="13"/>
      <c r="AT1324" s="13"/>
      <c r="AU1324" s="13"/>
      <c r="AV1324" s="13"/>
      <c r="AW1324" s="13"/>
      <c r="AX1324" s="13"/>
      <c r="AY1324" s="13"/>
      <c r="AZ1324" s="13"/>
      <c r="BA1324" s="13"/>
      <c r="BB1324" s="13"/>
      <c r="BC1324" s="13"/>
      <c r="BD1324" s="13"/>
      <c r="BE1324" s="13"/>
      <c r="BF1324" s="13"/>
      <c r="BG1324" s="13"/>
      <c r="BH1324" s="13"/>
      <c r="BI1324" s="13"/>
      <c r="BJ1324" s="13"/>
      <c r="BK1324" s="13"/>
      <c r="BL1324" s="13"/>
      <c r="BM1324" s="13"/>
      <c r="BN1324" s="13"/>
      <c r="BO1324" s="13"/>
      <c r="BP1324" s="13"/>
      <c r="BQ1324" s="13"/>
      <c r="BR1324" s="13"/>
      <c r="BS1324" s="13"/>
      <c r="BT1324" s="13"/>
      <c r="BU1324" s="13"/>
      <c r="BV1324" s="13"/>
      <c r="BW1324" s="13"/>
      <c r="BX1324" s="13"/>
      <c r="BY1324" s="13"/>
      <c r="BZ1324" s="13"/>
      <c r="CA1324" s="13"/>
      <c r="CB1324" s="13"/>
      <c r="CC1324" s="13"/>
      <c r="CD1324" s="13"/>
      <c r="CE1324" s="13"/>
      <c r="CF1324" s="13"/>
      <c r="CG1324" s="13"/>
      <c r="CH1324" s="13"/>
      <c r="CI1324" s="13"/>
      <c r="CJ1324" s="13"/>
      <c r="CK1324" s="13"/>
      <c r="CL1324" s="13"/>
      <c r="CM1324" s="13"/>
      <c r="CN1324" s="13"/>
      <c r="CO1324" s="13"/>
      <c r="CP1324" s="13"/>
      <c r="CQ1324" s="13"/>
      <c r="CR1324" s="13"/>
      <c r="CS1324" s="13"/>
      <c r="CT1324" s="13"/>
      <c r="CU1324" s="13"/>
      <c r="CV1324" s="13"/>
      <c r="CW1324" s="13"/>
      <c r="CX1324" s="13"/>
      <c r="CY1324" s="13"/>
      <c r="CZ1324" s="13"/>
      <c r="DA1324" s="13"/>
      <c r="DB1324" s="13"/>
      <c r="DC1324" s="13"/>
      <c r="DD1324" s="13"/>
      <c r="DE1324" s="13"/>
      <c r="DF1324" s="13"/>
      <c r="DG1324" s="13"/>
      <c r="DH1324" s="13"/>
      <c r="DI1324" s="13"/>
      <c r="DJ1324" s="13"/>
      <c r="DK1324" s="13"/>
      <c r="DL1324" s="13"/>
      <c r="DM1324" s="13"/>
      <c r="DN1324" s="13"/>
      <c r="DO1324" s="13"/>
      <c r="DP1324" s="13"/>
      <c r="DQ1324" s="13"/>
      <c r="DR1324" s="13"/>
      <c r="DS1324" s="13"/>
      <c r="DT1324" s="13"/>
      <c r="DU1324" s="13"/>
      <c r="DV1324" s="13"/>
      <c r="DW1324" s="13"/>
      <c r="DX1324" s="13"/>
      <c r="DY1324" s="13"/>
      <c r="DZ1324" s="13"/>
      <c r="EA1324" s="13"/>
      <c r="EB1324" s="13"/>
      <c r="EC1324" s="13"/>
      <c r="ED1324" s="13"/>
      <c r="EE1324" s="13"/>
      <c r="EF1324" s="13"/>
      <c r="EG1324" s="13"/>
      <c r="EH1324" s="13"/>
      <c r="EI1324" s="13"/>
      <c r="EJ1324" s="13"/>
      <c r="EK1324" s="13"/>
      <c r="EL1324" s="13"/>
      <c r="EM1324" s="13"/>
      <c r="EN1324" s="13"/>
      <c r="EO1324" s="13"/>
      <c r="EP1324" s="13"/>
      <c r="EQ1324" s="13"/>
      <c r="ER1324" s="13"/>
      <c r="ES1324" s="13"/>
      <c r="ET1324" s="13"/>
      <c r="EU1324" s="13"/>
      <c r="EV1324" s="13"/>
      <c r="EW1324" s="13"/>
      <c r="EX1324" s="13"/>
      <c r="EY1324" s="13"/>
      <c r="EZ1324" s="13"/>
      <c r="FA1324" s="13"/>
      <c r="FB1324" s="13"/>
      <c r="FC1324" s="13"/>
      <c r="FD1324" s="13"/>
      <c r="FE1324" s="13"/>
      <c r="FF1324" s="13"/>
      <c r="FG1324" s="13"/>
      <c r="FH1324" s="13"/>
      <c r="FI1324" s="13"/>
      <c r="FJ1324" s="13"/>
      <c r="FK1324" s="13"/>
      <c r="FL1324" s="13"/>
      <c r="FM1324" s="13"/>
      <c r="FN1324" s="13"/>
      <c r="FO1324" s="13"/>
      <c r="FP1324" s="13"/>
      <c r="FQ1324" s="13"/>
      <c r="FR1324" s="13"/>
      <c r="FS1324" s="13"/>
      <c r="FT1324" s="13"/>
      <c r="FU1324" s="13"/>
      <c r="FV1324" s="13"/>
      <c r="FW1324" s="13"/>
      <c r="FX1324" s="13"/>
      <c r="FY1324" s="13"/>
      <c r="FZ1324" s="13"/>
      <c r="GA1324" s="13"/>
      <c r="GB1324" s="13"/>
      <c r="GC1324" s="13"/>
      <c r="GD1324" s="13"/>
      <c r="GE1324" s="13"/>
      <c r="GF1324" s="13"/>
      <c r="GG1324" s="13"/>
      <c r="GH1324" s="13"/>
      <c r="GI1324" s="13"/>
      <c r="GJ1324" s="13"/>
      <c r="GK1324" s="13"/>
      <c r="GL1324" s="13"/>
      <c r="GM1324" s="13"/>
      <c r="GN1324" s="13"/>
      <c r="GO1324" s="13"/>
      <c r="GP1324" s="13"/>
      <c r="GQ1324" s="13"/>
      <c r="GR1324" s="13"/>
      <c r="GS1324" s="13"/>
      <c r="GT1324" s="13"/>
      <c r="GU1324" s="13"/>
      <c r="GV1324" s="13"/>
      <c r="GW1324" s="13"/>
      <c r="GX1324" s="13"/>
      <c r="GY1324" s="13"/>
      <c r="GZ1324" s="13"/>
      <c r="HA1324" s="13"/>
      <c r="HB1324" s="13"/>
      <c r="HC1324" s="13"/>
      <c r="HD1324" s="13"/>
      <c r="HE1324" s="13"/>
      <c r="HF1324" s="13"/>
      <c r="HG1324" s="13"/>
      <c r="HH1324" s="13"/>
      <c r="HI1324" s="13"/>
      <c r="HJ1324" s="13"/>
      <c r="HK1324" s="13"/>
      <c r="HL1324" s="13"/>
      <c r="HM1324" s="13"/>
      <c r="HN1324" s="13"/>
      <c r="HO1324" s="13"/>
      <c r="HP1324" s="13"/>
      <c r="HQ1324" s="13"/>
      <c r="HR1324" s="13"/>
      <c r="HS1324" s="13"/>
      <c r="HT1324" s="13"/>
      <c r="HU1324" s="13"/>
      <c r="HV1324" s="13"/>
      <c r="HW1324" s="13"/>
      <c r="HX1324" s="13"/>
      <c r="HY1324" s="13"/>
      <c r="HZ1324" s="13"/>
      <c r="IA1324" s="13"/>
      <c r="IB1324" s="13"/>
      <c r="IC1324" s="13"/>
      <c r="ID1324" s="13"/>
      <c r="IE1324" s="13"/>
      <c r="IF1324" s="13"/>
      <c r="IG1324" s="13"/>
      <c r="IH1324" s="13"/>
      <c r="II1324" s="13"/>
      <c r="IJ1324" s="13"/>
      <c r="IK1324" s="13"/>
      <c r="IL1324" s="13"/>
      <c r="IM1324" s="13"/>
      <c r="IN1324" s="13"/>
      <c r="IO1324" s="13"/>
    </row>
    <row r="1325" spans="1:249">
      <c r="A1325" s="23"/>
      <c r="B1325" s="13"/>
      <c r="C1325" s="13"/>
      <c r="D1325" s="13"/>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3"/>
      <c r="AB1325" s="13"/>
      <c r="AC1325" s="13"/>
      <c r="AD1325" s="23"/>
      <c r="AE1325" s="13"/>
      <c r="AF1325" s="13"/>
      <c r="AG1325" s="13"/>
      <c r="AH1325" s="13"/>
      <c r="AI1325" s="13"/>
      <c r="AJ1325" s="13"/>
      <c r="AK1325" s="13"/>
      <c r="AL1325" s="13"/>
      <c r="AM1325" s="13"/>
      <c r="AN1325" s="13"/>
      <c r="AO1325" s="13"/>
      <c r="AP1325" s="13"/>
      <c r="AQ1325" s="13"/>
      <c r="AR1325" s="13"/>
      <c r="AS1325" s="13"/>
      <c r="AT1325" s="13"/>
      <c r="AU1325" s="13"/>
      <c r="AV1325" s="13"/>
      <c r="AW1325" s="13"/>
      <c r="AX1325" s="13"/>
      <c r="AY1325" s="13"/>
      <c r="AZ1325" s="13"/>
      <c r="BA1325" s="13"/>
      <c r="BB1325" s="13"/>
      <c r="BC1325" s="13"/>
      <c r="BD1325" s="13"/>
      <c r="BE1325" s="13"/>
      <c r="BF1325" s="13"/>
      <c r="BG1325" s="13"/>
      <c r="BH1325" s="13"/>
      <c r="BI1325" s="13"/>
      <c r="BJ1325" s="13"/>
      <c r="BK1325" s="13"/>
      <c r="BL1325" s="13"/>
      <c r="BM1325" s="13"/>
      <c r="BN1325" s="13"/>
      <c r="BO1325" s="13"/>
      <c r="BP1325" s="13"/>
      <c r="BQ1325" s="13"/>
      <c r="BR1325" s="13"/>
      <c r="BS1325" s="13"/>
      <c r="BT1325" s="13"/>
      <c r="BU1325" s="13"/>
      <c r="BV1325" s="13"/>
      <c r="BW1325" s="13"/>
      <c r="BX1325" s="13"/>
      <c r="BY1325" s="13"/>
      <c r="BZ1325" s="13"/>
      <c r="CA1325" s="13"/>
      <c r="CB1325" s="13"/>
      <c r="CC1325" s="13"/>
      <c r="CD1325" s="13"/>
      <c r="CE1325" s="13"/>
      <c r="CF1325" s="13"/>
      <c r="CG1325" s="13"/>
      <c r="CH1325" s="13"/>
      <c r="CI1325" s="13"/>
      <c r="CJ1325" s="13"/>
      <c r="CK1325" s="13"/>
      <c r="CL1325" s="13"/>
      <c r="CM1325" s="13"/>
      <c r="CN1325" s="13"/>
      <c r="CO1325" s="13"/>
      <c r="CP1325" s="13"/>
      <c r="CQ1325" s="13"/>
      <c r="CR1325" s="13"/>
      <c r="CS1325" s="13"/>
      <c r="CT1325" s="13"/>
      <c r="CU1325" s="13"/>
      <c r="CV1325" s="13"/>
      <c r="CW1325" s="13"/>
      <c r="CX1325" s="13"/>
      <c r="CY1325" s="13"/>
      <c r="CZ1325" s="13"/>
      <c r="DA1325" s="13"/>
      <c r="DB1325" s="13"/>
      <c r="DC1325" s="13"/>
      <c r="DD1325" s="13"/>
      <c r="DE1325" s="13"/>
      <c r="DF1325" s="13"/>
      <c r="DG1325" s="13"/>
      <c r="DH1325" s="13"/>
      <c r="DI1325" s="13"/>
      <c r="DJ1325" s="13"/>
      <c r="DK1325" s="13"/>
      <c r="DL1325" s="13"/>
      <c r="DM1325" s="13"/>
      <c r="DN1325" s="13"/>
      <c r="DO1325" s="13"/>
      <c r="DP1325" s="13"/>
      <c r="DQ1325" s="13"/>
      <c r="DR1325" s="13"/>
      <c r="DS1325" s="13"/>
      <c r="DT1325" s="13"/>
      <c r="DU1325" s="13"/>
      <c r="DV1325" s="13"/>
      <c r="DW1325" s="13"/>
      <c r="DX1325" s="13"/>
      <c r="DY1325" s="13"/>
      <c r="DZ1325" s="13"/>
      <c r="EA1325" s="13"/>
      <c r="EB1325" s="13"/>
      <c r="EC1325" s="13"/>
      <c r="ED1325" s="13"/>
      <c r="EE1325" s="13"/>
      <c r="EF1325" s="13"/>
      <c r="EG1325" s="13"/>
      <c r="EH1325" s="13"/>
      <c r="EI1325" s="13"/>
      <c r="EJ1325" s="13"/>
      <c r="EK1325" s="13"/>
      <c r="EL1325" s="13"/>
      <c r="EM1325" s="13"/>
      <c r="EN1325" s="13"/>
      <c r="EO1325" s="13"/>
      <c r="EP1325" s="13"/>
      <c r="EQ1325" s="13"/>
      <c r="ER1325" s="13"/>
      <c r="ES1325" s="13"/>
      <c r="ET1325" s="13"/>
      <c r="EU1325" s="13"/>
      <c r="EV1325" s="13"/>
      <c r="EW1325" s="13"/>
      <c r="EX1325" s="13"/>
      <c r="EY1325" s="13"/>
      <c r="EZ1325" s="13"/>
      <c r="FA1325" s="13"/>
      <c r="FB1325" s="13"/>
      <c r="FC1325" s="13"/>
      <c r="FD1325" s="13"/>
      <c r="FE1325" s="13"/>
      <c r="FF1325" s="13"/>
      <c r="FG1325" s="13"/>
      <c r="FH1325" s="13"/>
      <c r="FI1325" s="13"/>
      <c r="FJ1325" s="13"/>
      <c r="FK1325" s="13"/>
      <c r="FL1325" s="13"/>
      <c r="FM1325" s="13"/>
      <c r="FN1325" s="13"/>
      <c r="FO1325" s="13"/>
      <c r="FP1325" s="13"/>
      <c r="FQ1325" s="13"/>
      <c r="FR1325" s="13"/>
      <c r="FS1325" s="13"/>
      <c r="FT1325" s="13"/>
      <c r="FU1325" s="13"/>
      <c r="FV1325" s="13"/>
      <c r="FW1325" s="13"/>
      <c r="FX1325" s="13"/>
      <c r="FY1325" s="13"/>
      <c r="FZ1325" s="13"/>
      <c r="GA1325" s="13"/>
      <c r="GB1325" s="13"/>
      <c r="GC1325" s="13"/>
      <c r="GD1325" s="13"/>
      <c r="GE1325" s="13"/>
      <c r="GF1325" s="13"/>
      <c r="GG1325" s="13"/>
      <c r="GH1325" s="13"/>
      <c r="GI1325" s="13"/>
      <c r="GJ1325" s="13"/>
      <c r="GK1325" s="13"/>
      <c r="GL1325" s="13"/>
      <c r="GM1325" s="13"/>
      <c r="GN1325" s="13"/>
      <c r="GO1325" s="13"/>
      <c r="GP1325" s="13"/>
      <c r="GQ1325" s="13"/>
      <c r="GR1325" s="13"/>
      <c r="GS1325" s="13"/>
      <c r="GT1325" s="13"/>
      <c r="GU1325" s="13"/>
      <c r="GV1325" s="13"/>
      <c r="GW1325" s="13"/>
      <c r="GX1325" s="13"/>
      <c r="GY1325" s="13"/>
      <c r="GZ1325" s="13"/>
      <c r="HA1325" s="13"/>
      <c r="HB1325" s="13"/>
      <c r="HC1325" s="13"/>
      <c r="HD1325" s="13"/>
      <c r="HE1325" s="13"/>
      <c r="HF1325" s="13"/>
      <c r="HG1325" s="13"/>
      <c r="HH1325" s="13"/>
      <c r="HI1325" s="13"/>
      <c r="HJ1325" s="13"/>
      <c r="HK1325" s="13"/>
      <c r="HL1325" s="13"/>
      <c r="HM1325" s="13"/>
      <c r="HN1325" s="13"/>
      <c r="HO1325" s="13"/>
      <c r="HP1325" s="13"/>
      <c r="HQ1325" s="13"/>
      <c r="HR1325" s="13"/>
      <c r="HS1325" s="13"/>
      <c r="HT1325" s="13"/>
      <c r="HU1325" s="13"/>
      <c r="HV1325" s="13"/>
      <c r="HW1325" s="13"/>
      <c r="HX1325" s="13"/>
      <c r="HY1325" s="13"/>
      <c r="HZ1325" s="13"/>
      <c r="IA1325" s="13"/>
      <c r="IB1325" s="13"/>
      <c r="IC1325" s="13"/>
      <c r="ID1325" s="13"/>
      <c r="IE1325" s="13"/>
      <c r="IF1325" s="13"/>
      <c r="IG1325" s="13"/>
      <c r="IH1325" s="13"/>
      <c r="II1325" s="13"/>
      <c r="IJ1325" s="13"/>
      <c r="IK1325" s="13"/>
      <c r="IL1325" s="13"/>
      <c r="IM1325" s="13"/>
      <c r="IN1325" s="13"/>
      <c r="IO1325" s="13"/>
    </row>
    <row r="1326" spans="1:249">
      <c r="A1326" s="2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2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Q1326" s="13"/>
      <c r="BR1326" s="13"/>
      <c r="BS1326" s="13"/>
      <c r="BT1326" s="13"/>
      <c r="BU1326" s="13"/>
      <c r="BV1326" s="13"/>
      <c r="BW1326" s="13"/>
      <c r="BX1326" s="13"/>
      <c r="BY1326" s="13"/>
      <c r="BZ1326" s="13"/>
      <c r="CA1326" s="13"/>
      <c r="CB1326" s="13"/>
      <c r="CC1326" s="13"/>
      <c r="CD1326" s="13"/>
      <c r="CE1326" s="13"/>
      <c r="CF1326" s="13"/>
      <c r="CG1326" s="13"/>
      <c r="CH1326" s="13"/>
      <c r="CI1326" s="13"/>
      <c r="CJ1326" s="13"/>
      <c r="CK1326" s="13"/>
      <c r="CL1326" s="13"/>
      <c r="CM1326" s="13"/>
      <c r="CN1326" s="13"/>
      <c r="CO1326" s="13"/>
      <c r="CP1326" s="13"/>
      <c r="CQ1326" s="13"/>
      <c r="CR1326" s="13"/>
      <c r="CS1326" s="13"/>
      <c r="CT1326" s="13"/>
      <c r="CU1326" s="13"/>
      <c r="CV1326" s="13"/>
      <c r="CW1326" s="13"/>
      <c r="CX1326" s="13"/>
      <c r="CY1326" s="13"/>
      <c r="CZ1326" s="13"/>
      <c r="DA1326" s="13"/>
      <c r="DB1326" s="13"/>
      <c r="DC1326" s="13"/>
      <c r="DD1326" s="13"/>
      <c r="DE1326" s="13"/>
      <c r="DF1326" s="13"/>
      <c r="DG1326" s="13"/>
      <c r="DH1326" s="13"/>
      <c r="DI1326" s="13"/>
      <c r="DJ1326" s="13"/>
      <c r="DK1326" s="13"/>
      <c r="DL1326" s="13"/>
      <c r="DM1326" s="13"/>
      <c r="DN1326" s="13"/>
      <c r="DO1326" s="13"/>
      <c r="DP1326" s="13"/>
      <c r="DQ1326" s="13"/>
      <c r="DR1326" s="13"/>
      <c r="DS1326" s="13"/>
      <c r="DT1326" s="13"/>
      <c r="DU1326" s="13"/>
      <c r="DV1326" s="13"/>
      <c r="DW1326" s="13"/>
      <c r="DX1326" s="13"/>
      <c r="DY1326" s="13"/>
      <c r="DZ1326" s="13"/>
      <c r="EA1326" s="13"/>
      <c r="EB1326" s="13"/>
      <c r="EC1326" s="13"/>
      <c r="ED1326" s="13"/>
      <c r="EE1326" s="13"/>
      <c r="EF1326" s="13"/>
      <c r="EG1326" s="13"/>
      <c r="EH1326" s="13"/>
      <c r="EI1326" s="13"/>
      <c r="EJ1326" s="13"/>
      <c r="EK1326" s="13"/>
      <c r="EL1326" s="13"/>
      <c r="EM1326" s="13"/>
      <c r="EN1326" s="13"/>
      <c r="EO1326" s="13"/>
      <c r="EP1326" s="13"/>
      <c r="EQ1326" s="13"/>
      <c r="ER1326" s="13"/>
      <c r="ES1326" s="13"/>
      <c r="ET1326" s="13"/>
      <c r="EU1326" s="13"/>
      <c r="EV1326" s="13"/>
      <c r="EW1326" s="13"/>
      <c r="EX1326" s="13"/>
      <c r="EY1326" s="13"/>
      <c r="EZ1326" s="13"/>
      <c r="FA1326" s="13"/>
      <c r="FB1326" s="13"/>
      <c r="FC1326" s="13"/>
      <c r="FD1326" s="13"/>
      <c r="FE1326" s="13"/>
      <c r="FF1326" s="13"/>
      <c r="FG1326" s="13"/>
      <c r="FH1326" s="13"/>
      <c r="FI1326" s="13"/>
      <c r="FJ1326" s="13"/>
      <c r="FK1326" s="13"/>
      <c r="FL1326" s="13"/>
      <c r="FM1326" s="13"/>
      <c r="FN1326" s="13"/>
      <c r="FO1326" s="13"/>
      <c r="FP1326" s="13"/>
      <c r="FQ1326" s="13"/>
      <c r="FR1326" s="13"/>
      <c r="FS1326" s="13"/>
      <c r="FT1326" s="13"/>
      <c r="FU1326" s="13"/>
      <c r="FV1326" s="13"/>
      <c r="FW1326" s="13"/>
      <c r="FX1326" s="13"/>
      <c r="FY1326" s="13"/>
      <c r="FZ1326" s="13"/>
      <c r="GA1326" s="13"/>
      <c r="GB1326" s="13"/>
      <c r="GC1326" s="13"/>
      <c r="GD1326" s="13"/>
      <c r="GE1326" s="13"/>
      <c r="GF1326" s="13"/>
      <c r="GG1326" s="13"/>
      <c r="GH1326" s="13"/>
      <c r="GI1326" s="13"/>
      <c r="GJ1326" s="13"/>
      <c r="GK1326" s="13"/>
      <c r="GL1326" s="13"/>
      <c r="GM1326" s="13"/>
      <c r="GN1326" s="13"/>
      <c r="GO1326" s="13"/>
      <c r="GP1326" s="13"/>
      <c r="GQ1326" s="13"/>
      <c r="GR1326" s="13"/>
      <c r="GS1326" s="13"/>
      <c r="GT1326" s="13"/>
      <c r="GU1326" s="13"/>
      <c r="GV1326" s="13"/>
      <c r="GW1326" s="13"/>
      <c r="GX1326" s="13"/>
      <c r="GY1326" s="13"/>
      <c r="GZ1326" s="13"/>
      <c r="HA1326" s="13"/>
      <c r="HB1326" s="13"/>
      <c r="HC1326" s="13"/>
      <c r="HD1326" s="13"/>
      <c r="HE1326" s="13"/>
      <c r="HF1326" s="13"/>
      <c r="HG1326" s="13"/>
      <c r="HH1326" s="13"/>
      <c r="HI1326" s="13"/>
      <c r="HJ1326" s="13"/>
      <c r="HK1326" s="13"/>
      <c r="HL1326" s="13"/>
      <c r="HM1326" s="13"/>
      <c r="HN1326" s="13"/>
      <c r="HO1326" s="13"/>
      <c r="HP1326" s="13"/>
      <c r="HQ1326" s="13"/>
      <c r="HR1326" s="13"/>
      <c r="HS1326" s="13"/>
      <c r="HT1326" s="13"/>
      <c r="HU1326" s="13"/>
      <c r="HV1326" s="13"/>
      <c r="HW1326" s="13"/>
      <c r="HX1326" s="13"/>
      <c r="HY1326" s="13"/>
      <c r="HZ1326" s="13"/>
      <c r="IA1326" s="13"/>
      <c r="IB1326" s="13"/>
      <c r="IC1326" s="13"/>
      <c r="ID1326" s="13"/>
      <c r="IE1326" s="13"/>
      <c r="IF1326" s="13"/>
      <c r="IG1326" s="13"/>
      <c r="IH1326" s="13"/>
      <c r="II1326" s="13"/>
      <c r="IJ1326" s="13"/>
      <c r="IK1326" s="13"/>
      <c r="IL1326" s="13"/>
      <c r="IM1326" s="13"/>
      <c r="IN1326" s="13"/>
      <c r="IO1326" s="13"/>
    </row>
    <row r="1327" spans="1:249">
      <c r="A1327" s="2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2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Q1327" s="13"/>
      <c r="BR1327" s="13"/>
      <c r="BS1327" s="13"/>
      <c r="BT1327" s="13"/>
      <c r="BU1327" s="13"/>
      <c r="BV1327" s="13"/>
      <c r="BW1327" s="13"/>
      <c r="BX1327" s="13"/>
      <c r="BY1327" s="13"/>
      <c r="BZ1327" s="13"/>
      <c r="CA1327" s="13"/>
      <c r="CB1327" s="13"/>
      <c r="CC1327" s="13"/>
      <c r="CD1327" s="13"/>
      <c r="CE1327" s="13"/>
      <c r="CF1327" s="13"/>
      <c r="CG1327" s="13"/>
      <c r="CH1327" s="13"/>
      <c r="CI1327" s="13"/>
      <c r="CJ1327" s="13"/>
      <c r="CK1327" s="13"/>
      <c r="CL1327" s="13"/>
      <c r="CM1327" s="13"/>
      <c r="CN1327" s="13"/>
      <c r="CO1327" s="13"/>
      <c r="CP1327" s="13"/>
      <c r="CQ1327" s="13"/>
      <c r="CR1327" s="13"/>
      <c r="CS1327" s="13"/>
      <c r="CT1327" s="13"/>
      <c r="CU1327" s="13"/>
      <c r="CV1327" s="13"/>
      <c r="CW1327" s="13"/>
      <c r="CX1327" s="13"/>
      <c r="CY1327" s="13"/>
      <c r="CZ1327" s="13"/>
      <c r="DA1327" s="13"/>
      <c r="DB1327" s="13"/>
      <c r="DC1327" s="13"/>
      <c r="DD1327" s="13"/>
      <c r="DE1327" s="13"/>
      <c r="DF1327" s="13"/>
      <c r="DG1327" s="13"/>
      <c r="DH1327" s="13"/>
      <c r="DI1327" s="13"/>
      <c r="DJ1327" s="13"/>
      <c r="DK1327" s="13"/>
      <c r="DL1327" s="13"/>
      <c r="DM1327" s="13"/>
      <c r="DN1327" s="13"/>
      <c r="DO1327" s="13"/>
      <c r="DP1327" s="13"/>
      <c r="DQ1327" s="13"/>
      <c r="DR1327" s="13"/>
      <c r="DS1327" s="13"/>
      <c r="DT1327" s="13"/>
      <c r="DU1327" s="13"/>
      <c r="DV1327" s="13"/>
      <c r="DW1327" s="13"/>
      <c r="DX1327" s="13"/>
      <c r="DY1327" s="13"/>
      <c r="DZ1327" s="13"/>
      <c r="EA1327" s="13"/>
      <c r="EB1327" s="13"/>
      <c r="EC1327" s="13"/>
      <c r="ED1327" s="13"/>
      <c r="EE1327" s="13"/>
      <c r="EF1327" s="13"/>
      <c r="EG1327" s="13"/>
      <c r="EH1327" s="13"/>
      <c r="EI1327" s="13"/>
      <c r="EJ1327" s="13"/>
      <c r="EK1327" s="13"/>
      <c r="EL1327" s="13"/>
      <c r="EM1327" s="13"/>
      <c r="EN1327" s="13"/>
      <c r="EO1327" s="13"/>
      <c r="EP1327" s="13"/>
      <c r="EQ1327" s="13"/>
      <c r="ER1327" s="13"/>
      <c r="ES1327" s="13"/>
      <c r="ET1327" s="13"/>
      <c r="EU1327" s="13"/>
      <c r="EV1327" s="13"/>
      <c r="EW1327" s="13"/>
      <c r="EX1327" s="13"/>
      <c r="EY1327" s="13"/>
      <c r="EZ1327" s="13"/>
      <c r="FA1327" s="13"/>
      <c r="FB1327" s="13"/>
      <c r="FC1327" s="13"/>
      <c r="FD1327" s="13"/>
      <c r="FE1327" s="13"/>
      <c r="FF1327" s="13"/>
      <c r="FG1327" s="13"/>
      <c r="FH1327" s="13"/>
      <c r="FI1327" s="13"/>
      <c r="FJ1327" s="13"/>
      <c r="FK1327" s="13"/>
      <c r="FL1327" s="13"/>
      <c r="FM1327" s="13"/>
      <c r="FN1327" s="13"/>
      <c r="FO1327" s="13"/>
      <c r="FP1327" s="13"/>
      <c r="FQ1327" s="13"/>
      <c r="FR1327" s="13"/>
      <c r="FS1327" s="13"/>
      <c r="FT1327" s="13"/>
      <c r="FU1327" s="13"/>
      <c r="FV1327" s="13"/>
      <c r="FW1327" s="13"/>
      <c r="FX1327" s="13"/>
      <c r="FY1327" s="13"/>
      <c r="FZ1327" s="13"/>
      <c r="GA1327" s="13"/>
      <c r="GB1327" s="13"/>
      <c r="GC1327" s="13"/>
      <c r="GD1327" s="13"/>
      <c r="GE1327" s="13"/>
      <c r="GF1327" s="13"/>
      <c r="GG1327" s="13"/>
      <c r="GH1327" s="13"/>
      <c r="GI1327" s="13"/>
      <c r="GJ1327" s="13"/>
      <c r="GK1327" s="13"/>
      <c r="GL1327" s="13"/>
      <c r="GM1327" s="13"/>
      <c r="GN1327" s="13"/>
      <c r="GO1327" s="13"/>
      <c r="GP1327" s="13"/>
      <c r="GQ1327" s="13"/>
      <c r="GR1327" s="13"/>
      <c r="GS1327" s="13"/>
      <c r="GT1327" s="13"/>
      <c r="GU1327" s="13"/>
      <c r="GV1327" s="13"/>
      <c r="GW1327" s="13"/>
      <c r="GX1327" s="13"/>
      <c r="GY1327" s="13"/>
      <c r="GZ1327" s="13"/>
      <c r="HA1327" s="13"/>
      <c r="HB1327" s="13"/>
      <c r="HC1327" s="13"/>
      <c r="HD1327" s="13"/>
      <c r="HE1327" s="13"/>
      <c r="HF1327" s="13"/>
      <c r="HG1327" s="13"/>
      <c r="HH1327" s="13"/>
      <c r="HI1327" s="13"/>
      <c r="HJ1327" s="13"/>
      <c r="HK1327" s="13"/>
      <c r="HL1327" s="13"/>
      <c r="HM1327" s="13"/>
      <c r="HN1327" s="13"/>
      <c r="HO1327" s="13"/>
      <c r="HP1327" s="13"/>
      <c r="HQ1327" s="13"/>
      <c r="HR1327" s="13"/>
      <c r="HS1327" s="13"/>
      <c r="HT1327" s="13"/>
      <c r="HU1327" s="13"/>
      <c r="HV1327" s="13"/>
      <c r="HW1327" s="13"/>
      <c r="HX1327" s="13"/>
      <c r="HY1327" s="13"/>
      <c r="HZ1327" s="13"/>
      <c r="IA1327" s="13"/>
      <c r="IB1327" s="13"/>
      <c r="IC1327" s="13"/>
      <c r="ID1327" s="13"/>
      <c r="IE1327" s="13"/>
      <c r="IF1327" s="13"/>
      <c r="IG1327" s="13"/>
      <c r="IH1327" s="13"/>
      <c r="II1327" s="13"/>
      <c r="IJ1327" s="13"/>
      <c r="IK1327" s="13"/>
      <c r="IL1327" s="13"/>
      <c r="IM1327" s="13"/>
      <c r="IN1327" s="13"/>
      <c r="IO1327" s="13"/>
    </row>
    <row r="1328" spans="1:249">
      <c r="A1328" s="2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2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Q1328" s="13"/>
      <c r="BR1328" s="13"/>
      <c r="BS1328" s="13"/>
      <c r="BT1328" s="13"/>
      <c r="BU1328" s="13"/>
      <c r="BV1328" s="13"/>
      <c r="BW1328" s="13"/>
      <c r="BX1328" s="13"/>
      <c r="BY1328" s="13"/>
      <c r="BZ1328" s="13"/>
      <c r="CA1328" s="13"/>
      <c r="CB1328" s="13"/>
      <c r="CC1328" s="13"/>
      <c r="CD1328" s="13"/>
      <c r="CE1328" s="13"/>
      <c r="CF1328" s="13"/>
      <c r="CG1328" s="13"/>
      <c r="CH1328" s="13"/>
      <c r="CI1328" s="13"/>
      <c r="CJ1328" s="13"/>
      <c r="CK1328" s="13"/>
      <c r="CL1328" s="13"/>
      <c r="CM1328" s="13"/>
      <c r="CN1328" s="13"/>
      <c r="CO1328" s="13"/>
      <c r="CP1328" s="13"/>
      <c r="CQ1328" s="13"/>
      <c r="CR1328" s="13"/>
      <c r="CS1328" s="13"/>
      <c r="CT1328" s="13"/>
      <c r="CU1328" s="13"/>
      <c r="CV1328" s="13"/>
      <c r="CW1328" s="13"/>
      <c r="CX1328" s="13"/>
      <c r="CY1328" s="13"/>
      <c r="CZ1328" s="13"/>
      <c r="DA1328" s="13"/>
      <c r="DB1328" s="13"/>
      <c r="DC1328" s="13"/>
      <c r="DD1328" s="13"/>
      <c r="DE1328" s="13"/>
      <c r="DF1328" s="13"/>
      <c r="DG1328" s="13"/>
      <c r="DH1328" s="13"/>
      <c r="DI1328" s="13"/>
      <c r="DJ1328" s="13"/>
      <c r="DK1328" s="13"/>
      <c r="DL1328" s="13"/>
      <c r="DM1328" s="13"/>
      <c r="DN1328" s="13"/>
      <c r="DO1328" s="13"/>
      <c r="DP1328" s="13"/>
      <c r="DQ1328" s="13"/>
      <c r="DR1328" s="13"/>
      <c r="DS1328" s="13"/>
      <c r="DT1328" s="13"/>
      <c r="DU1328" s="13"/>
      <c r="DV1328" s="13"/>
      <c r="DW1328" s="13"/>
      <c r="DX1328" s="13"/>
      <c r="DY1328" s="13"/>
      <c r="DZ1328" s="13"/>
      <c r="EA1328" s="13"/>
      <c r="EB1328" s="13"/>
      <c r="EC1328" s="13"/>
      <c r="ED1328" s="13"/>
      <c r="EE1328" s="13"/>
      <c r="EF1328" s="13"/>
      <c r="EG1328" s="13"/>
      <c r="EH1328" s="13"/>
      <c r="EI1328" s="13"/>
      <c r="EJ1328" s="13"/>
      <c r="EK1328" s="13"/>
      <c r="EL1328" s="13"/>
      <c r="EM1328" s="13"/>
      <c r="EN1328" s="13"/>
      <c r="EO1328" s="13"/>
      <c r="EP1328" s="13"/>
      <c r="EQ1328" s="13"/>
      <c r="ER1328" s="13"/>
      <c r="ES1328" s="13"/>
      <c r="ET1328" s="13"/>
      <c r="EU1328" s="13"/>
      <c r="EV1328" s="13"/>
      <c r="EW1328" s="13"/>
      <c r="EX1328" s="13"/>
      <c r="EY1328" s="13"/>
      <c r="EZ1328" s="13"/>
      <c r="FA1328" s="13"/>
      <c r="FB1328" s="13"/>
      <c r="FC1328" s="13"/>
      <c r="FD1328" s="13"/>
      <c r="FE1328" s="13"/>
      <c r="FF1328" s="13"/>
      <c r="FG1328" s="13"/>
      <c r="FH1328" s="13"/>
      <c r="FI1328" s="13"/>
      <c r="FJ1328" s="13"/>
      <c r="FK1328" s="13"/>
      <c r="FL1328" s="13"/>
      <c r="FM1328" s="13"/>
      <c r="FN1328" s="13"/>
      <c r="FO1328" s="13"/>
      <c r="FP1328" s="13"/>
      <c r="FQ1328" s="13"/>
      <c r="FR1328" s="13"/>
      <c r="FS1328" s="13"/>
      <c r="FT1328" s="13"/>
      <c r="FU1328" s="13"/>
      <c r="FV1328" s="13"/>
      <c r="FW1328" s="13"/>
      <c r="FX1328" s="13"/>
      <c r="FY1328" s="13"/>
      <c r="FZ1328" s="13"/>
      <c r="GA1328" s="13"/>
      <c r="GB1328" s="13"/>
      <c r="GC1328" s="13"/>
      <c r="GD1328" s="13"/>
      <c r="GE1328" s="13"/>
      <c r="GF1328" s="13"/>
      <c r="GG1328" s="13"/>
      <c r="GH1328" s="13"/>
      <c r="GI1328" s="13"/>
      <c r="GJ1328" s="13"/>
      <c r="GK1328" s="13"/>
      <c r="GL1328" s="13"/>
      <c r="GM1328" s="13"/>
      <c r="GN1328" s="13"/>
      <c r="GO1328" s="13"/>
      <c r="GP1328" s="13"/>
      <c r="GQ1328" s="13"/>
      <c r="GR1328" s="13"/>
      <c r="GS1328" s="13"/>
      <c r="GT1328" s="13"/>
      <c r="GU1328" s="13"/>
      <c r="GV1328" s="13"/>
      <c r="GW1328" s="13"/>
      <c r="GX1328" s="13"/>
      <c r="GY1328" s="13"/>
      <c r="GZ1328" s="13"/>
      <c r="HA1328" s="13"/>
      <c r="HB1328" s="13"/>
      <c r="HC1328" s="13"/>
      <c r="HD1328" s="13"/>
      <c r="HE1328" s="13"/>
      <c r="HF1328" s="13"/>
      <c r="HG1328" s="13"/>
      <c r="HH1328" s="13"/>
      <c r="HI1328" s="13"/>
      <c r="HJ1328" s="13"/>
      <c r="HK1328" s="13"/>
      <c r="HL1328" s="13"/>
      <c r="HM1328" s="13"/>
      <c r="HN1328" s="13"/>
      <c r="HO1328" s="13"/>
      <c r="HP1328" s="13"/>
      <c r="HQ1328" s="13"/>
      <c r="HR1328" s="13"/>
      <c r="HS1328" s="13"/>
      <c r="HT1328" s="13"/>
      <c r="HU1328" s="13"/>
      <c r="HV1328" s="13"/>
      <c r="HW1328" s="13"/>
      <c r="HX1328" s="13"/>
      <c r="HY1328" s="13"/>
      <c r="HZ1328" s="13"/>
      <c r="IA1328" s="13"/>
      <c r="IB1328" s="13"/>
      <c r="IC1328" s="13"/>
      <c r="ID1328" s="13"/>
      <c r="IE1328" s="13"/>
      <c r="IF1328" s="13"/>
      <c r="IG1328" s="13"/>
      <c r="IH1328" s="13"/>
      <c r="II1328" s="13"/>
      <c r="IJ1328" s="13"/>
      <c r="IK1328" s="13"/>
      <c r="IL1328" s="13"/>
      <c r="IM1328" s="13"/>
      <c r="IN1328" s="13"/>
      <c r="IO1328" s="13"/>
    </row>
    <row r="1329" spans="1:249">
      <c r="A1329" s="2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2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Q1329" s="13"/>
      <c r="BR1329" s="13"/>
      <c r="BS1329" s="13"/>
      <c r="BT1329" s="13"/>
      <c r="BU1329" s="13"/>
      <c r="BV1329" s="13"/>
      <c r="BW1329" s="13"/>
      <c r="BX1329" s="13"/>
      <c r="BY1329" s="13"/>
      <c r="BZ1329" s="13"/>
      <c r="CA1329" s="13"/>
      <c r="CB1329" s="13"/>
      <c r="CC1329" s="13"/>
      <c r="CD1329" s="13"/>
      <c r="CE1329" s="13"/>
      <c r="CF1329" s="13"/>
      <c r="CG1329" s="13"/>
      <c r="CH1329" s="13"/>
      <c r="CI1329" s="13"/>
      <c r="CJ1329" s="13"/>
      <c r="CK1329" s="13"/>
      <c r="CL1329" s="13"/>
      <c r="CM1329" s="13"/>
      <c r="CN1329" s="13"/>
      <c r="CO1329" s="13"/>
      <c r="CP1329" s="13"/>
      <c r="CQ1329" s="13"/>
      <c r="CR1329" s="13"/>
      <c r="CS1329" s="13"/>
      <c r="CT1329" s="13"/>
      <c r="CU1329" s="13"/>
      <c r="CV1329" s="13"/>
      <c r="CW1329" s="13"/>
      <c r="CX1329" s="13"/>
      <c r="CY1329" s="13"/>
      <c r="CZ1329" s="13"/>
      <c r="DA1329" s="13"/>
      <c r="DB1329" s="13"/>
      <c r="DC1329" s="13"/>
      <c r="DD1329" s="13"/>
      <c r="DE1329" s="13"/>
      <c r="DF1329" s="13"/>
      <c r="DG1329" s="13"/>
      <c r="DH1329" s="13"/>
      <c r="DI1329" s="13"/>
      <c r="DJ1329" s="13"/>
      <c r="DK1329" s="13"/>
      <c r="DL1329" s="13"/>
      <c r="DM1329" s="13"/>
      <c r="DN1329" s="13"/>
      <c r="DO1329" s="13"/>
      <c r="DP1329" s="13"/>
      <c r="DQ1329" s="13"/>
      <c r="DR1329" s="13"/>
      <c r="DS1329" s="13"/>
      <c r="DT1329" s="13"/>
      <c r="DU1329" s="13"/>
      <c r="DV1329" s="13"/>
      <c r="DW1329" s="13"/>
      <c r="DX1329" s="13"/>
      <c r="DY1329" s="13"/>
      <c r="DZ1329" s="13"/>
      <c r="EA1329" s="13"/>
      <c r="EB1329" s="13"/>
      <c r="EC1329" s="13"/>
      <c r="ED1329" s="13"/>
      <c r="EE1329" s="13"/>
      <c r="EF1329" s="13"/>
      <c r="EG1329" s="13"/>
      <c r="EH1329" s="13"/>
      <c r="EI1329" s="13"/>
      <c r="EJ1329" s="13"/>
      <c r="EK1329" s="13"/>
      <c r="EL1329" s="13"/>
      <c r="EM1329" s="13"/>
      <c r="EN1329" s="13"/>
      <c r="EO1329" s="13"/>
      <c r="EP1329" s="13"/>
      <c r="EQ1329" s="13"/>
      <c r="ER1329" s="13"/>
      <c r="ES1329" s="13"/>
      <c r="ET1329" s="13"/>
      <c r="EU1329" s="13"/>
      <c r="EV1329" s="13"/>
      <c r="EW1329" s="13"/>
      <c r="EX1329" s="13"/>
      <c r="EY1329" s="13"/>
      <c r="EZ1329" s="13"/>
      <c r="FA1329" s="13"/>
      <c r="FB1329" s="13"/>
      <c r="FC1329" s="13"/>
      <c r="FD1329" s="13"/>
      <c r="FE1329" s="13"/>
      <c r="FF1329" s="13"/>
      <c r="FG1329" s="13"/>
      <c r="FH1329" s="13"/>
      <c r="FI1329" s="13"/>
      <c r="FJ1329" s="13"/>
      <c r="FK1329" s="13"/>
      <c r="FL1329" s="13"/>
      <c r="FM1329" s="13"/>
      <c r="FN1329" s="13"/>
      <c r="FO1329" s="13"/>
      <c r="FP1329" s="13"/>
      <c r="FQ1329" s="13"/>
      <c r="FR1329" s="13"/>
      <c r="FS1329" s="13"/>
      <c r="FT1329" s="13"/>
      <c r="FU1329" s="13"/>
      <c r="FV1329" s="13"/>
      <c r="FW1329" s="13"/>
      <c r="FX1329" s="13"/>
      <c r="FY1329" s="13"/>
      <c r="FZ1329" s="13"/>
      <c r="GA1329" s="13"/>
      <c r="GB1329" s="13"/>
      <c r="GC1329" s="13"/>
      <c r="GD1329" s="13"/>
      <c r="GE1329" s="13"/>
      <c r="GF1329" s="13"/>
      <c r="GG1329" s="13"/>
      <c r="GH1329" s="13"/>
      <c r="GI1329" s="13"/>
      <c r="GJ1329" s="13"/>
      <c r="GK1329" s="13"/>
      <c r="GL1329" s="13"/>
      <c r="GM1329" s="13"/>
      <c r="GN1329" s="13"/>
      <c r="GO1329" s="13"/>
      <c r="GP1329" s="13"/>
      <c r="GQ1329" s="13"/>
      <c r="GR1329" s="13"/>
      <c r="GS1329" s="13"/>
      <c r="GT1329" s="13"/>
      <c r="GU1329" s="13"/>
      <c r="GV1329" s="13"/>
      <c r="GW1329" s="13"/>
      <c r="GX1329" s="13"/>
      <c r="GY1329" s="13"/>
      <c r="GZ1329" s="13"/>
      <c r="HA1329" s="13"/>
      <c r="HB1329" s="13"/>
      <c r="HC1329" s="13"/>
      <c r="HD1329" s="13"/>
      <c r="HE1329" s="13"/>
      <c r="HF1329" s="13"/>
      <c r="HG1329" s="13"/>
      <c r="HH1329" s="13"/>
      <c r="HI1329" s="13"/>
      <c r="HJ1329" s="13"/>
      <c r="HK1329" s="13"/>
      <c r="HL1329" s="13"/>
      <c r="HM1329" s="13"/>
      <c r="HN1329" s="13"/>
      <c r="HO1329" s="13"/>
      <c r="HP1329" s="13"/>
      <c r="HQ1329" s="13"/>
      <c r="HR1329" s="13"/>
      <c r="HS1329" s="13"/>
      <c r="HT1329" s="13"/>
      <c r="HU1329" s="13"/>
      <c r="HV1329" s="13"/>
      <c r="HW1329" s="13"/>
      <c r="HX1329" s="13"/>
      <c r="HY1329" s="13"/>
      <c r="HZ1329" s="13"/>
      <c r="IA1329" s="13"/>
      <c r="IB1329" s="13"/>
      <c r="IC1329" s="13"/>
      <c r="ID1329" s="13"/>
      <c r="IE1329" s="13"/>
      <c r="IF1329" s="13"/>
      <c r="IG1329" s="13"/>
      <c r="IH1329" s="13"/>
      <c r="II1329" s="13"/>
      <c r="IJ1329" s="13"/>
      <c r="IK1329" s="13"/>
      <c r="IL1329" s="13"/>
      <c r="IM1329" s="13"/>
      <c r="IN1329" s="13"/>
      <c r="IO1329" s="13"/>
    </row>
    <row r="1330" spans="1:249">
      <c r="A1330" s="2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2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Q1330" s="13"/>
      <c r="BR1330" s="13"/>
      <c r="BS1330" s="13"/>
      <c r="BT1330" s="13"/>
      <c r="BU1330" s="13"/>
      <c r="BV1330" s="13"/>
      <c r="BW1330" s="13"/>
      <c r="BX1330" s="13"/>
      <c r="BY1330" s="13"/>
      <c r="BZ1330" s="13"/>
      <c r="CA1330" s="13"/>
      <c r="CB1330" s="13"/>
      <c r="CC1330" s="13"/>
      <c r="CD1330" s="13"/>
      <c r="CE1330" s="13"/>
      <c r="CF1330" s="13"/>
      <c r="CG1330" s="13"/>
      <c r="CH1330" s="13"/>
      <c r="CI1330" s="13"/>
      <c r="CJ1330" s="13"/>
      <c r="CK1330" s="13"/>
      <c r="CL1330" s="13"/>
      <c r="CM1330" s="13"/>
      <c r="CN1330" s="13"/>
      <c r="CO1330" s="13"/>
      <c r="CP1330" s="13"/>
      <c r="CQ1330" s="13"/>
      <c r="CR1330" s="13"/>
      <c r="CS1330" s="13"/>
      <c r="CT1330" s="13"/>
      <c r="CU1330" s="13"/>
      <c r="CV1330" s="13"/>
      <c r="CW1330" s="13"/>
      <c r="CX1330" s="13"/>
      <c r="CY1330" s="13"/>
      <c r="CZ1330" s="13"/>
      <c r="DA1330" s="13"/>
      <c r="DB1330" s="13"/>
      <c r="DC1330" s="13"/>
      <c r="DD1330" s="13"/>
      <c r="DE1330" s="13"/>
      <c r="DF1330" s="13"/>
      <c r="DG1330" s="13"/>
      <c r="DH1330" s="13"/>
      <c r="DI1330" s="13"/>
      <c r="DJ1330" s="13"/>
      <c r="DK1330" s="13"/>
      <c r="DL1330" s="13"/>
      <c r="DM1330" s="13"/>
      <c r="DN1330" s="13"/>
      <c r="DO1330" s="13"/>
      <c r="DP1330" s="13"/>
      <c r="DQ1330" s="13"/>
      <c r="DR1330" s="13"/>
      <c r="DS1330" s="13"/>
      <c r="DT1330" s="13"/>
      <c r="DU1330" s="13"/>
      <c r="DV1330" s="13"/>
      <c r="DW1330" s="13"/>
      <c r="DX1330" s="13"/>
      <c r="DY1330" s="13"/>
      <c r="DZ1330" s="13"/>
      <c r="EA1330" s="13"/>
      <c r="EB1330" s="13"/>
      <c r="EC1330" s="13"/>
      <c r="ED1330" s="13"/>
      <c r="EE1330" s="13"/>
      <c r="EF1330" s="13"/>
      <c r="EG1330" s="13"/>
      <c r="EH1330" s="13"/>
      <c r="EI1330" s="13"/>
      <c r="EJ1330" s="13"/>
      <c r="EK1330" s="13"/>
      <c r="EL1330" s="13"/>
      <c r="EM1330" s="13"/>
      <c r="EN1330" s="13"/>
      <c r="EO1330" s="13"/>
      <c r="EP1330" s="13"/>
      <c r="EQ1330" s="13"/>
      <c r="ER1330" s="13"/>
      <c r="ES1330" s="13"/>
      <c r="ET1330" s="13"/>
      <c r="EU1330" s="13"/>
      <c r="EV1330" s="13"/>
      <c r="EW1330" s="13"/>
      <c r="EX1330" s="13"/>
      <c r="EY1330" s="13"/>
      <c r="EZ1330" s="13"/>
      <c r="FA1330" s="13"/>
      <c r="FB1330" s="13"/>
      <c r="FC1330" s="13"/>
      <c r="FD1330" s="13"/>
      <c r="FE1330" s="13"/>
      <c r="FF1330" s="13"/>
      <c r="FG1330" s="13"/>
      <c r="FH1330" s="13"/>
      <c r="FI1330" s="13"/>
      <c r="FJ1330" s="13"/>
      <c r="FK1330" s="13"/>
      <c r="FL1330" s="13"/>
      <c r="FM1330" s="13"/>
      <c r="FN1330" s="13"/>
      <c r="FO1330" s="13"/>
      <c r="FP1330" s="13"/>
      <c r="FQ1330" s="13"/>
      <c r="FR1330" s="13"/>
      <c r="FS1330" s="13"/>
      <c r="FT1330" s="13"/>
      <c r="FU1330" s="13"/>
      <c r="FV1330" s="13"/>
      <c r="FW1330" s="13"/>
      <c r="FX1330" s="13"/>
      <c r="FY1330" s="13"/>
      <c r="FZ1330" s="13"/>
      <c r="GA1330" s="13"/>
      <c r="GB1330" s="13"/>
      <c r="GC1330" s="13"/>
      <c r="GD1330" s="13"/>
      <c r="GE1330" s="13"/>
      <c r="GF1330" s="13"/>
      <c r="GG1330" s="13"/>
      <c r="GH1330" s="13"/>
      <c r="GI1330" s="13"/>
      <c r="GJ1330" s="13"/>
      <c r="GK1330" s="13"/>
      <c r="GL1330" s="13"/>
      <c r="GM1330" s="13"/>
      <c r="GN1330" s="13"/>
      <c r="GO1330" s="13"/>
      <c r="GP1330" s="13"/>
      <c r="GQ1330" s="13"/>
      <c r="GR1330" s="13"/>
      <c r="GS1330" s="13"/>
      <c r="GT1330" s="13"/>
      <c r="GU1330" s="13"/>
      <c r="GV1330" s="13"/>
      <c r="GW1330" s="13"/>
      <c r="GX1330" s="13"/>
      <c r="GY1330" s="13"/>
      <c r="GZ1330" s="13"/>
      <c r="HA1330" s="13"/>
      <c r="HB1330" s="13"/>
      <c r="HC1330" s="13"/>
      <c r="HD1330" s="13"/>
      <c r="HE1330" s="13"/>
      <c r="HF1330" s="13"/>
      <c r="HG1330" s="13"/>
      <c r="HH1330" s="13"/>
      <c r="HI1330" s="13"/>
      <c r="HJ1330" s="13"/>
      <c r="HK1330" s="13"/>
      <c r="HL1330" s="13"/>
      <c r="HM1330" s="13"/>
      <c r="HN1330" s="13"/>
      <c r="HO1330" s="13"/>
      <c r="HP1330" s="13"/>
      <c r="HQ1330" s="13"/>
      <c r="HR1330" s="13"/>
      <c r="HS1330" s="13"/>
      <c r="HT1330" s="13"/>
      <c r="HU1330" s="13"/>
      <c r="HV1330" s="13"/>
      <c r="HW1330" s="13"/>
      <c r="HX1330" s="13"/>
      <c r="HY1330" s="13"/>
      <c r="HZ1330" s="13"/>
      <c r="IA1330" s="13"/>
      <c r="IB1330" s="13"/>
      <c r="IC1330" s="13"/>
      <c r="ID1330" s="13"/>
      <c r="IE1330" s="13"/>
      <c r="IF1330" s="13"/>
      <c r="IG1330" s="13"/>
      <c r="IH1330" s="13"/>
      <c r="II1330" s="13"/>
      <c r="IJ1330" s="13"/>
      <c r="IK1330" s="13"/>
      <c r="IL1330" s="13"/>
      <c r="IM1330" s="13"/>
      <c r="IN1330" s="13"/>
      <c r="IO1330" s="13"/>
    </row>
    <row r="1331" spans="1:249">
      <c r="A1331" s="2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2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Q1331" s="13"/>
      <c r="BR1331" s="13"/>
      <c r="BS1331" s="13"/>
      <c r="BT1331" s="13"/>
      <c r="BU1331" s="13"/>
      <c r="BV1331" s="13"/>
      <c r="BW1331" s="13"/>
      <c r="BX1331" s="13"/>
      <c r="BY1331" s="13"/>
      <c r="BZ1331" s="13"/>
      <c r="CA1331" s="13"/>
      <c r="CB1331" s="13"/>
      <c r="CC1331" s="13"/>
      <c r="CD1331" s="13"/>
      <c r="CE1331" s="13"/>
      <c r="CF1331" s="13"/>
      <c r="CG1331" s="13"/>
      <c r="CH1331" s="13"/>
      <c r="CI1331" s="13"/>
      <c r="CJ1331" s="13"/>
      <c r="CK1331" s="13"/>
      <c r="CL1331" s="13"/>
      <c r="CM1331" s="13"/>
      <c r="CN1331" s="13"/>
      <c r="CO1331" s="13"/>
      <c r="CP1331" s="13"/>
      <c r="CQ1331" s="13"/>
      <c r="CR1331" s="13"/>
      <c r="CS1331" s="13"/>
      <c r="CT1331" s="13"/>
      <c r="CU1331" s="13"/>
      <c r="CV1331" s="13"/>
      <c r="CW1331" s="13"/>
      <c r="CX1331" s="13"/>
      <c r="CY1331" s="13"/>
      <c r="CZ1331" s="13"/>
      <c r="DA1331" s="13"/>
      <c r="DB1331" s="13"/>
      <c r="DC1331" s="13"/>
      <c r="DD1331" s="13"/>
      <c r="DE1331" s="13"/>
      <c r="DF1331" s="13"/>
      <c r="DG1331" s="13"/>
      <c r="DH1331" s="13"/>
      <c r="DI1331" s="13"/>
      <c r="DJ1331" s="13"/>
      <c r="DK1331" s="13"/>
      <c r="DL1331" s="13"/>
      <c r="DM1331" s="13"/>
      <c r="DN1331" s="13"/>
      <c r="DO1331" s="13"/>
      <c r="DP1331" s="13"/>
      <c r="DQ1331" s="13"/>
      <c r="DR1331" s="13"/>
      <c r="DS1331" s="13"/>
      <c r="DT1331" s="13"/>
      <c r="DU1331" s="13"/>
      <c r="DV1331" s="13"/>
      <c r="DW1331" s="13"/>
      <c r="DX1331" s="13"/>
      <c r="DY1331" s="13"/>
      <c r="DZ1331" s="13"/>
      <c r="EA1331" s="13"/>
      <c r="EB1331" s="13"/>
      <c r="EC1331" s="13"/>
      <c r="ED1331" s="13"/>
      <c r="EE1331" s="13"/>
      <c r="EF1331" s="13"/>
      <c r="EG1331" s="13"/>
      <c r="EH1331" s="13"/>
      <c r="EI1331" s="13"/>
      <c r="EJ1331" s="13"/>
      <c r="EK1331" s="13"/>
      <c r="EL1331" s="13"/>
      <c r="EM1331" s="13"/>
      <c r="EN1331" s="13"/>
      <c r="EO1331" s="13"/>
      <c r="EP1331" s="13"/>
      <c r="EQ1331" s="13"/>
      <c r="ER1331" s="13"/>
      <c r="ES1331" s="13"/>
      <c r="ET1331" s="13"/>
      <c r="EU1331" s="13"/>
      <c r="EV1331" s="13"/>
      <c r="EW1331" s="13"/>
      <c r="EX1331" s="13"/>
      <c r="EY1331" s="13"/>
      <c r="EZ1331" s="13"/>
      <c r="FA1331" s="13"/>
      <c r="FB1331" s="13"/>
      <c r="FC1331" s="13"/>
      <c r="FD1331" s="13"/>
      <c r="FE1331" s="13"/>
      <c r="FF1331" s="13"/>
      <c r="FG1331" s="13"/>
      <c r="FH1331" s="13"/>
      <c r="FI1331" s="13"/>
      <c r="FJ1331" s="13"/>
      <c r="FK1331" s="13"/>
      <c r="FL1331" s="13"/>
      <c r="FM1331" s="13"/>
      <c r="FN1331" s="13"/>
      <c r="FO1331" s="13"/>
      <c r="FP1331" s="13"/>
      <c r="FQ1331" s="13"/>
      <c r="FR1331" s="13"/>
      <c r="FS1331" s="13"/>
      <c r="FT1331" s="13"/>
      <c r="FU1331" s="13"/>
      <c r="FV1331" s="13"/>
      <c r="FW1331" s="13"/>
      <c r="FX1331" s="13"/>
      <c r="FY1331" s="13"/>
      <c r="FZ1331" s="13"/>
      <c r="GA1331" s="13"/>
      <c r="GB1331" s="13"/>
      <c r="GC1331" s="13"/>
      <c r="GD1331" s="13"/>
      <c r="GE1331" s="13"/>
      <c r="GF1331" s="13"/>
      <c r="GG1331" s="13"/>
      <c r="GH1331" s="13"/>
      <c r="GI1331" s="13"/>
      <c r="GJ1331" s="13"/>
      <c r="GK1331" s="13"/>
      <c r="GL1331" s="13"/>
      <c r="GM1331" s="13"/>
      <c r="GN1331" s="13"/>
      <c r="GO1331" s="13"/>
      <c r="GP1331" s="13"/>
      <c r="GQ1331" s="13"/>
      <c r="GR1331" s="13"/>
      <c r="GS1331" s="13"/>
      <c r="GT1331" s="13"/>
      <c r="GU1331" s="13"/>
      <c r="GV1331" s="13"/>
      <c r="GW1331" s="13"/>
      <c r="GX1331" s="13"/>
      <c r="GY1331" s="13"/>
      <c r="GZ1331" s="13"/>
      <c r="HA1331" s="13"/>
      <c r="HB1331" s="13"/>
      <c r="HC1331" s="13"/>
      <c r="HD1331" s="13"/>
      <c r="HE1331" s="13"/>
      <c r="HF1331" s="13"/>
      <c r="HG1331" s="13"/>
      <c r="HH1331" s="13"/>
      <c r="HI1331" s="13"/>
      <c r="HJ1331" s="13"/>
      <c r="HK1331" s="13"/>
      <c r="HL1331" s="13"/>
      <c r="HM1331" s="13"/>
      <c r="HN1331" s="13"/>
      <c r="HO1331" s="13"/>
      <c r="HP1331" s="13"/>
      <c r="HQ1331" s="13"/>
      <c r="HR1331" s="13"/>
      <c r="HS1331" s="13"/>
      <c r="HT1331" s="13"/>
      <c r="HU1331" s="13"/>
      <c r="HV1331" s="13"/>
      <c r="HW1331" s="13"/>
      <c r="HX1331" s="13"/>
      <c r="HY1331" s="13"/>
      <c r="HZ1331" s="13"/>
      <c r="IA1331" s="13"/>
      <c r="IB1331" s="13"/>
      <c r="IC1331" s="13"/>
      <c r="ID1331" s="13"/>
      <c r="IE1331" s="13"/>
      <c r="IF1331" s="13"/>
      <c r="IG1331" s="13"/>
      <c r="IH1331" s="13"/>
      <c r="II1331" s="13"/>
      <c r="IJ1331" s="13"/>
      <c r="IK1331" s="13"/>
      <c r="IL1331" s="13"/>
      <c r="IM1331" s="13"/>
      <c r="IN1331" s="13"/>
      <c r="IO1331" s="13"/>
    </row>
    <row r="1332" spans="1:249">
      <c r="A1332" s="2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2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Q1332" s="13"/>
      <c r="BR1332" s="13"/>
      <c r="BS1332" s="13"/>
      <c r="BT1332" s="13"/>
      <c r="BU1332" s="13"/>
      <c r="BV1332" s="13"/>
      <c r="BW1332" s="13"/>
      <c r="BX1332" s="13"/>
      <c r="BY1332" s="13"/>
      <c r="BZ1332" s="13"/>
      <c r="CA1332" s="13"/>
      <c r="CB1332" s="13"/>
      <c r="CC1332" s="13"/>
      <c r="CD1332" s="13"/>
      <c r="CE1332" s="13"/>
      <c r="CF1332" s="13"/>
      <c r="CG1332" s="13"/>
      <c r="CH1332" s="13"/>
      <c r="CI1332" s="13"/>
      <c r="CJ1332" s="13"/>
      <c r="CK1332" s="13"/>
      <c r="CL1332" s="13"/>
      <c r="CM1332" s="13"/>
      <c r="CN1332" s="13"/>
      <c r="CO1332" s="13"/>
      <c r="CP1332" s="13"/>
      <c r="CQ1332" s="13"/>
      <c r="CR1332" s="13"/>
      <c r="CS1332" s="13"/>
      <c r="CT1332" s="13"/>
      <c r="CU1332" s="13"/>
      <c r="CV1332" s="13"/>
      <c r="CW1332" s="13"/>
      <c r="CX1332" s="13"/>
      <c r="CY1332" s="13"/>
      <c r="CZ1332" s="13"/>
      <c r="DA1332" s="13"/>
      <c r="DB1332" s="13"/>
      <c r="DC1332" s="13"/>
      <c r="DD1332" s="13"/>
      <c r="DE1332" s="13"/>
      <c r="DF1332" s="13"/>
      <c r="DG1332" s="13"/>
      <c r="DH1332" s="13"/>
      <c r="DI1332" s="13"/>
      <c r="DJ1332" s="13"/>
      <c r="DK1332" s="13"/>
      <c r="DL1332" s="13"/>
      <c r="DM1332" s="13"/>
      <c r="DN1332" s="13"/>
      <c r="DO1332" s="13"/>
      <c r="DP1332" s="13"/>
      <c r="DQ1332" s="13"/>
      <c r="DR1332" s="13"/>
      <c r="DS1332" s="13"/>
      <c r="DT1332" s="13"/>
      <c r="DU1332" s="13"/>
      <c r="DV1332" s="13"/>
      <c r="DW1332" s="13"/>
      <c r="DX1332" s="13"/>
      <c r="DY1332" s="13"/>
      <c r="DZ1332" s="13"/>
      <c r="EA1332" s="13"/>
      <c r="EB1332" s="13"/>
      <c r="EC1332" s="13"/>
      <c r="ED1332" s="13"/>
      <c r="EE1332" s="13"/>
      <c r="EF1332" s="13"/>
      <c r="EG1332" s="13"/>
      <c r="EH1332" s="13"/>
      <c r="EI1332" s="13"/>
      <c r="EJ1332" s="13"/>
      <c r="EK1332" s="13"/>
      <c r="EL1332" s="13"/>
      <c r="EM1332" s="13"/>
      <c r="EN1332" s="13"/>
      <c r="EO1332" s="13"/>
      <c r="EP1332" s="13"/>
      <c r="EQ1332" s="13"/>
      <c r="ER1332" s="13"/>
      <c r="ES1332" s="13"/>
      <c r="ET1332" s="13"/>
      <c r="EU1332" s="13"/>
      <c r="EV1332" s="13"/>
      <c r="EW1332" s="13"/>
      <c r="EX1332" s="13"/>
      <c r="EY1332" s="13"/>
      <c r="EZ1332" s="13"/>
      <c r="FA1332" s="13"/>
      <c r="FB1332" s="13"/>
      <c r="FC1332" s="13"/>
      <c r="FD1332" s="13"/>
      <c r="FE1332" s="13"/>
      <c r="FF1332" s="13"/>
      <c r="FG1332" s="13"/>
      <c r="FH1332" s="13"/>
      <c r="FI1332" s="13"/>
      <c r="FJ1332" s="13"/>
      <c r="FK1332" s="13"/>
      <c r="FL1332" s="13"/>
      <c r="FM1332" s="13"/>
      <c r="FN1332" s="13"/>
      <c r="FO1332" s="13"/>
      <c r="FP1332" s="13"/>
      <c r="FQ1332" s="13"/>
      <c r="FR1332" s="13"/>
      <c r="FS1332" s="13"/>
      <c r="FT1332" s="13"/>
      <c r="FU1332" s="13"/>
      <c r="FV1332" s="13"/>
      <c r="FW1332" s="13"/>
      <c r="FX1332" s="13"/>
      <c r="FY1332" s="13"/>
      <c r="FZ1332" s="13"/>
      <c r="GA1332" s="13"/>
      <c r="GB1332" s="13"/>
      <c r="GC1332" s="13"/>
      <c r="GD1332" s="13"/>
      <c r="GE1332" s="13"/>
      <c r="GF1332" s="13"/>
      <c r="GG1332" s="13"/>
      <c r="GH1332" s="13"/>
      <c r="GI1332" s="13"/>
      <c r="GJ1332" s="13"/>
      <c r="GK1332" s="13"/>
      <c r="GL1332" s="13"/>
      <c r="GM1332" s="13"/>
      <c r="GN1332" s="13"/>
      <c r="GO1332" s="13"/>
      <c r="GP1332" s="13"/>
      <c r="GQ1332" s="13"/>
      <c r="GR1332" s="13"/>
      <c r="GS1332" s="13"/>
      <c r="GT1332" s="13"/>
      <c r="GU1332" s="13"/>
      <c r="GV1332" s="13"/>
      <c r="GW1332" s="13"/>
      <c r="GX1332" s="13"/>
      <c r="GY1332" s="13"/>
      <c r="GZ1332" s="13"/>
      <c r="HA1332" s="13"/>
      <c r="HB1332" s="13"/>
      <c r="HC1332" s="13"/>
      <c r="HD1332" s="13"/>
      <c r="HE1332" s="13"/>
      <c r="HF1332" s="13"/>
      <c r="HG1332" s="13"/>
      <c r="HH1332" s="13"/>
      <c r="HI1332" s="13"/>
      <c r="HJ1332" s="13"/>
      <c r="HK1332" s="13"/>
      <c r="HL1332" s="13"/>
      <c r="HM1332" s="13"/>
      <c r="HN1332" s="13"/>
      <c r="HO1332" s="13"/>
      <c r="HP1332" s="13"/>
      <c r="HQ1332" s="13"/>
      <c r="HR1332" s="13"/>
      <c r="HS1332" s="13"/>
      <c r="HT1332" s="13"/>
      <c r="HU1332" s="13"/>
      <c r="HV1332" s="13"/>
      <c r="HW1332" s="13"/>
      <c r="HX1332" s="13"/>
      <c r="HY1332" s="13"/>
      <c r="HZ1332" s="13"/>
      <c r="IA1332" s="13"/>
      <c r="IB1332" s="13"/>
      <c r="IC1332" s="13"/>
      <c r="ID1332" s="13"/>
      <c r="IE1332" s="13"/>
      <c r="IF1332" s="13"/>
      <c r="IG1332" s="13"/>
      <c r="IH1332" s="13"/>
      <c r="II1332" s="13"/>
      <c r="IJ1332" s="13"/>
      <c r="IK1332" s="13"/>
      <c r="IL1332" s="13"/>
      <c r="IM1332" s="13"/>
      <c r="IN1332" s="13"/>
      <c r="IO1332" s="13"/>
    </row>
    <row r="1333" spans="1:249">
      <c r="A1333" s="2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2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Q1333" s="13"/>
      <c r="BR1333" s="13"/>
      <c r="BS1333" s="13"/>
      <c r="BT1333" s="13"/>
      <c r="BU1333" s="13"/>
      <c r="BV1333" s="13"/>
      <c r="BW1333" s="13"/>
      <c r="BX1333" s="13"/>
      <c r="BY1333" s="13"/>
      <c r="BZ1333" s="13"/>
      <c r="CA1333" s="13"/>
      <c r="CB1333" s="13"/>
      <c r="CC1333" s="13"/>
      <c r="CD1333" s="13"/>
      <c r="CE1333" s="13"/>
      <c r="CF1333" s="13"/>
      <c r="CG1333" s="13"/>
      <c r="CH1333" s="13"/>
      <c r="CI1333" s="13"/>
      <c r="CJ1333" s="13"/>
      <c r="CK1333" s="13"/>
      <c r="CL1333" s="13"/>
      <c r="CM1333" s="13"/>
      <c r="CN1333" s="13"/>
      <c r="CO1333" s="13"/>
      <c r="CP1333" s="13"/>
      <c r="CQ1333" s="13"/>
      <c r="CR1333" s="13"/>
      <c r="CS1333" s="13"/>
      <c r="CT1333" s="13"/>
      <c r="CU1333" s="13"/>
      <c r="CV1333" s="13"/>
      <c r="CW1333" s="13"/>
      <c r="CX1333" s="13"/>
      <c r="CY1333" s="13"/>
      <c r="CZ1333" s="13"/>
      <c r="DA1333" s="13"/>
      <c r="DB1333" s="13"/>
      <c r="DC1333" s="13"/>
      <c r="DD1333" s="13"/>
      <c r="DE1333" s="13"/>
      <c r="DF1333" s="13"/>
      <c r="DG1333" s="13"/>
      <c r="DH1333" s="13"/>
      <c r="DI1333" s="13"/>
      <c r="DJ1333" s="13"/>
      <c r="DK1333" s="13"/>
      <c r="DL1333" s="13"/>
      <c r="DM1333" s="13"/>
      <c r="DN1333" s="13"/>
      <c r="DO1333" s="13"/>
      <c r="DP1333" s="13"/>
      <c r="DQ1333" s="13"/>
      <c r="DR1333" s="13"/>
      <c r="DS1333" s="13"/>
      <c r="DT1333" s="13"/>
      <c r="DU1333" s="13"/>
      <c r="DV1333" s="13"/>
      <c r="DW1333" s="13"/>
      <c r="DX1333" s="13"/>
      <c r="DY1333" s="13"/>
      <c r="DZ1333" s="13"/>
      <c r="EA1333" s="13"/>
      <c r="EB1333" s="13"/>
      <c r="EC1333" s="13"/>
      <c r="ED1333" s="13"/>
      <c r="EE1333" s="13"/>
      <c r="EF1333" s="13"/>
      <c r="EG1333" s="13"/>
      <c r="EH1333" s="13"/>
      <c r="EI1333" s="13"/>
      <c r="EJ1333" s="13"/>
      <c r="EK1333" s="13"/>
      <c r="EL1333" s="13"/>
      <c r="EM1333" s="13"/>
      <c r="EN1333" s="13"/>
      <c r="EO1333" s="13"/>
      <c r="EP1333" s="13"/>
      <c r="EQ1333" s="13"/>
      <c r="ER1333" s="13"/>
      <c r="ES1333" s="13"/>
      <c r="ET1333" s="13"/>
      <c r="EU1333" s="13"/>
      <c r="EV1333" s="13"/>
      <c r="EW1333" s="13"/>
      <c r="EX1333" s="13"/>
      <c r="EY1333" s="13"/>
      <c r="EZ1333" s="13"/>
      <c r="FA1333" s="13"/>
      <c r="FB1333" s="13"/>
      <c r="FC1333" s="13"/>
      <c r="FD1333" s="13"/>
      <c r="FE1333" s="13"/>
      <c r="FF1333" s="13"/>
      <c r="FG1333" s="13"/>
      <c r="FH1333" s="13"/>
      <c r="FI1333" s="13"/>
      <c r="FJ1333" s="13"/>
      <c r="FK1333" s="13"/>
      <c r="FL1333" s="13"/>
      <c r="FM1333" s="13"/>
      <c r="FN1333" s="13"/>
      <c r="FO1333" s="13"/>
      <c r="FP1333" s="13"/>
      <c r="FQ1333" s="13"/>
      <c r="FR1333" s="13"/>
      <c r="FS1333" s="13"/>
      <c r="FT1333" s="13"/>
      <c r="FU1333" s="13"/>
      <c r="FV1333" s="13"/>
      <c r="FW1333" s="13"/>
      <c r="FX1333" s="13"/>
      <c r="FY1333" s="13"/>
      <c r="FZ1333" s="13"/>
      <c r="GA1333" s="13"/>
      <c r="GB1333" s="13"/>
      <c r="GC1333" s="13"/>
      <c r="GD1333" s="13"/>
      <c r="GE1333" s="13"/>
      <c r="GF1333" s="13"/>
      <c r="GG1333" s="13"/>
      <c r="GH1333" s="13"/>
      <c r="GI1333" s="13"/>
      <c r="GJ1333" s="13"/>
      <c r="GK1333" s="13"/>
      <c r="GL1333" s="13"/>
      <c r="GM1333" s="13"/>
      <c r="GN1333" s="13"/>
      <c r="GO1333" s="13"/>
      <c r="GP1333" s="13"/>
      <c r="GQ1333" s="13"/>
      <c r="GR1333" s="13"/>
      <c r="GS1333" s="13"/>
      <c r="GT1333" s="13"/>
      <c r="GU1333" s="13"/>
      <c r="GV1333" s="13"/>
      <c r="GW1333" s="13"/>
      <c r="GX1333" s="13"/>
      <c r="GY1333" s="13"/>
      <c r="GZ1333" s="13"/>
      <c r="HA1333" s="13"/>
      <c r="HB1333" s="13"/>
      <c r="HC1333" s="13"/>
      <c r="HD1333" s="13"/>
      <c r="HE1333" s="13"/>
      <c r="HF1333" s="13"/>
      <c r="HG1333" s="13"/>
      <c r="HH1333" s="13"/>
      <c r="HI1333" s="13"/>
      <c r="HJ1333" s="13"/>
      <c r="HK1333" s="13"/>
      <c r="HL1333" s="13"/>
      <c r="HM1333" s="13"/>
      <c r="HN1333" s="13"/>
      <c r="HO1333" s="13"/>
      <c r="HP1333" s="13"/>
      <c r="HQ1333" s="13"/>
      <c r="HR1333" s="13"/>
      <c r="HS1333" s="13"/>
      <c r="HT1333" s="13"/>
      <c r="HU1333" s="13"/>
      <c r="HV1333" s="13"/>
      <c r="HW1333" s="13"/>
      <c r="HX1333" s="13"/>
      <c r="HY1333" s="13"/>
      <c r="HZ1333" s="13"/>
      <c r="IA1333" s="13"/>
      <c r="IB1333" s="13"/>
      <c r="IC1333" s="13"/>
      <c r="ID1333" s="13"/>
      <c r="IE1333" s="13"/>
      <c r="IF1333" s="13"/>
      <c r="IG1333" s="13"/>
      <c r="IH1333" s="13"/>
      <c r="II1333" s="13"/>
      <c r="IJ1333" s="13"/>
      <c r="IK1333" s="13"/>
      <c r="IL1333" s="13"/>
      <c r="IM1333" s="13"/>
      <c r="IN1333" s="13"/>
      <c r="IO1333" s="13"/>
    </row>
    <row r="1334" spans="1:249">
      <c r="A1334" s="2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2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Q1334" s="13"/>
      <c r="BR1334" s="13"/>
      <c r="BS1334" s="13"/>
      <c r="BT1334" s="13"/>
      <c r="BU1334" s="13"/>
      <c r="BV1334" s="13"/>
      <c r="BW1334" s="13"/>
      <c r="BX1334" s="13"/>
      <c r="BY1334" s="13"/>
      <c r="BZ1334" s="13"/>
      <c r="CA1334" s="13"/>
      <c r="CB1334" s="13"/>
      <c r="CC1334" s="13"/>
      <c r="CD1334" s="13"/>
      <c r="CE1334" s="13"/>
      <c r="CF1334" s="13"/>
      <c r="CG1334" s="13"/>
      <c r="CH1334" s="13"/>
      <c r="CI1334" s="13"/>
      <c r="CJ1334" s="13"/>
      <c r="CK1334" s="13"/>
      <c r="CL1334" s="13"/>
      <c r="CM1334" s="13"/>
      <c r="CN1334" s="13"/>
      <c r="CO1334" s="13"/>
      <c r="CP1334" s="13"/>
      <c r="CQ1334" s="13"/>
      <c r="CR1334" s="13"/>
      <c r="CS1334" s="13"/>
      <c r="CT1334" s="13"/>
      <c r="CU1334" s="13"/>
      <c r="CV1334" s="13"/>
      <c r="CW1334" s="13"/>
      <c r="CX1334" s="13"/>
      <c r="CY1334" s="13"/>
      <c r="CZ1334" s="13"/>
      <c r="DA1334" s="13"/>
      <c r="DB1334" s="13"/>
      <c r="DC1334" s="13"/>
      <c r="DD1334" s="13"/>
      <c r="DE1334" s="13"/>
      <c r="DF1334" s="13"/>
      <c r="DG1334" s="13"/>
      <c r="DH1334" s="13"/>
      <c r="DI1334" s="13"/>
      <c r="DJ1334" s="13"/>
      <c r="DK1334" s="13"/>
      <c r="DL1334" s="13"/>
      <c r="DM1334" s="13"/>
      <c r="DN1334" s="13"/>
      <c r="DO1334" s="13"/>
      <c r="DP1334" s="13"/>
      <c r="DQ1334" s="13"/>
      <c r="DR1334" s="13"/>
      <c r="DS1334" s="13"/>
      <c r="DT1334" s="13"/>
      <c r="DU1334" s="13"/>
      <c r="DV1334" s="13"/>
      <c r="DW1334" s="13"/>
      <c r="DX1334" s="13"/>
      <c r="DY1334" s="13"/>
      <c r="DZ1334" s="13"/>
      <c r="EA1334" s="13"/>
      <c r="EB1334" s="13"/>
      <c r="EC1334" s="13"/>
      <c r="ED1334" s="13"/>
      <c r="EE1334" s="13"/>
      <c r="EF1334" s="13"/>
      <c r="EG1334" s="13"/>
      <c r="EH1334" s="13"/>
      <c r="EI1334" s="13"/>
      <c r="EJ1334" s="13"/>
      <c r="EK1334" s="13"/>
      <c r="EL1334" s="13"/>
      <c r="EM1334" s="13"/>
      <c r="EN1334" s="13"/>
      <c r="EO1334" s="13"/>
      <c r="EP1334" s="13"/>
      <c r="EQ1334" s="13"/>
      <c r="ER1334" s="13"/>
      <c r="ES1334" s="13"/>
      <c r="ET1334" s="13"/>
      <c r="EU1334" s="13"/>
      <c r="EV1334" s="13"/>
      <c r="EW1334" s="13"/>
      <c r="EX1334" s="13"/>
      <c r="EY1334" s="13"/>
      <c r="EZ1334" s="13"/>
      <c r="FA1334" s="13"/>
      <c r="FB1334" s="13"/>
      <c r="FC1334" s="13"/>
      <c r="FD1334" s="13"/>
      <c r="FE1334" s="13"/>
      <c r="FF1334" s="13"/>
      <c r="FG1334" s="13"/>
      <c r="FH1334" s="13"/>
      <c r="FI1334" s="13"/>
      <c r="FJ1334" s="13"/>
      <c r="FK1334" s="13"/>
      <c r="FL1334" s="13"/>
      <c r="FM1334" s="13"/>
      <c r="FN1334" s="13"/>
      <c r="FO1334" s="13"/>
      <c r="FP1334" s="13"/>
      <c r="FQ1334" s="13"/>
      <c r="FR1334" s="13"/>
      <c r="FS1334" s="13"/>
      <c r="FT1334" s="13"/>
      <c r="FU1334" s="13"/>
      <c r="FV1334" s="13"/>
      <c r="FW1334" s="13"/>
      <c r="FX1334" s="13"/>
      <c r="FY1334" s="13"/>
      <c r="FZ1334" s="13"/>
      <c r="GA1334" s="13"/>
      <c r="GB1334" s="13"/>
      <c r="GC1334" s="13"/>
      <c r="GD1334" s="13"/>
      <c r="GE1334" s="13"/>
      <c r="GF1334" s="13"/>
      <c r="GG1334" s="13"/>
      <c r="GH1334" s="13"/>
      <c r="GI1334" s="13"/>
      <c r="GJ1334" s="13"/>
      <c r="GK1334" s="13"/>
      <c r="GL1334" s="13"/>
      <c r="GM1334" s="13"/>
      <c r="GN1334" s="13"/>
      <c r="GO1334" s="13"/>
      <c r="GP1334" s="13"/>
      <c r="GQ1334" s="13"/>
      <c r="GR1334" s="13"/>
      <c r="GS1334" s="13"/>
      <c r="GT1334" s="13"/>
      <c r="GU1334" s="13"/>
      <c r="GV1334" s="13"/>
      <c r="GW1334" s="13"/>
      <c r="GX1334" s="13"/>
      <c r="GY1334" s="13"/>
      <c r="GZ1334" s="13"/>
      <c r="HA1334" s="13"/>
      <c r="HB1334" s="13"/>
      <c r="HC1334" s="13"/>
      <c r="HD1334" s="13"/>
      <c r="HE1334" s="13"/>
      <c r="HF1334" s="13"/>
      <c r="HG1334" s="13"/>
      <c r="HH1334" s="13"/>
      <c r="HI1334" s="13"/>
      <c r="HJ1334" s="13"/>
      <c r="HK1334" s="13"/>
      <c r="HL1334" s="13"/>
      <c r="HM1334" s="13"/>
      <c r="HN1334" s="13"/>
      <c r="HO1334" s="13"/>
      <c r="HP1334" s="13"/>
      <c r="HQ1334" s="13"/>
      <c r="HR1334" s="13"/>
      <c r="HS1334" s="13"/>
      <c r="HT1334" s="13"/>
      <c r="HU1334" s="13"/>
      <c r="HV1334" s="13"/>
      <c r="HW1334" s="13"/>
      <c r="HX1334" s="13"/>
      <c r="HY1334" s="13"/>
      <c r="HZ1334" s="13"/>
      <c r="IA1334" s="13"/>
      <c r="IB1334" s="13"/>
      <c r="IC1334" s="13"/>
      <c r="ID1334" s="13"/>
      <c r="IE1334" s="13"/>
      <c r="IF1334" s="13"/>
      <c r="IG1334" s="13"/>
      <c r="IH1334" s="13"/>
      <c r="II1334" s="13"/>
      <c r="IJ1334" s="13"/>
      <c r="IK1334" s="13"/>
      <c r="IL1334" s="13"/>
      <c r="IM1334" s="13"/>
      <c r="IN1334" s="13"/>
      <c r="IO1334" s="13"/>
    </row>
    <row r="1335" spans="1:249">
      <c r="A1335" s="2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2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Q1335" s="13"/>
      <c r="BR1335" s="13"/>
      <c r="BS1335" s="13"/>
      <c r="BT1335" s="13"/>
      <c r="BU1335" s="13"/>
      <c r="BV1335" s="13"/>
      <c r="BW1335" s="13"/>
      <c r="BX1335" s="13"/>
      <c r="BY1335" s="13"/>
      <c r="BZ1335" s="13"/>
      <c r="CA1335" s="13"/>
      <c r="CB1335" s="13"/>
      <c r="CC1335" s="13"/>
      <c r="CD1335" s="13"/>
      <c r="CE1335" s="13"/>
      <c r="CF1335" s="13"/>
      <c r="CG1335" s="13"/>
      <c r="CH1335" s="13"/>
      <c r="CI1335" s="13"/>
      <c r="CJ1335" s="13"/>
      <c r="CK1335" s="13"/>
      <c r="CL1335" s="13"/>
      <c r="CM1335" s="13"/>
      <c r="CN1335" s="13"/>
      <c r="CO1335" s="13"/>
      <c r="CP1335" s="13"/>
      <c r="CQ1335" s="13"/>
      <c r="CR1335" s="13"/>
      <c r="CS1335" s="13"/>
      <c r="CT1335" s="13"/>
      <c r="CU1335" s="13"/>
      <c r="CV1335" s="13"/>
      <c r="CW1335" s="13"/>
      <c r="CX1335" s="13"/>
      <c r="CY1335" s="13"/>
      <c r="CZ1335" s="13"/>
      <c r="DA1335" s="13"/>
      <c r="DB1335" s="13"/>
      <c r="DC1335" s="13"/>
      <c r="DD1335" s="13"/>
      <c r="DE1335" s="13"/>
      <c r="DF1335" s="13"/>
      <c r="DG1335" s="13"/>
      <c r="DH1335" s="13"/>
      <c r="DI1335" s="13"/>
      <c r="DJ1335" s="13"/>
      <c r="DK1335" s="13"/>
      <c r="DL1335" s="13"/>
      <c r="DM1335" s="13"/>
      <c r="DN1335" s="13"/>
      <c r="DO1335" s="13"/>
      <c r="DP1335" s="13"/>
      <c r="DQ1335" s="13"/>
      <c r="DR1335" s="13"/>
      <c r="DS1335" s="13"/>
      <c r="DT1335" s="13"/>
      <c r="DU1335" s="13"/>
      <c r="DV1335" s="13"/>
      <c r="DW1335" s="13"/>
      <c r="DX1335" s="13"/>
      <c r="DY1335" s="13"/>
      <c r="DZ1335" s="13"/>
      <c r="EA1335" s="13"/>
      <c r="EB1335" s="13"/>
      <c r="EC1335" s="13"/>
      <c r="ED1335" s="13"/>
      <c r="EE1335" s="13"/>
      <c r="EF1335" s="13"/>
      <c r="EG1335" s="13"/>
      <c r="EH1335" s="13"/>
      <c r="EI1335" s="13"/>
      <c r="EJ1335" s="13"/>
      <c r="EK1335" s="13"/>
      <c r="EL1335" s="13"/>
      <c r="EM1335" s="13"/>
      <c r="EN1335" s="13"/>
      <c r="EO1335" s="13"/>
      <c r="EP1335" s="13"/>
      <c r="EQ1335" s="13"/>
      <c r="ER1335" s="13"/>
      <c r="ES1335" s="13"/>
      <c r="ET1335" s="13"/>
      <c r="EU1335" s="13"/>
      <c r="EV1335" s="13"/>
      <c r="EW1335" s="13"/>
      <c r="EX1335" s="13"/>
      <c r="EY1335" s="13"/>
      <c r="EZ1335" s="13"/>
      <c r="FA1335" s="13"/>
      <c r="FB1335" s="13"/>
      <c r="FC1335" s="13"/>
      <c r="FD1335" s="13"/>
      <c r="FE1335" s="13"/>
      <c r="FF1335" s="13"/>
      <c r="FG1335" s="13"/>
      <c r="FH1335" s="13"/>
      <c r="FI1335" s="13"/>
      <c r="FJ1335" s="13"/>
      <c r="FK1335" s="13"/>
      <c r="FL1335" s="13"/>
      <c r="FM1335" s="13"/>
      <c r="FN1335" s="13"/>
      <c r="FO1335" s="13"/>
      <c r="FP1335" s="13"/>
      <c r="FQ1335" s="13"/>
      <c r="FR1335" s="13"/>
      <c r="FS1335" s="13"/>
      <c r="FT1335" s="13"/>
      <c r="FU1335" s="13"/>
      <c r="FV1335" s="13"/>
      <c r="FW1335" s="13"/>
      <c r="FX1335" s="13"/>
      <c r="FY1335" s="13"/>
      <c r="FZ1335" s="13"/>
      <c r="GA1335" s="13"/>
      <c r="GB1335" s="13"/>
      <c r="GC1335" s="13"/>
      <c r="GD1335" s="13"/>
      <c r="GE1335" s="13"/>
      <c r="GF1335" s="13"/>
      <c r="GG1335" s="13"/>
      <c r="GH1335" s="13"/>
      <c r="GI1335" s="13"/>
      <c r="GJ1335" s="13"/>
      <c r="GK1335" s="13"/>
      <c r="GL1335" s="13"/>
      <c r="GM1335" s="13"/>
      <c r="GN1335" s="13"/>
      <c r="GO1335" s="13"/>
      <c r="GP1335" s="13"/>
      <c r="GQ1335" s="13"/>
      <c r="GR1335" s="13"/>
      <c r="GS1335" s="13"/>
      <c r="GT1335" s="13"/>
      <c r="GU1335" s="13"/>
      <c r="GV1335" s="13"/>
      <c r="GW1335" s="13"/>
      <c r="GX1335" s="13"/>
      <c r="GY1335" s="13"/>
      <c r="GZ1335" s="13"/>
      <c r="HA1335" s="13"/>
      <c r="HB1335" s="13"/>
      <c r="HC1335" s="13"/>
      <c r="HD1335" s="13"/>
      <c r="HE1335" s="13"/>
      <c r="HF1335" s="13"/>
      <c r="HG1335" s="13"/>
      <c r="HH1335" s="13"/>
      <c r="HI1335" s="13"/>
      <c r="HJ1335" s="13"/>
      <c r="HK1335" s="13"/>
      <c r="HL1335" s="13"/>
      <c r="HM1335" s="13"/>
      <c r="HN1335" s="13"/>
      <c r="HO1335" s="13"/>
      <c r="HP1335" s="13"/>
      <c r="HQ1335" s="13"/>
      <c r="HR1335" s="13"/>
      <c r="HS1335" s="13"/>
      <c r="HT1335" s="13"/>
      <c r="HU1335" s="13"/>
      <c r="HV1335" s="13"/>
      <c r="HW1335" s="13"/>
      <c r="HX1335" s="13"/>
      <c r="HY1335" s="13"/>
      <c r="HZ1335" s="13"/>
      <c r="IA1335" s="13"/>
      <c r="IB1335" s="13"/>
      <c r="IC1335" s="13"/>
      <c r="ID1335" s="13"/>
      <c r="IE1335" s="13"/>
      <c r="IF1335" s="13"/>
      <c r="IG1335" s="13"/>
      <c r="IH1335" s="13"/>
      <c r="II1335" s="13"/>
      <c r="IJ1335" s="13"/>
      <c r="IK1335" s="13"/>
      <c r="IL1335" s="13"/>
      <c r="IM1335" s="13"/>
      <c r="IN1335" s="13"/>
      <c r="IO1335" s="13"/>
    </row>
    <row r="1336" spans="1:249">
      <c r="A1336" s="2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2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Q1336" s="13"/>
      <c r="BR1336" s="13"/>
      <c r="BS1336" s="13"/>
      <c r="BT1336" s="13"/>
      <c r="BU1336" s="13"/>
      <c r="BV1336" s="13"/>
      <c r="BW1336" s="13"/>
      <c r="BX1336" s="13"/>
      <c r="BY1336" s="13"/>
      <c r="BZ1336" s="13"/>
      <c r="CA1336" s="13"/>
      <c r="CB1336" s="13"/>
      <c r="CC1336" s="13"/>
      <c r="CD1336" s="13"/>
      <c r="CE1336" s="13"/>
      <c r="CF1336" s="13"/>
      <c r="CG1336" s="13"/>
      <c r="CH1336" s="13"/>
      <c r="CI1336" s="13"/>
      <c r="CJ1336" s="13"/>
      <c r="CK1336" s="13"/>
      <c r="CL1336" s="13"/>
      <c r="CM1336" s="13"/>
      <c r="CN1336" s="13"/>
      <c r="CO1336" s="13"/>
      <c r="CP1336" s="13"/>
      <c r="CQ1336" s="13"/>
      <c r="CR1336" s="13"/>
      <c r="CS1336" s="13"/>
      <c r="CT1336" s="13"/>
      <c r="CU1336" s="13"/>
      <c r="CV1336" s="13"/>
      <c r="CW1336" s="13"/>
      <c r="CX1336" s="13"/>
      <c r="CY1336" s="13"/>
      <c r="CZ1336" s="13"/>
      <c r="DA1336" s="13"/>
      <c r="DB1336" s="13"/>
      <c r="DC1336" s="13"/>
      <c r="DD1336" s="13"/>
      <c r="DE1336" s="13"/>
      <c r="DF1336" s="13"/>
      <c r="DG1336" s="13"/>
      <c r="DH1336" s="13"/>
      <c r="DI1336" s="13"/>
      <c r="DJ1336" s="13"/>
      <c r="DK1336" s="13"/>
      <c r="DL1336" s="13"/>
      <c r="DM1336" s="13"/>
      <c r="DN1336" s="13"/>
      <c r="DO1336" s="13"/>
      <c r="DP1336" s="13"/>
      <c r="DQ1336" s="13"/>
      <c r="DR1336" s="13"/>
      <c r="DS1336" s="13"/>
      <c r="DT1336" s="13"/>
      <c r="DU1336" s="13"/>
      <c r="DV1336" s="13"/>
      <c r="DW1336" s="13"/>
      <c r="DX1336" s="13"/>
      <c r="DY1336" s="13"/>
      <c r="DZ1336" s="13"/>
      <c r="EA1336" s="13"/>
      <c r="EB1336" s="13"/>
      <c r="EC1336" s="13"/>
      <c r="ED1336" s="13"/>
      <c r="EE1336" s="13"/>
      <c r="EF1336" s="13"/>
      <c r="EG1336" s="13"/>
      <c r="EH1336" s="13"/>
      <c r="EI1336" s="13"/>
      <c r="EJ1336" s="13"/>
      <c r="EK1336" s="13"/>
      <c r="EL1336" s="13"/>
      <c r="EM1336" s="13"/>
      <c r="EN1336" s="13"/>
      <c r="EO1336" s="13"/>
      <c r="EP1336" s="13"/>
      <c r="EQ1336" s="13"/>
      <c r="ER1336" s="13"/>
      <c r="ES1336" s="13"/>
      <c r="ET1336" s="13"/>
      <c r="EU1336" s="13"/>
      <c r="EV1336" s="13"/>
      <c r="EW1336" s="13"/>
      <c r="EX1336" s="13"/>
      <c r="EY1336" s="13"/>
      <c r="EZ1336" s="13"/>
      <c r="FA1336" s="13"/>
      <c r="FB1336" s="13"/>
      <c r="FC1336" s="13"/>
      <c r="FD1336" s="13"/>
      <c r="FE1336" s="13"/>
      <c r="FF1336" s="13"/>
      <c r="FG1336" s="13"/>
      <c r="FH1336" s="13"/>
      <c r="FI1336" s="13"/>
      <c r="FJ1336" s="13"/>
      <c r="FK1336" s="13"/>
      <c r="FL1336" s="13"/>
      <c r="FM1336" s="13"/>
      <c r="FN1336" s="13"/>
      <c r="FO1336" s="13"/>
      <c r="FP1336" s="13"/>
      <c r="FQ1336" s="13"/>
      <c r="FR1336" s="13"/>
      <c r="FS1336" s="13"/>
      <c r="FT1336" s="13"/>
      <c r="FU1336" s="13"/>
      <c r="FV1336" s="13"/>
      <c r="FW1336" s="13"/>
      <c r="FX1336" s="13"/>
      <c r="FY1336" s="13"/>
      <c r="FZ1336" s="13"/>
      <c r="GA1336" s="13"/>
      <c r="GB1336" s="13"/>
      <c r="GC1336" s="13"/>
      <c r="GD1336" s="13"/>
      <c r="GE1336" s="13"/>
      <c r="GF1336" s="13"/>
      <c r="GG1336" s="13"/>
      <c r="GH1336" s="13"/>
      <c r="GI1336" s="13"/>
      <c r="GJ1336" s="13"/>
      <c r="GK1336" s="13"/>
      <c r="GL1336" s="13"/>
      <c r="GM1336" s="13"/>
      <c r="GN1336" s="13"/>
      <c r="GO1336" s="13"/>
      <c r="GP1336" s="13"/>
      <c r="GQ1336" s="13"/>
      <c r="GR1336" s="13"/>
      <c r="GS1336" s="13"/>
      <c r="GT1336" s="13"/>
      <c r="GU1336" s="13"/>
      <c r="GV1336" s="13"/>
      <c r="GW1336" s="13"/>
      <c r="GX1336" s="13"/>
      <c r="GY1336" s="13"/>
      <c r="GZ1336" s="13"/>
      <c r="HA1336" s="13"/>
      <c r="HB1336" s="13"/>
      <c r="HC1336" s="13"/>
      <c r="HD1336" s="13"/>
      <c r="HE1336" s="13"/>
      <c r="HF1336" s="13"/>
      <c r="HG1336" s="13"/>
      <c r="HH1336" s="13"/>
      <c r="HI1336" s="13"/>
      <c r="HJ1336" s="13"/>
      <c r="HK1336" s="13"/>
      <c r="HL1336" s="13"/>
      <c r="HM1336" s="13"/>
      <c r="HN1336" s="13"/>
      <c r="HO1336" s="13"/>
      <c r="HP1336" s="13"/>
      <c r="HQ1336" s="13"/>
      <c r="HR1336" s="13"/>
      <c r="HS1336" s="13"/>
      <c r="HT1336" s="13"/>
      <c r="HU1336" s="13"/>
      <c r="HV1336" s="13"/>
      <c r="HW1336" s="13"/>
      <c r="HX1336" s="13"/>
      <c r="HY1336" s="13"/>
      <c r="HZ1336" s="13"/>
      <c r="IA1336" s="13"/>
      <c r="IB1336" s="13"/>
      <c r="IC1336" s="13"/>
      <c r="ID1336" s="13"/>
      <c r="IE1336" s="13"/>
      <c r="IF1336" s="13"/>
      <c r="IG1336" s="13"/>
      <c r="IH1336" s="13"/>
      <c r="II1336" s="13"/>
      <c r="IJ1336" s="13"/>
      <c r="IK1336" s="13"/>
      <c r="IL1336" s="13"/>
      <c r="IM1336" s="13"/>
      <c r="IN1336" s="13"/>
      <c r="IO1336" s="13"/>
    </row>
    <row r="1337" spans="1:249">
      <c r="A1337" s="2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2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Q1337" s="13"/>
      <c r="BR1337" s="13"/>
      <c r="BS1337" s="13"/>
      <c r="BT1337" s="13"/>
      <c r="BU1337" s="13"/>
      <c r="BV1337" s="13"/>
      <c r="BW1337" s="13"/>
      <c r="BX1337" s="13"/>
      <c r="BY1337" s="13"/>
      <c r="BZ1337" s="13"/>
      <c r="CA1337" s="13"/>
      <c r="CB1337" s="13"/>
      <c r="CC1337" s="13"/>
      <c r="CD1337" s="13"/>
      <c r="CE1337" s="13"/>
      <c r="CF1337" s="13"/>
      <c r="CG1337" s="13"/>
      <c r="CH1337" s="13"/>
      <c r="CI1337" s="13"/>
      <c r="CJ1337" s="13"/>
      <c r="CK1337" s="13"/>
      <c r="CL1337" s="13"/>
      <c r="CM1337" s="13"/>
      <c r="CN1337" s="13"/>
      <c r="CO1337" s="13"/>
      <c r="CP1337" s="13"/>
      <c r="CQ1337" s="13"/>
      <c r="CR1337" s="13"/>
      <c r="CS1337" s="13"/>
      <c r="CT1337" s="13"/>
      <c r="CU1337" s="13"/>
      <c r="CV1337" s="13"/>
      <c r="CW1337" s="13"/>
      <c r="CX1337" s="13"/>
      <c r="CY1337" s="13"/>
      <c r="CZ1337" s="13"/>
      <c r="DA1337" s="13"/>
      <c r="DB1337" s="13"/>
      <c r="DC1337" s="13"/>
      <c r="DD1337" s="13"/>
      <c r="DE1337" s="13"/>
      <c r="DF1337" s="13"/>
      <c r="DG1337" s="13"/>
      <c r="DH1337" s="13"/>
      <c r="DI1337" s="13"/>
      <c r="DJ1337" s="13"/>
      <c r="DK1337" s="13"/>
      <c r="DL1337" s="13"/>
      <c r="DM1337" s="13"/>
      <c r="DN1337" s="13"/>
      <c r="DO1337" s="13"/>
      <c r="DP1337" s="13"/>
      <c r="DQ1337" s="13"/>
      <c r="DR1337" s="13"/>
      <c r="DS1337" s="13"/>
      <c r="DT1337" s="13"/>
      <c r="DU1337" s="13"/>
      <c r="DV1337" s="13"/>
      <c r="DW1337" s="13"/>
      <c r="DX1337" s="13"/>
      <c r="DY1337" s="13"/>
      <c r="DZ1337" s="13"/>
      <c r="EA1337" s="13"/>
      <c r="EB1337" s="13"/>
      <c r="EC1337" s="13"/>
      <c r="ED1337" s="13"/>
      <c r="EE1337" s="13"/>
      <c r="EF1337" s="13"/>
      <c r="EG1337" s="13"/>
      <c r="EH1337" s="13"/>
      <c r="EI1337" s="13"/>
      <c r="EJ1337" s="13"/>
      <c r="EK1337" s="13"/>
      <c r="EL1337" s="13"/>
      <c r="EM1337" s="13"/>
      <c r="EN1337" s="13"/>
      <c r="EO1337" s="13"/>
      <c r="EP1337" s="13"/>
      <c r="EQ1337" s="13"/>
      <c r="ER1337" s="13"/>
      <c r="ES1337" s="13"/>
      <c r="ET1337" s="13"/>
      <c r="EU1337" s="13"/>
      <c r="EV1337" s="13"/>
      <c r="EW1337" s="13"/>
      <c r="EX1337" s="13"/>
      <c r="EY1337" s="13"/>
      <c r="EZ1337" s="13"/>
      <c r="FA1337" s="13"/>
      <c r="FB1337" s="13"/>
      <c r="FC1337" s="13"/>
      <c r="FD1337" s="13"/>
      <c r="FE1337" s="13"/>
      <c r="FF1337" s="13"/>
      <c r="FG1337" s="13"/>
      <c r="FH1337" s="13"/>
      <c r="FI1337" s="13"/>
      <c r="FJ1337" s="13"/>
      <c r="FK1337" s="13"/>
      <c r="FL1337" s="13"/>
      <c r="FM1337" s="13"/>
      <c r="FN1337" s="13"/>
      <c r="FO1337" s="13"/>
      <c r="FP1337" s="13"/>
      <c r="FQ1337" s="13"/>
      <c r="FR1337" s="13"/>
      <c r="FS1337" s="13"/>
      <c r="FT1337" s="13"/>
      <c r="FU1337" s="13"/>
      <c r="FV1337" s="13"/>
      <c r="FW1337" s="13"/>
      <c r="FX1337" s="13"/>
      <c r="FY1337" s="13"/>
      <c r="FZ1337" s="13"/>
      <c r="GA1337" s="13"/>
      <c r="GB1337" s="13"/>
      <c r="GC1337" s="13"/>
      <c r="GD1337" s="13"/>
      <c r="GE1337" s="13"/>
      <c r="GF1337" s="13"/>
      <c r="GG1337" s="13"/>
      <c r="GH1337" s="13"/>
      <c r="GI1337" s="13"/>
      <c r="GJ1337" s="13"/>
      <c r="GK1337" s="13"/>
      <c r="GL1337" s="13"/>
      <c r="GM1337" s="13"/>
      <c r="GN1337" s="13"/>
      <c r="GO1337" s="13"/>
      <c r="GP1337" s="13"/>
      <c r="GQ1337" s="13"/>
      <c r="GR1337" s="13"/>
      <c r="GS1337" s="13"/>
      <c r="GT1337" s="13"/>
      <c r="GU1337" s="13"/>
      <c r="GV1337" s="13"/>
      <c r="GW1337" s="13"/>
      <c r="GX1337" s="13"/>
      <c r="GY1337" s="13"/>
      <c r="GZ1337" s="13"/>
      <c r="HA1337" s="13"/>
      <c r="HB1337" s="13"/>
      <c r="HC1337" s="13"/>
      <c r="HD1337" s="13"/>
      <c r="HE1337" s="13"/>
      <c r="HF1337" s="13"/>
      <c r="HG1337" s="13"/>
      <c r="HH1337" s="13"/>
      <c r="HI1337" s="13"/>
      <c r="HJ1337" s="13"/>
      <c r="HK1337" s="13"/>
      <c r="HL1337" s="13"/>
      <c r="HM1337" s="13"/>
      <c r="HN1337" s="13"/>
      <c r="HO1337" s="13"/>
      <c r="HP1337" s="13"/>
      <c r="HQ1337" s="13"/>
      <c r="HR1337" s="13"/>
      <c r="HS1337" s="13"/>
      <c r="HT1337" s="13"/>
      <c r="HU1337" s="13"/>
      <c r="HV1337" s="13"/>
      <c r="HW1337" s="13"/>
      <c r="HX1337" s="13"/>
      <c r="HY1337" s="13"/>
      <c r="HZ1337" s="13"/>
      <c r="IA1337" s="13"/>
      <c r="IB1337" s="13"/>
      <c r="IC1337" s="13"/>
      <c r="ID1337" s="13"/>
      <c r="IE1337" s="13"/>
      <c r="IF1337" s="13"/>
      <c r="IG1337" s="13"/>
      <c r="IH1337" s="13"/>
      <c r="II1337" s="13"/>
      <c r="IJ1337" s="13"/>
      <c r="IK1337" s="13"/>
      <c r="IL1337" s="13"/>
      <c r="IM1337" s="13"/>
      <c r="IN1337" s="13"/>
      <c r="IO1337" s="13"/>
    </row>
    <row r="1338" spans="1:249">
      <c r="A1338" s="23"/>
      <c r="B1338" s="13"/>
      <c r="C1338" s="13"/>
      <c r="D1338" s="13"/>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c r="AD1338" s="2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Q1338" s="13"/>
      <c r="BR1338" s="13"/>
      <c r="BS1338" s="13"/>
      <c r="BT1338" s="13"/>
      <c r="BU1338" s="13"/>
      <c r="BV1338" s="13"/>
      <c r="BW1338" s="13"/>
      <c r="BX1338" s="13"/>
      <c r="BY1338" s="13"/>
      <c r="BZ1338" s="13"/>
      <c r="CA1338" s="13"/>
      <c r="CB1338" s="13"/>
      <c r="CC1338" s="13"/>
      <c r="CD1338" s="13"/>
      <c r="CE1338" s="13"/>
      <c r="CF1338" s="13"/>
      <c r="CG1338" s="13"/>
      <c r="CH1338" s="13"/>
      <c r="CI1338" s="13"/>
      <c r="CJ1338" s="13"/>
      <c r="CK1338" s="13"/>
      <c r="CL1338" s="13"/>
      <c r="CM1338" s="13"/>
      <c r="CN1338" s="13"/>
      <c r="CO1338" s="13"/>
      <c r="CP1338" s="13"/>
      <c r="CQ1338" s="13"/>
      <c r="CR1338" s="13"/>
      <c r="CS1338" s="13"/>
      <c r="CT1338" s="13"/>
      <c r="CU1338" s="13"/>
      <c r="CV1338" s="13"/>
      <c r="CW1338" s="13"/>
      <c r="CX1338" s="13"/>
      <c r="CY1338" s="13"/>
      <c r="CZ1338" s="13"/>
      <c r="DA1338" s="13"/>
      <c r="DB1338" s="13"/>
      <c r="DC1338" s="13"/>
      <c r="DD1338" s="13"/>
      <c r="DE1338" s="13"/>
      <c r="DF1338" s="13"/>
      <c r="DG1338" s="13"/>
      <c r="DH1338" s="13"/>
      <c r="DI1338" s="13"/>
      <c r="DJ1338" s="13"/>
      <c r="DK1338" s="13"/>
      <c r="DL1338" s="13"/>
      <c r="DM1338" s="13"/>
      <c r="DN1338" s="13"/>
      <c r="DO1338" s="13"/>
      <c r="DP1338" s="13"/>
      <c r="DQ1338" s="13"/>
      <c r="DR1338" s="13"/>
      <c r="DS1338" s="13"/>
      <c r="DT1338" s="13"/>
      <c r="DU1338" s="13"/>
      <c r="DV1338" s="13"/>
      <c r="DW1338" s="13"/>
      <c r="DX1338" s="13"/>
      <c r="DY1338" s="13"/>
      <c r="DZ1338" s="13"/>
      <c r="EA1338" s="13"/>
      <c r="EB1338" s="13"/>
      <c r="EC1338" s="13"/>
      <c r="ED1338" s="13"/>
      <c r="EE1338" s="13"/>
      <c r="EF1338" s="13"/>
      <c r="EG1338" s="13"/>
      <c r="EH1338" s="13"/>
      <c r="EI1338" s="13"/>
      <c r="EJ1338" s="13"/>
      <c r="EK1338" s="13"/>
      <c r="EL1338" s="13"/>
      <c r="EM1338" s="13"/>
      <c r="EN1338" s="13"/>
      <c r="EO1338" s="13"/>
      <c r="EP1338" s="13"/>
      <c r="EQ1338" s="13"/>
      <c r="ER1338" s="13"/>
      <c r="ES1338" s="13"/>
      <c r="ET1338" s="13"/>
      <c r="EU1338" s="13"/>
      <c r="EV1338" s="13"/>
      <c r="EW1338" s="13"/>
      <c r="EX1338" s="13"/>
      <c r="EY1338" s="13"/>
      <c r="EZ1338" s="13"/>
      <c r="FA1338" s="13"/>
      <c r="FB1338" s="13"/>
      <c r="FC1338" s="13"/>
      <c r="FD1338" s="13"/>
      <c r="FE1338" s="13"/>
      <c r="FF1338" s="13"/>
      <c r="FG1338" s="13"/>
      <c r="FH1338" s="13"/>
      <c r="FI1338" s="13"/>
      <c r="FJ1338" s="13"/>
      <c r="FK1338" s="13"/>
      <c r="FL1338" s="13"/>
      <c r="FM1338" s="13"/>
      <c r="FN1338" s="13"/>
      <c r="FO1338" s="13"/>
      <c r="FP1338" s="13"/>
      <c r="FQ1338" s="13"/>
      <c r="FR1338" s="13"/>
      <c r="FS1338" s="13"/>
      <c r="FT1338" s="13"/>
      <c r="FU1338" s="13"/>
      <c r="FV1338" s="13"/>
      <c r="FW1338" s="13"/>
      <c r="FX1338" s="13"/>
      <c r="FY1338" s="13"/>
      <c r="FZ1338" s="13"/>
      <c r="GA1338" s="13"/>
      <c r="GB1338" s="13"/>
      <c r="GC1338" s="13"/>
      <c r="GD1338" s="13"/>
      <c r="GE1338" s="13"/>
      <c r="GF1338" s="13"/>
      <c r="GG1338" s="13"/>
      <c r="GH1338" s="13"/>
      <c r="GI1338" s="13"/>
      <c r="GJ1338" s="13"/>
      <c r="GK1338" s="13"/>
      <c r="GL1338" s="13"/>
      <c r="GM1338" s="13"/>
      <c r="GN1338" s="13"/>
      <c r="GO1338" s="13"/>
      <c r="GP1338" s="13"/>
      <c r="GQ1338" s="13"/>
      <c r="GR1338" s="13"/>
      <c r="GS1338" s="13"/>
      <c r="GT1338" s="13"/>
      <c r="GU1338" s="13"/>
      <c r="GV1338" s="13"/>
      <c r="GW1338" s="13"/>
      <c r="GX1338" s="13"/>
      <c r="GY1338" s="13"/>
      <c r="GZ1338" s="13"/>
      <c r="HA1338" s="13"/>
      <c r="HB1338" s="13"/>
      <c r="HC1338" s="13"/>
      <c r="HD1338" s="13"/>
      <c r="HE1338" s="13"/>
      <c r="HF1338" s="13"/>
      <c r="HG1338" s="13"/>
      <c r="HH1338" s="13"/>
      <c r="HI1338" s="13"/>
      <c r="HJ1338" s="13"/>
      <c r="HK1338" s="13"/>
      <c r="HL1338" s="13"/>
      <c r="HM1338" s="13"/>
      <c r="HN1338" s="13"/>
      <c r="HO1338" s="13"/>
      <c r="HP1338" s="13"/>
      <c r="HQ1338" s="13"/>
      <c r="HR1338" s="13"/>
      <c r="HS1338" s="13"/>
      <c r="HT1338" s="13"/>
      <c r="HU1338" s="13"/>
      <c r="HV1338" s="13"/>
      <c r="HW1338" s="13"/>
      <c r="HX1338" s="13"/>
      <c r="HY1338" s="13"/>
      <c r="HZ1338" s="13"/>
      <c r="IA1338" s="13"/>
      <c r="IB1338" s="13"/>
      <c r="IC1338" s="13"/>
      <c r="ID1338" s="13"/>
      <c r="IE1338" s="13"/>
      <c r="IF1338" s="13"/>
      <c r="IG1338" s="13"/>
      <c r="IH1338" s="13"/>
      <c r="II1338" s="13"/>
      <c r="IJ1338" s="13"/>
      <c r="IK1338" s="13"/>
      <c r="IL1338" s="13"/>
      <c r="IM1338" s="13"/>
      <c r="IN1338" s="13"/>
      <c r="IO1338" s="13"/>
    </row>
    <row r="1339" spans="1:249">
      <c r="A1339" s="23"/>
      <c r="B1339" s="13"/>
      <c r="C1339" s="13"/>
      <c r="D1339" s="13"/>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c r="AD1339" s="2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Q1339" s="13"/>
      <c r="BR1339" s="13"/>
      <c r="BS1339" s="13"/>
      <c r="BT1339" s="13"/>
      <c r="BU1339" s="13"/>
      <c r="BV1339" s="13"/>
      <c r="BW1339" s="13"/>
      <c r="BX1339" s="13"/>
      <c r="BY1339" s="13"/>
      <c r="BZ1339" s="13"/>
      <c r="CA1339" s="13"/>
      <c r="CB1339" s="13"/>
      <c r="CC1339" s="13"/>
      <c r="CD1339" s="13"/>
      <c r="CE1339" s="13"/>
      <c r="CF1339" s="13"/>
      <c r="CG1339" s="13"/>
      <c r="CH1339" s="13"/>
      <c r="CI1339" s="13"/>
      <c r="CJ1339" s="13"/>
      <c r="CK1339" s="13"/>
      <c r="CL1339" s="13"/>
      <c r="CM1339" s="13"/>
      <c r="CN1339" s="13"/>
      <c r="CO1339" s="13"/>
      <c r="CP1339" s="13"/>
      <c r="CQ1339" s="13"/>
      <c r="CR1339" s="13"/>
      <c r="CS1339" s="13"/>
      <c r="CT1339" s="13"/>
      <c r="CU1339" s="13"/>
      <c r="CV1339" s="13"/>
      <c r="CW1339" s="13"/>
      <c r="CX1339" s="13"/>
      <c r="CY1339" s="13"/>
      <c r="CZ1339" s="13"/>
      <c r="DA1339" s="13"/>
      <c r="DB1339" s="13"/>
      <c r="DC1339" s="13"/>
      <c r="DD1339" s="13"/>
      <c r="DE1339" s="13"/>
      <c r="DF1339" s="13"/>
      <c r="DG1339" s="13"/>
      <c r="DH1339" s="13"/>
      <c r="DI1339" s="13"/>
      <c r="DJ1339" s="13"/>
      <c r="DK1339" s="13"/>
      <c r="DL1339" s="13"/>
      <c r="DM1339" s="13"/>
      <c r="DN1339" s="13"/>
      <c r="DO1339" s="13"/>
      <c r="DP1339" s="13"/>
      <c r="DQ1339" s="13"/>
      <c r="DR1339" s="13"/>
      <c r="DS1339" s="13"/>
      <c r="DT1339" s="13"/>
      <c r="DU1339" s="13"/>
      <c r="DV1339" s="13"/>
      <c r="DW1339" s="13"/>
      <c r="DX1339" s="13"/>
      <c r="DY1339" s="13"/>
      <c r="DZ1339" s="13"/>
      <c r="EA1339" s="13"/>
      <c r="EB1339" s="13"/>
      <c r="EC1339" s="13"/>
      <c r="ED1339" s="13"/>
      <c r="EE1339" s="13"/>
      <c r="EF1339" s="13"/>
      <c r="EG1339" s="13"/>
      <c r="EH1339" s="13"/>
      <c r="EI1339" s="13"/>
      <c r="EJ1339" s="13"/>
      <c r="EK1339" s="13"/>
      <c r="EL1339" s="13"/>
      <c r="EM1339" s="13"/>
      <c r="EN1339" s="13"/>
      <c r="EO1339" s="13"/>
      <c r="EP1339" s="13"/>
      <c r="EQ1339" s="13"/>
      <c r="ER1339" s="13"/>
      <c r="ES1339" s="13"/>
      <c r="ET1339" s="13"/>
      <c r="EU1339" s="13"/>
      <c r="EV1339" s="13"/>
      <c r="EW1339" s="13"/>
      <c r="EX1339" s="13"/>
      <c r="EY1339" s="13"/>
      <c r="EZ1339" s="13"/>
      <c r="FA1339" s="13"/>
      <c r="FB1339" s="13"/>
      <c r="FC1339" s="13"/>
      <c r="FD1339" s="13"/>
      <c r="FE1339" s="13"/>
      <c r="FF1339" s="13"/>
      <c r="FG1339" s="13"/>
      <c r="FH1339" s="13"/>
      <c r="FI1339" s="13"/>
      <c r="FJ1339" s="13"/>
      <c r="FK1339" s="13"/>
      <c r="FL1339" s="13"/>
      <c r="FM1339" s="13"/>
      <c r="FN1339" s="13"/>
      <c r="FO1339" s="13"/>
      <c r="FP1339" s="13"/>
      <c r="FQ1339" s="13"/>
      <c r="FR1339" s="13"/>
      <c r="FS1339" s="13"/>
      <c r="FT1339" s="13"/>
      <c r="FU1339" s="13"/>
      <c r="FV1339" s="13"/>
      <c r="FW1339" s="13"/>
      <c r="FX1339" s="13"/>
      <c r="FY1339" s="13"/>
      <c r="FZ1339" s="13"/>
      <c r="GA1339" s="13"/>
      <c r="GB1339" s="13"/>
      <c r="GC1339" s="13"/>
      <c r="GD1339" s="13"/>
      <c r="GE1339" s="13"/>
      <c r="GF1339" s="13"/>
      <c r="GG1339" s="13"/>
      <c r="GH1339" s="13"/>
      <c r="GI1339" s="13"/>
      <c r="GJ1339" s="13"/>
      <c r="GK1339" s="13"/>
      <c r="GL1339" s="13"/>
      <c r="GM1339" s="13"/>
      <c r="GN1339" s="13"/>
      <c r="GO1339" s="13"/>
      <c r="GP1339" s="13"/>
      <c r="GQ1339" s="13"/>
      <c r="GR1339" s="13"/>
      <c r="GS1339" s="13"/>
      <c r="GT1339" s="13"/>
      <c r="GU1339" s="13"/>
      <c r="GV1339" s="13"/>
      <c r="GW1339" s="13"/>
      <c r="GX1339" s="13"/>
      <c r="GY1339" s="13"/>
      <c r="GZ1339" s="13"/>
      <c r="HA1339" s="13"/>
      <c r="HB1339" s="13"/>
      <c r="HC1339" s="13"/>
      <c r="HD1339" s="13"/>
      <c r="HE1339" s="13"/>
      <c r="HF1339" s="13"/>
      <c r="HG1339" s="13"/>
      <c r="HH1339" s="13"/>
      <c r="HI1339" s="13"/>
      <c r="HJ1339" s="13"/>
      <c r="HK1339" s="13"/>
      <c r="HL1339" s="13"/>
      <c r="HM1339" s="13"/>
      <c r="HN1339" s="13"/>
      <c r="HO1339" s="13"/>
      <c r="HP1339" s="13"/>
      <c r="HQ1339" s="13"/>
      <c r="HR1339" s="13"/>
      <c r="HS1339" s="13"/>
      <c r="HT1339" s="13"/>
      <c r="HU1339" s="13"/>
      <c r="HV1339" s="13"/>
      <c r="HW1339" s="13"/>
      <c r="HX1339" s="13"/>
      <c r="HY1339" s="13"/>
      <c r="HZ1339" s="13"/>
      <c r="IA1339" s="13"/>
      <c r="IB1339" s="13"/>
      <c r="IC1339" s="13"/>
      <c r="ID1339" s="13"/>
      <c r="IE1339" s="13"/>
      <c r="IF1339" s="13"/>
      <c r="IG1339" s="13"/>
      <c r="IH1339" s="13"/>
      <c r="II1339" s="13"/>
      <c r="IJ1339" s="13"/>
      <c r="IK1339" s="13"/>
      <c r="IL1339" s="13"/>
      <c r="IM1339" s="13"/>
      <c r="IN1339" s="13"/>
      <c r="IO1339" s="13"/>
    </row>
    <row r="1340" spans="1:249">
      <c r="A1340" s="23"/>
      <c r="B1340" s="13"/>
      <c r="C1340" s="13"/>
      <c r="D1340" s="13"/>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c r="AD1340" s="2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Q1340" s="13"/>
      <c r="BR1340" s="13"/>
      <c r="BS1340" s="13"/>
      <c r="BT1340" s="13"/>
      <c r="BU1340" s="13"/>
      <c r="BV1340" s="13"/>
      <c r="BW1340" s="13"/>
      <c r="BX1340" s="13"/>
      <c r="BY1340" s="13"/>
      <c r="BZ1340" s="13"/>
      <c r="CA1340" s="13"/>
      <c r="CB1340" s="13"/>
      <c r="CC1340" s="13"/>
      <c r="CD1340" s="13"/>
      <c r="CE1340" s="13"/>
      <c r="CF1340" s="13"/>
      <c r="CG1340" s="13"/>
      <c r="CH1340" s="13"/>
      <c r="CI1340" s="13"/>
      <c r="CJ1340" s="13"/>
      <c r="CK1340" s="13"/>
      <c r="CL1340" s="13"/>
      <c r="CM1340" s="13"/>
      <c r="CN1340" s="13"/>
      <c r="CO1340" s="13"/>
      <c r="CP1340" s="13"/>
      <c r="CQ1340" s="13"/>
      <c r="CR1340" s="13"/>
      <c r="CS1340" s="13"/>
      <c r="CT1340" s="13"/>
      <c r="CU1340" s="13"/>
      <c r="CV1340" s="13"/>
      <c r="CW1340" s="13"/>
      <c r="CX1340" s="13"/>
      <c r="CY1340" s="13"/>
      <c r="CZ1340" s="13"/>
      <c r="DA1340" s="13"/>
      <c r="DB1340" s="13"/>
      <c r="DC1340" s="13"/>
      <c r="DD1340" s="13"/>
      <c r="DE1340" s="13"/>
      <c r="DF1340" s="13"/>
      <c r="DG1340" s="13"/>
      <c r="DH1340" s="13"/>
      <c r="DI1340" s="13"/>
      <c r="DJ1340" s="13"/>
      <c r="DK1340" s="13"/>
      <c r="DL1340" s="13"/>
      <c r="DM1340" s="13"/>
      <c r="DN1340" s="13"/>
      <c r="DO1340" s="13"/>
      <c r="DP1340" s="13"/>
      <c r="DQ1340" s="13"/>
      <c r="DR1340" s="13"/>
      <c r="DS1340" s="13"/>
      <c r="DT1340" s="13"/>
      <c r="DU1340" s="13"/>
      <c r="DV1340" s="13"/>
      <c r="DW1340" s="13"/>
      <c r="DX1340" s="13"/>
      <c r="DY1340" s="13"/>
      <c r="DZ1340" s="13"/>
      <c r="EA1340" s="13"/>
      <c r="EB1340" s="13"/>
      <c r="EC1340" s="13"/>
      <c r="ED1340" s="13"/>
      <c r="EE1340" s="13"/>
      <c r="EF1340" s="13"/>
      <c r="EG1340" s="13"/>
      <c r="EH1340" s="13"/>
      <c r="EI1340" s="13"/>
      <c r="EJ1340" s="13"/>
      <c r="EK1340" s="13"/>
      <c r="EL1340" s="13"/>
      <c r="EM1340" s="13"/>
      <c r="EN1340" s="13"/>
      <c r="EO1340" s="13"/>
      <c r="EP1340" s="13"/>
      <c r="EQ1340" s="13"/>
      <c r="ER1340" s="13"/>
      <c r="ES1340" s="13"/>
      <c r="ET1340" s="13"/>
      <c r="EU1340" s="13"/>
      <c r="EV1340" s="13"/>
      <c r="EW1340" s="13"/>
      <c r="EX1340" s="13"/>
      <c r="EY1340" s="13"/>
      <c r="EZ1340" s="13"/>
      <c r="FA1340" s="13"/>
      <c r="FB1340" s="13"/>
      <c r="FC1340" s="13"/>
      <c r="FD1340" s="13"/>
      <c r="FE1340" s="13"/>
      <c r="FF1340" s="13"/>
      <c r="FG1340" s="13"/>
      <c r="FH1340" s="13"/>
      <c r="FI1340" s="13"/>
      <c r="FJ1340" s="13"/>
      <c r="FK1340" s="13"/>
      <c r="FL1340" s="13"/>
      <c r="FM1340" s="13"/>
      <c r="FN1340" s="13"/>
      <c r="FO1340" s="13"/>
      <c r="FP1340" s="13"/>
      <c r="FQ1340" s="13"/>
      <c r="FR1340" s="13"/>
      <c r="FS1340" s="13"/>
      <c r="FT1340" s="13"/>
      <c r="FU1340" s="13"/>
      <c r="FV1340" s="13"/>
      <c r="FW1340" s="13"/>
      <c r="FX1340" s="13"/>
      <c r="FY1340" s="13"/>
      <c r="FZ1340" s="13"/>
      <c r="GA1340" s="13"/>
      <c r="GB1340" s="13"/>
      <c r="GC1340" s="13"/>
      <c r="GD1340" s="13"/>
      <c r="GE1340" s="13"/>
      <c r="GF1340" s="13"/>
      <c r="GG1340" s="13"/>
      <c r="GH1340" s="13"/>
      <c r="GI1340" s="13"/>
      <c r="GJ1340" s="13"/>
      <c r="GK1340" s="13"/>
      <c r="GL1340" s="13"/>
      <c r="GM1340" s="13"/>
      <c r="GN1340" s="13"/>
      <c r="GO1340" s="13"/>
      <c r="GP1340" s="13"/>
      <c r="GQ1340" s="13"/>
      <c r="GR1340" s="13"/>
      <c r="GS1340" s="13"/>
      <c r="GT1340" s="13"/>
      <c r="GU1340" s="13"/>
      <c r="GV1340" s="13"/>
      <c r="GW1340" s="13"/>
      <c r="GX1340" s="13"/>
      <c r="GY1340" s="13"/>
      <c r="GZ1340" s="13"/>
      <c r="HA1340" s="13"/>
      <c r="HB1340" s="13"/>
      <c r="HC1340" s="13"/>
      <c r="HD1340" s="13"/>
      <c r="HE1340" s="13"/>
      <c r="HF1340" s="13"/>
      <c r="HG1340" s="13"/>
      <c r="HH1340" s="13"/>
      <c r="HI1340" s="13"/>
      <c r="HJ1340" s="13"/>
      <c r="HK1340" s="13"/>
      <c r="HL1340" s="13"/>
      <c r="HM1340" s="13"/>
      <c r="HN1340" s="13"/>
      <c r="HO1340" s="13"/>
      <c r="HP1340" s="13"/>
      <c r="HQ1340" s="13"/>
      <c r="HR1340" s="13"/>
      <c r="HS1340" s="13"/>
      <c r="HT1340" s="13"/>
      <c r="HU1340" s="13"/>
      <c r="HV1340" s="13"/>
      <c r="HW1340" s="13"/>
      <c r="HX1340" s="13"/>
      <c r="HY1340" s="13"/>
      <c r="HZ1340" s="13"/>
      <c r="IA1340" s="13"/>
      <c r="IB1340" s="13"/>
      <c r="IC1340" s="13"/>
      <c r="ID1340" s="13"/>
      <c r="IE1340" s="13"/>
      <c r="IF1340" s="13"/>
      <c r="IG1340" s="13"/>
      <c r="IH1340" s="13"/>
      <c r="II1340" s="13"/>
      <c r="IJ1340" s="13"/>
      <c r="IK1340" s="13"/>
      <c r="IL1340" s="13"/>
      <c r="IM1340" s="13"/>
      <c r="IN1340" s="13"/>
      <c r="IO1340" s="13"/>
    </row>
    <row r="1341" spans="1:249">
      <c r="A1341" s="23"/>
      <c r="B1341" s="13"/>
      <c r="C1341" s="13"/>
      <c r="D1341" s="13"/>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c r="AD1341" s="2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Q1341" s="13"/>
      <c r="BR1341" s="13"/>
      <c r="BS1341" s="13"/>
      <c r="BT1341" s="13"/>
      <c r="BU1341" s="13"/>
      <c r="BV1341" s="13"/>
      <c r="BW1341" s="13"/>
      <c r="BX1341" s="13"/>
      <c r="BY1341" s="13"/>
      <c r="BZ1341" s="13"/>
      <c r="CA1341" s="13"/>
      <c r="CB1341" s="13"/>
      <c r="CC1341" s="13"/>
      <c r="CD1341" s="13"/>
      <c r="CE1341" s="13"/>
      <c r="CF1341" s="13"/>
      <c r="CG1341" s="13"/>
      <c r="CH1341" s="13"/>
      <c r="CI1341" s="13"/>
      <c r="CJ1341" s="13"/>
      <c r="CK1341" s="13"/>
      <c r="CL1341" s="13"/>
      <c r="CM1341" s="13"/>
      <c r="CN1341" s="13"/>
      <c r="CO1341" s="13"/>
      <c r="CP1341" s="13"/>
      <c r="CQ1341" s="13"/>
      <c r="CR1341" s="13"/>
      <c r="CS1341" s="13"/>
      <c r="CT1341" s="13"/>
      <c r="CU1341" s="13"/>
      <c r="CV1341" s="13"/>
      <c r="CW1341" s="13"/>
      <c r="CX1341" s="13"/>
      <c r="CY1341" s="13"/>
      <c r="CZ1341" s="13"/>
      <c r="DA1341" s="13"/>
      <c r="DB1341" s="13"/>
      <c r="DC1341" s="13"/>
      <c r="DD1341" s="13"/>
      <c r="DE1341" s="13"/>
      <c r="DF1341" s="13"/>
      <c r="DG1341" s="13"/>
      <c r="DH1341" s="13"/>
      <c r="DI1341" s="13"/>
      <c r="DJ1341" s="13"/>
      <c r="DK1341" s="13"/>
      <c r="DL1341" s="13"/>
      <c r="DM1341" s="13"/>
      <c r="DN1341" s="13"/>
      <c r="DO1341" s="13"/>
      <c r="DP1341" s="13"/>
      <c r="DQ1341" s="13"/>
      <c r="DR1341" s="13"/>
      <c r="DS1341" s="13"/>
      <c r="DT1341" s="13"/>
      <c r="DU1341" s="13"/>
      <c r="DV1341" s="13"/>
      <c r="DW1341" s="13"/>
      <c r="DX1341" s="13"/>
      <c r="DY1341" s="13"/>
      <c r="DZ1341" s="13"/>
      <c r="EA1341" s="13"/>
      <c r="EB1341" s="13"/>
      <c r="EC1341" s="13"/>
      <c r="ED1341" s="13"/>
      <c r="EE1341" s="13"/>
      <c r="EF1341" s="13"/>
      <c r="EG1341" s="13"/>
      <c r="EH1341" s="13"/>
      <c r="EI1341" s="13"/>
      <c r="EJ1341" s="13"/>
      <c r="EK1341" s="13"/>
      <c r="EL1341" s="13"/>
      <c r="EM1341" s="13"/>
      <c r="EN1341" s="13"/>
      <c r="EO1341" s="13"/>
      <c r="EP1341" s="13"/>
      <c r="EQ1341" s="13"/>
      <c r="ER1341" s="13"/>
      <c r="ES1341" s="13"/>
      <c r="ET1341" s="13"/>
      <c r="EU1341" s="13"/>
      <c r="EV1341" s="13"/>
      <c r="EW1341" s="13"/>
      <c r="EX1341" s="13"/>
      <c r="EY1341" s="13"/>
      <c r="EZ1341" s="13"/>
      <c r="FA1341" s="13"/>
      <c r="FB1341" s="13"/>
      <c r="FC1341" s="13"/>
      <c r="FD1341" s="13"/>
      <c r="FE1341" s="13"/>
      <c r="FF1341" s="13"/>
      <c r="FG1341" s="13"/>
      <c r="FH1341" s="13"/>
      <c r="FI1341" s="13"/>
      <c r="FJ1341" s="13"/>
      <c r="FK1341" s="13"/>
      <c r="FL1341" s="13"/>
      <c r="FM1341" s="13"/>
      <c r="FN1341" s="13"/>
      <c r="FO1341" s="13"/>
      <c r="FP1341" s="13"/>
      <c r="FQ1341" s="13"/>
      <c r="FR1341" s="13"/>
      <c r="FS1341" s="13"/>
      <c r="FT1341" s="13"/>
      <c r="FU1341" s="13"/>
      <c r="FV1341" s="13"/>
      <c r="FW1341" s="13"/>
      <c r="FX1341" s="13"/>
      <c r="FY1341" s="13"/>
      <c r="FZ1341" s="13"/>
      <c r="GA1341" s="13"/>
      <c r="GB1341" s="13"/>
      <c r="GC1341" s="13"/>
      <c r="GD1341" s="13"/>
      <c r="GE1341" s="13"/>
      <c r="GF1341" s="13"/>
      <c r="GG1341" s="13"/>
      <c r="GH1341" s="13"/>
      <c r="GI1341" s="13"/>
      <c r="GJ1341" s="13"/>
      <c r="GK1341" s="13"/>
      <c r="GL1341" s="13"/>
      <c r="GM1341" s="13"/>
      <c r="GN1341" s="13"/>
      <c r="GO1341" s="13"/>
      <c r="GP1341" s="13"/>
      <c r="GQ1341" s="13"/>
      <c r="GR1341" s="13"/>
      <c r="GS1341" s="13"/>
      <c r="GT1341" s="13"/>
      <c r="GU1341" s="13"/>
      <c r="GV1341" s="13"/>
      <c r="GW1341" s="13"/>
      <c r="GX1341" s="13"/>
      <c r="GY1341" s="13"/>
      <c r="GZ1341" s="13"/>
      <c r="HA1341" s="13"/>
      <c r="HB1341" s="13"/>
      <c r="HC1341" s="13"/>
      <c r="HD1341" s="13"/>
      <c r="HE1341" s="13"/>
      <c r="HF1341" s="13"/>
      <c r="HG1341" s="13"/>
      <c r="HH1341" s="13"/>
      <c r="HI1341" s="13"/>
      <c r="HJ1341" s="13"/>
      <c r="HK1341" s="13"/>
      <c r="HL1341" s="13"/>
      <c r="HM1341" s="13"/>
      <c r="HN1341" s="13"/>
      <c r="HO1341" s="13"/>
      <c r="HP1341" s="13"/>
      <c r="HQ1341" s="13"/>
      <c r="HR1341" s="13"/>
      <c r="HS1341" s="13"/>
      <c r="HT1341" s="13"/>
      <c r="HU1341" s="13"/>
      <c r="HV1341" s="13"/>
      <c r="HW1341" s="13"/>
      <c r="HX1341" s="13"/>
      <c r="HY1341" s="13"/>
      <c r="HZ1341" s="13"/>
      <c r="IA1341" s="13"/>
      <c r="IB1341" s="13"/>
      <c r="IC1341" s="13"/>
      <c r="ID1341" s="13"/>
      <c r="IE1341" s="13"/>
      <c r="IF1341" s="13"/>
      <c r="IG1341" s="13"/>
      <c r="IH1341" s="13"/>
      <c r="II1341" s="13"/>
      <c r="IJ1341" s="13"/>
      <c r="IK1341" s="13"/>
      <c r="IL1341" s="13"/>
      <c r="IM1341" s="13"/>
      <c r="IN1341" s="13"/>
      <c r="IO1341" s="13"/>
    </row>
    <row r="1342" spans="1:249">
      <c r="A1342" s="23"/>
      <c r="B1342" s="13"/>
      <c r="C1342" s="13"/>
      <c r="D1342" s="13"/>
      <c r="E1342" s="13"/>
      <c r="F1342" s="13"/>
      <c r="G1342" s="13"/>
      <c r="H1342" s="13"/>
      <c r="I1342" s="13"/>
      <c r="J1342" s="13"/>
      <c r="K1342" s="13"/>
      <c r="L1342" s="13"/>
      <c r="M1342" s="13"/>
      <c r="N1342" s="13"/>
      <c r="O1342" s="13"/>
      <c r="P1342" s="13"/>
      <c r="Q1342" s="13"/>
      <c r="R1342" s="13"/>
      <c r="S1342" s="13"/>
      <c r="T1342" s="13"/>
      <c r="U1342" s="13"/>
      <c r="V1342" s="13"/>
      <c r="W1342" s="13"/>
      <c r="X1342" s="13"/>
      <c r="Y1342" s="13"/>
      <c r="Z1342" s="13"/>
      <c r="AA1342" s="13"/>
      <c r="AB1342" s="13"/>
      <c r="AC1342" s="13"/>
      <c r="AD1342" s="23"/>
      <c r="AE1342" s="13"/>
      <c r="AF1342" s="13"/>
      <c r="AG1342" s="13"/>
      <c r="AH1342" s="13"/>
      <c r="AI1342" s="13"/>
      <c r="AJ1342" s="13"/>
      <c r="AK1342" s="13"/>
      <c r="AL1342" s="13"/>
      <c r="AM1342" s="13"/>
      <c r="AN1342" s="13"/>
      <c r="AO1342" s="13"/>
      <c r="AP1342" s="13"/>
      <c r="AQ1342" s="13"/>
      <c r="AR1342" s="13"/>
      <c r="AS1342" s="13"/>
      <c r="AT1342" s="13"/>
      <c r="AU1342" s="13"/>
      <c r="AV1342" s="13"/>
      <c r="AW1342" s="13"/>
      <c r="AX1342" s="13"/>
      <c r="AY1342" s="13"/>
      <c r="AZ1342" s="13"/>
      <c r="BA1342" s="13"/>
      <c r="BB1342" s="13"/>
      <c r="BC1342" s="13"/>
      <c r="BD1342" s="13"/>
      <c r="BE1342" s="13"/>
      <c r="BF1342" s="13"/>
      <c r="BG1342" s="13"/>
      <c r="BH1342" s="13"/>
      <c r="BI1342" s="13"/>
      <c r="BJ1342" s="13"/>
      <c r="BK1342" s="13"/>
      <c r="BL1342" s="13"/>
      <c r="BM1342" s="13"/>
      <c r="BN1342" s="13"/>
      <c r="BO1342" s="13"/>
      <c r="BP1342" s="13"/>
      <c r="BQ1342" s="13"/>
      <c r="BR1342" s="13"/>
      <c r="BS1342" s="13"/>
      <c r="BT1342" s="13"/>
      <c r="BU1342" s="13"/>
      <c r="BV1342" s="13"/>
      <c r="BW1342" s="13"/>
      <c r="BX1342" s="13"/>
      <c r="BY1342" s="13"/>
      <c r="BZ1342" s="13"/>
      <c r="CA1342" s="13"/>
      <c r="CB1342" s="13"/>
      <c r="CC1342" s="13"/>
      <c r="CD1342" s="13"/>
      <c r="CE1342" s="13"/>
      <c r="CF1342" s="13"/>
      <c r="CG1342" s="13"/>
      <c r="CH1342" s="13"/>
      <c r="CI1342" s="13"/>
      <c r="CJ1342" s="13"/>
      <c r="CK1342" s="13"/>
      <c r="CL1342" s="13"/>
      <c r="CM1342" s="13"/>
      <c r="CN1342" s="13"/>
      <c r="CO1342" s="13"/>
      <c r="CP1342" s="13"/>
      <c r="CQ1342" s="13"/>
      <c r="CR1342" s="13"/>
      <c r="CS1342" s="13"/>
      <c r="CT1342" s="13"/>
      <c r="CU1342" s="13"/>
      <c r="CV1342" s="13"/>
      <c r="CW1342" s="13"/>
      <c r="CX1342" s="13"/>
      <c r="CY1342" s="13"/>
      <c r="CZ1342" s="13"/>
      <c r="DA1342" s="13"/>
      <c r="DB1342" s="13"/>
      <c r="DC1342" s="13"/>
      <c r="DD1342" s="13"/>
      <c r="DE1342" s="13"/>
      <c r="DF1342" s="13"/>
      <c r="DG1342" s="13"/>
      <c r="DH1342" s="13"/>
      <c r="DI1342" s="13"/>
      <c r="DJ1342" s="13"/>
      <c r="DK1342" s="13"/>
      <c r="DL1342" s="13"/>
      <c r="DM1342" s="13"/>
      <c r="DN1342" s="13"/>
      <c r="DO1342" s="13"/>
      <c r="DP1342" s="13"/>
      <c r="DQ1342" s="13"/>
      <c r="DR1342" s="13"/>
      <c r="DS1342" s="13"/>
      <c r="DT1342" s="13"/>
      <c r="DU1342" s="13"/>
      <c r="DV1342" s="13"/>
      <c r="DW1342" s="13"/>
      <c r="DX1342" s="13"/>
      <c r="DY1342" s="13"/>
      <c r="DZ1342" s="13"/>
      <c r="EA1342" s="13"/>
      <c r="EB1342" s="13"/>
      <c r="EC1342" s="13"/>
      <c r="ED1342" s="13"/>
      <c r="EE1342" s="13"/>
      <c r="EF1342" s="13"/>
      <c r="EG1342" s="13"/>
      <c r="EH1342" s="13"/>
      <c r="EI1342" s="13"/>
      <c r="EJ1342" s="13"/>
      <c r="EK1342" s="13"/>
      <c r="EL1342" s="13"/>
      <c r="EM1342" s="13"/>
      <c r="EN1342" s="13"/>
      <c r="EO1342" s="13"/>
      <c r="EP1342" s="13"/>
      <c r="EQ1342" s="13"/>
      <c r="ER1342" s="13"/>
      <c r="ES1342" s="13"/>
      <c r="ET1342" s="13"/>
      <c r="EU1342" s="13"/>
      <c r="EV1342" s="13"/>
      <c r="EW1342" s="13"/>
      <c r="EX1342" s="13"/>
      <c r="EY1342" s="13"/>
      <c r="EZ1342" s="13"/>
      <c r="FA1342" s="13"/>
      <c r="FB1342" s="13"/>
      <c r="FC1342" s="13"/>
      <c r="FD1342" s="13"/>
      <c r="FE1342" s="13"/>
      <c r="FF1342" s="13"/>
      <c r="FG1342" s="13"/>
      <c r="FH1342" s="13"/>
      <c r="FI1342" s="13"/>
      <c r="FJ1342" s="13"/>
      <c r="FK1342" s="13"/>
      <c r="FL1342" s="13"/>
      <c r="FM1342" s="13"/>
      <c r="FN1342" s="13"/>
      <c r="FO1342" s="13"/>
      <c r="FP1342" s="13"/>
      <c r="FQ1342" s="13"/>
      <c r="FR1342" s="13"/>
      <c r="FS1342" s="13"/>
      <c r="FT1342" s="13"/>
      <c r="FU1342" s="13"/>
      <c r="FV1342" s="13"/>
      <c r="FW1342" s="13"/>
      <c r="FX1342" s="13"/>
      <c r="FY1342" s="13"/>
      <c r="FZ1342" s="13"/>
      <c r="GA1342" s="13"/>
      <c r="GB1342" s="13"/>
      <c r="GC1342" s="13"/>
      <c r="GD1342" s="13"/>
      <c r="GE1342" s="13"/>
      <c r="GF1342" s="13"/>
      <c r="GG1342" s="13"/>
      <c r="GH1342" s="13"/>
      <c r="GI1342" s="13"/>
      <c r="GJ1342" s="13"/>
      <c r="GK1342" s="13"/>
      <c r="GL1342" s="13"/>
      <c r="GM1342" s="13"/>
      <c r="GN1342" s="13"/>
      <c r="GO1342" s="13"/>
      <c r="GP1342" s="13"/>
      <c r="GQ1342" s="13"/>
      <c r="GR1342" s="13"/>
      <c r="GS1342" s="13"/>
      <c r="GT1342" s="13"/>
      <c r="GU1342" s="13"/>
      <c r="GV1342" s="13"/>
      <c r="GW1342" s="13"/>
      <c r="GX1342" s="13"/>
      <c r="GY1342" s="13"/>
      <c r="GZ1342" s="13"/>
      <c r="HA1342" s="13"/>
      <c r="HB1342" s="13"/>
      <c r="HC1342" s="13"/>
      <c r="HD1342" s="13"/>
      <c r="HE1342" s="13"/>
      <c r="HF1342" s="13"/>
      <c r="HG1342" s="13"/>
      <c r="HH1342" s="13"/>
      <c r="HI1342" s="13"/>
      <c r="HJ1342" s="13"/>
      <c r="HK1342" s="13"/>
      <c r="HL1342" s="13"/>
      <c r="HM1342" s="13"/>
      <c r="HN1342" s="13"/>
      <c r="HO1342" s="13"/>
      <c r="HP1342" s="13"/>
      <c r="HQ1342" s="13"/>
      <c r="HR1342" s="13"/>
      <c r="HS1342" s="13"/>
      <c r="HT1342" s="13"/>
      <c r="HU1342" s="13"/>
      <c r="HV1342" s="13"/>
      <c r="HW1342" s="13"/>
      <c r="HX1342" s="13"/>
      <c r="HY1342" s="13"/>
      <c r="HZ1342" s="13"/>
      <c r="IA1342" s="13"/>
      <c r="IB1342" s="13"/>
      <c r="IC1342" s="13"/>
      <c r="ID1342" s="13"/>
      <c r="IE1342" s="13"/>
      <c r="IF1342" s="13"/>
      <c r="IG1342" s="13"/>
      <c r="IH1342" s="13"/>
      <c r="II1342" s="13"/>
      <c r="IJ1342" s="13"/>
      <c r="IK1342" s="13"/>
      <c r="IL1342" s="13"/>
      <c r="IM1342" s="13"/>
      <c r="IN1342" s="13"/>
      <c r="IO1342" s="13"/>
    </row>
    <row r="1343" spans="1:249">
      <c r="A1343" s="23"/>
      <c r="B1343" s="13"/>
      <c r="C1343" s="13"/>
      <c r="D1343" s="13"/>
      <c r="E1343" s="13"/>
      <c r="F1343" s="13"/>
      <c r="G1343" s="13"/>
      <c r="H1343" s="13"/>
      <c r="I1343" s="13"/>
      <c r="J1343" s="13"/>
      <c r="K1343" s="13"/>
      <c r="L1343" s="13"/>
      <c r="M1343" s="13"/>
      <c r="N1343" s="13"/>
      <c r="O1343" s="13"/>
      <c r="P1343" s="13"/>
      <c r="Q1343" s="13"/>
      <c r="R1343" s="13"/>
      <c r="S1343" s="13"/>
      <c r="T1343" s="13"/>
      <c r="U1343" s="13"/>
      <c r="V1343" s="13"/>
      <c r="W1343" s="13"/>
      <c r="X1343" s="13"/>
      <c r="Y1343" s="13"/>
      <c r="Z1343" s="13"/>
      <c r="AA1343" s="13"/>
      <c r="AB1343" s="13"/>
      <c r="AC1343" s="13"/>
      <c r="AD1343" s="23"/>
      <c r="AE1343" s="13"/>
      <c r="AF1343" s="13"/>
      <c r="AG1343" s="13"/>
      <c r="AH1343" s="13"/>
      <c r="AI1343" s="13"/>
      <c r="AJ1343" s="13"/>
      <c r="AK1343" s="13"/>
      <c r="AL1343" s="13"/>
      <c r="AM1343" s="13"/>
      <c r="AN1343" s="13"/>
      <c r="AO1343" s="13"/>
      <c r="AP1343" s="13"/>
      <c r="AQ1343" s="13"/>
      <c r="AR1343" s="13"/>
      <c r="AS1343" s="13"/>
      <c r="AT1343" s="13"/>
      <c r="AU1343" s="13"/>
      <c r="AV1343" s="13"/>
      <c r="AW1343" s="13"/>
      <c r="AX1343" s="13"/>
      <c r="AY1343" s="13"/>
      <c r="AZ1343" s="13"/>
      <c r="BA1343" s="13"/>
      <c r="BB1343" s="13"/>
      <c r="BC1343" s="13"/>
      <c r="BD1343" s="13"/>
      <c r="BE1343" s="13"/>
      <c r="BF1343" s="13"/>
      <c r="BG1343" s="13"/>
      <c r="BH1343" s="13"/>
      <c r="BI1343" s="13"/>
      <c r="BJ1343" s="13"/>
      <c r="BK1343" s="13"/>
      <c r="BL1343" s="13"/>
      <c r="BM1343" s="13"/>
      <c r="BN1343" s="13"/>
      <c r="BO1343" s="13"/>
      <c r="BP1343" s="13"/>
      <c r="BQ1343" s="13"/>
      <c r="BR1343" s="13"/>
      <c r="BS1343" s="13"/>
      <c r="BT1343" s="13"/>
      <c r="BU1343" s="13"/>
      <c r="BV1343" s="13"/>
      <c r="BW1343" s="13"/>
      <c r="BX1343" s="13"/>
      <c r="BY1343" s="13"/>
      <c r="BZ1343" s="13"/>
      <c r="CA1343" s="13"/>
      <c r="CB1343" s="13"/>
      <c r="CC1343" s="13"/>
      <c r="CD1343" s="13"/>
      <c r="CE1343" s="13"/>
      <c r="CF1343" s="13"/>
      <c r="CG1343" s="13"/>
      <c r="CH1343" s="13"/>
      <c r="CI1343" s="13"/>
      <c r="CJ1343" s="13"/>
      <c r="CK1343" s="13"/>
      <c r="CL1343" s="13"/>
      <c r="CM1343" s="13"/>
      <c r="CN1343" s="13"/>
      <c r="CO1343" s="13"/>
      <c r="CP1343" s="13"/>
      <c r="CQ1343" s="13"/>
      <c r="CR1343" s="13"/>
      <c r="CS1343" s="13"/>
      <c r="CT1343" s="13"/>
      <c r="CU1343" s="13"/>
      <c r="CV1343" s="13"/>
      <c r="CW1343" s="13"/>
      <c r="CX1343" s="13"/>
      <c r="CY1343" s="13"/>
      <c r="CZ1343" s="13"/>
      <c r="DA1343" s="13"/>
      <c r="DB1343" s="13"/>
      <c r="DC1343" s="13"/>
      <c r="DD1343" s="13"/>
      <c r="DE1343" s="13"/>
      <c r="DF1343" s="13"/>
      <c r="DG1343" s="13"/>
      <c r="DH1343" s="13"/>
      <c r="DI1343" s="13"/>
      <c r="DJ1343" s="13"/>
      <c r="DK1343" s="13"/>
      <c r="DL1343" s="13"/>
      <c r="DM1343" s="13"/>
      <c r="DN1343" s="13"/>
      <c r="DO1343" s="13"/>
      <c r="DP1343" s="13"/>
      <c r="DQ1343" s="13"/>
      <c r="DR1343" s="13"/>
      <c r="DS1343" s="13"/>
      <c r="DT1343" s="13"/>
      <c r="DU1343" s="13"/>
      <c r="DV1343" s="13"/>
      <c r="DW1343" s="13"/>
      <c r="DX1343" s="13"/>
      <c r="DY1343" s="13"/>
      <c r="DZ1343" s="13"/>
      <c r="EA1343" s="13"/>
      <c r="EB1343" s="13"/>
      <c r="EC1343" s="13"/>
      <c r="ED1343" s="13"/>
      <c r="EE1343" s="13"/>
      <c r="EF1343" s="13"/>
      <c r="EG1343" s="13"/>
      <c r="EH1343" s="13"/>
      <c r="EI1343" s="13"/>
      <c r="EJ1343" s="13"/>
      <c r="EK1343" s="13"/>
      <c r="EL1343" s="13"/>
      <c r="EM1343" s="13"/>
      <c r="EN1343" s="13"/>
      <c r="EO1343" s="13"/>
      <c r="EP1343" s="13"/>
      <c r="EQ1343" s="13"/>
      <c r="ER1343" s="13"/>
      <c r="ES1343" s="13"/>
      <c r="ET1343" s="13"/>
      <c r="EU1343" s="13"/>
      <c r="EV1343" s="13"/>
      <c r="EW1343" s="13"/>
      <c r="EX1343" s="13"/>
      <c r="EY1343" s="13"/>
      <c r="EZ1343" s="13"/>
      <c r="FA1343" s="13"/>
      <c r="FB1343" s="13"/>
      <c r="FC1343" s="13"/>
      <c r="FD1343" s="13"/>
      <c r="FE1343" s="13"/>
      <c r="FF1343" s="13"/>
      <c r="FG1343" s="13"/>
      <c r="FH1343" s="13"/>
      <c r="FI1343" s="13"/>
      <c r="FJ1343" s="13"/>
      <c r="FK1343" s="13"/>
      <c r="FL1343" s="13"/>
      <c r="FM1343" s="13"/>
      <c r="FN1343" s="13"/>
      <c r="FO1343" s="13"/>
      <c r="FP1343" s="13"/>
      <c r="FQ1343" s="13"/>
      <c r="FR1343" s="13"/>
      <c r="FS1343" s="13"/>
      <c r="FT1343" s="13"/>
      <c r="FU1343" s="13"/>
      <c r="FV1343" s="13"/>
      <c r="FW1343" s="13"/>
      <c r="FX1343" s="13"/>
      <c r="FY1343" s="13"/>
      <c r="FZ1343" s="13"/>
      <c r="GA1343" s="13"/>
      <c r="GB1343" s="13"/>
      <c r="GC1343" s="13"/>
      <c r="GD1343" s="13"/>
      <c r="GE1343" s="13"/>
      <c r="GF1343" s="13"/>
      <c r="GG1343" s="13"/>
      <c r="GH1343" s="13"/>
      <c r="GI1343" s="13"/>
      <c r="GJ1343" s="13"/>
      <c r="GK1343" s="13"/>
      <c r="GL1343" s="13"/>
      <c r="GM1343" s="13"/>
      <c r="GN1343" s="13"/>
      <c r="GO1343" s="13"/>
      <c r="GP1343" s="13"/>
      <c r="GQ1343" s="13"/>
      <c r="GR1343" s="13"/>
      <c r="GS1343" s="13"/>
      <c r="GT1343" s="13"/>
      <c r="GU1343" s="13"/>
      <c r="GV1343" s="13"/>
      <c r="GW1343" s="13"/>
      <c r="GX1343" s="13"/>
      <c r="GY1343" s="13"/>
      <c r="GZ1343" s="13"/>
      <c r="HA1343" s="13"/>
      <c r="HB1343" s="13"/>
      <c r="HC1343" s="13"/>
      <c r="HD1343" s="13"/>
      <c r="HE1343" s="13"/>
      <c r="HF1343" s="13"/>
      <c r="HG1343" s="13"/>
      <c r="HH1343" s="13"/>
      <c r="HI1343" s="13"/>
      <c r="HJ1343" s="13"/>
      <c r="HK1343" s="13"/>
      <c r="HL1343" s="13"/>
      <c r="HM1343" s="13"/>
      <c r="HN1343" s="13"/>
      <c r="HO1343" s="13"/>
      <c r="HP1343" s="13"/>
      <c r="HQ1343" s="13"/>
      <c r="HR1343" s="13"/>
      <c r="HS1343" s="13"/>
      <c r="HT1343" s="13"/>
      <c r="HU1343" s="13"/>
      <c r="HV1343" s="13"/>
      <c r="HW1343" s="13"/>
      <c r="HX1343" s="13"/>
      <c r="HY1343" s="13"/>
      <c r="HZ1343" s="13"/>
      <c r="IA1343" s="13"/>
      <c r="IB1343" s="13"/>
      <c r="IC1343" s="13"/>
      <c r="ID1343" s="13"/>
      <c r="IE1343" s="13"/>
      <c r="IF1343" s="13"/>
      <c r="IG1343" s="13"/>
      <c r="IH1343" s="13"/>
      <c r="II1343" s="13"/>
      <c r="IJ1343" s="13"/>
      <c r="IK1343" s="13"/>
      <c r="IL1343" s="13"/>
      <c r="IM1343" s="13"/>
      <c r="IN1343" s="13"/>
      <c r="IO1343" s="13"/>
    </row>
    <row r="1344" spans="1:249">
      <c r="A1344" s="23"/>
      <c r="B1344" s="13"/>
      <c r="C1344" s="13"/>
      <c r="D1344" s="13"/>
      <c r="E1344" s="13"/>
      <c r="F1344" s="13"/>
      <c r="G1344" s="13"/>
      <c r="H1344" s="13"/>
      <c r="I1344" s="13"/>
      <c r="J1344" s="13"/>
      <c r="K1344" s="13"/>
      <c r="L1344" s="13"/>
      <c r="M1344" s="13"/>
      <c r="N1344" s="13"/>
      <c r="O1344" s="13"/>
      <c r="P1344" s="13"/>
      <c r="Q1344" s="13"/>
      <c r="R1344" s="13"/>
      <c r="S1344" s="13"/>
      <c r="T1344" s="13"/>
      <c r="U1344" s="13"/>
      <c r="V1344" s="13"/>
      <c r="W1344" s="13"/>
      <c r="X1344" s="13"/>
      <c r="Y1344" s="13"/>
      <c r="Z1344" s="13"/>
      <c r="AA1344" s="13"/>
      <c r="AB1344" s="13"/>
      <c r="AC1344" s="13"/>
      <c r="AD1344" s="23"/>
      <c r="AE1344" s="13"/>
      <c r="AF1344" s="13"/>
      <c r="AG1344" s="13"/>
      <c r="AH1344" s="13"/>
      <c r="AI1344" s="13"/>
      <c r="AJ1344" s="13"/>
      <c r="AK1344" s="13"/>
      <c r="AL1344" s="13"/>
      <c r="AM1344" s="13"/>
      <c r="AN1344" s="13"/>
      <c r="AO1344" s="13"/>
      <c r="AP1344" s="13"/>
      <c r="AQ1344" s="13"/>
      <c r="AR1344" s="13"/>
      <c r="AS1344" s="13"/>
      <c r="AT1344" s="13"/>
      <c r="AU1344" s="13"/>
      <c r="AV1344" s="13"/>
      <c r="AW1344" s="13"/>
      <c r="AX1344" s="13"/>
      <c r="AY1344" s="13"/>
      <c r="AZ1344" s="13"/>
      <c r="BA1344" s="13"/>
      <c r="BB1344" s="13"/>
      <c r="BC1344" s="13"/>
      <c r="BD1344" s="13"/>
      <c r="BE1344" s="13"/>
      <c r="BF1344" s="13"/>
      <c r="BG1344" s="13"/>
      <c r="BH1344" s="13"/>
      <c r="BI1344" s="13"/>
      <c r="BJ1344" s="13"/>
      <c r="BK1344" s="13"/>
      <c r="BL1344" s="13"/>
      <c r="BM1344" s="13"/>
      <c r="BN1344" s="13"/>
      <c r="BO1344" s="13"/>
      <c r="BP1344" s="13"/>
      <c r="BQ1344" s="13"/>
      <c r="BR1344" s="13"/>
      <c r="BS1344" s="13"/>
      <c r="BT1344" s="13"/>
      <c r="BU1344" s="13"/>
      <c r="BV1344" s="13"/>
      <c r="BW1344" s="13"/>
      <c r="BX1344" s="13"/>
      <c r="BY1344" s="13"/>
      <c r="BZ1344" s="13"/>
      <c r="CA1344" s="13"/>
      <c r="CB1344" s="13"/>
      <c r="CC1344" s="13"/>
      <c r="CD1344" s="13"/>
      <c r="CE1344" s="13"/>
      <c r="CF1344" s="13"/>
      <c r="CG1344" s="13"/>
      <c r="CH1344" s="13"/>
      <c r="CI1344" s="13"/>
      <c r="CJ1344" s="13"/>
      <c r="CK1344" s="13"/>
      <c r="CL1344" s="13"/>
      <c r="CM1344" s="13"/>
      <c r="CN1344" s="13"/>
      <c r="CO1344" s="13"/>
      <c r="CP1344" s="13"/>
      <c r="CQ1344" s="13"/>
      <c r="CR1344" s="13"/>
      <c r="CS1344" s="13"/>
      <c r="CT1344" s="13"/>
      <c r="CU1344" s="13"/>
      <c r="CV1344" s="13"/>
      <c r="CW1344" s="13"/>
      <c r="CX1344" s="13"/>
      <c r="CY1344" s="13"/>
      <c r="CZ1344" s="13"/>
      <c r="DA1344" s="13"/>
      <c r="DB1344" s="13"/>
      <c r="DC1344" s="13"/>
      <c r="DD1344" s="13"/>
      <c r="DE1344" s="13"/>
      <c r="DF1344" s="13"/>
      <c r="DG1344" s="13"/>
      <c r="DH1344" s="13"/>
      <c r="DI1344" s="13"/>
      <c r="DJ1344" s="13"/>
      <c r="DK1344" s="13"/>
      <c r="DL1344" s="13"/>
      <c r="DM1344" s="13"/>
      <c r="DN1344" s="13"/>
      <c r="DO1344" s="13"/>
      <c r="DP1344" s="13"/>
      <c r="DQ1344" s="13"/>
      <c r="DR1344" s="13"/>
      <c r="DS1344" s="13"/>
      <c r="DT1344" s="13"/>
      <c r="DU1344" s="13"/>
      <c r="DV1344" s="13"/>
      <c r="DW1344" s="13"/>
      <c r="DX1344" s="13"/>
      <c r="DY1344" s="13"/>
      <c r="DZ1344" s="13"/>
      <c r="EA1344" s="13"/>
      <c r="EB1344" s="13"/>
      <c r="EC1344" s="13"/>
      <c r="ED1344" s="13"/>
      <c r="EE1344" s="13"/>
      <c r="EF1344" s="13"/>
      <c r="EG1344" s="13"/>
      <c r="EH1344" s="13"/>
      <c r="EI1344" s="13"/>
      <c r="EJ1344" s="13"/>
      <c r="EK1344" s="13"/>
      <c r="EL1344" s="13"/>
      <c r="EM1344" s="13"/>
      <c r="EN1344" s="13"/>
      <c r="EO1344" s="13"/>
      <c r="EP1344" s="13"/>
      <c r="EQ1344" s="13"/>
      <c r="ER1344" s="13"/>
      <c r="ES1344" s="13"/>
      <c r="ET1344" s="13"/>
      <c r="EU1344" s="13"/>
      <c r="EV1344" s="13"/>
      <c r="EW1344" s="13"/>
      <c r="EX1344" s="13"/>
      <c r="EY1344" s="13"/>
      <c r="EZ1344" s="13"/>
      <c r="FA1344" s="13"/>
      <c r="FB1344" s="13"/>
      <c r="FC1344" s="13"/>
      <c r="FD1344" s="13"/>
      <c r="FE1344" s="13"/>
      <c r="FF1344" s="13"/>
      <c r="FG1344" s="13"/>
      <c r="FH1344" s="13"/>
      <c r="FI1344" s="13"/>
      <c r="FJ1344" s="13"/>
      <c r="FK1344" s="13"/>
      <c r="FL1344" s="13"/>
      <c r="FM1344" s="13"/>
      <c r="FN1344" s="13"/>
      <c r="FO1344" s="13"/>
      <c r="FP1344" s="13"/>
      <c r="FQ1344" s="13"/>
      <c r="FR1344" s="13"/>
      <c r="FS1344" s="13"/>
      <c r="FT1344" s="13"/>
      <c r="FU1344" s="13"/>
      <c r="FV1344" s="13"/>
      <c r="FW1344" s="13"/>
      <c r="FX1344" s="13"/>
      <c r="FY1344" s="13"/>
      <c r="FZ1344" s="13"/>
      <c r="GA1344" s="13"/>
      <c r="GB1344" s="13"/>
      <c r="GC1344" s="13"/>
      <c r="GD1344" s="13"/>
      <c r="GE1344" s="13"/>
      <c r="GF1344" s="13"/>
      <c r="GG1344" s="13"/>
      <c r="GH1344" s="13"/>
      <c r="GI1344" s="13"/>
      <c r="GJ1344" s="13"/>
      <c r="GK1344" s="13"/>
      <c r="GL1344" s="13"/>
      <c r="GM1344" s="13"/>
      <c r="GN1344" s="13"/>
      <c r="GO1344" s="13"/>
      <c r="GP1344" s="13"/>
      <c r="GQ1344" s="13"/>
      <c r="GR1344" s="13"/>
      <c r="GS1344" s="13"/>
      <c r="GT1344" s="13"/>
      <c r="GU1344" s="13"/>
      <c r="GV1344" s="13"/>
      <c r="GW1344" s="13"/>
      <c r="GX1344" s="13"/>
      <c r="GY1344" s="13"/>
      <c r="GZ1344" s="13"/>
      <c r="HA1344" s="13"/>
      <c r="HB1344" s="13"/>
      <c r="HC1344" s="13"/>
      <c r="HD1344" s="13"/>
      <c r="HE1344" s="13"/>
      <c r="HF1344" s="13"/>
      <c r="HG1344" s="13"/>
      <c r="HH1344" s="13"/>
      <c r="HI1344" s="13"/>
      <c r="HJ1344" s="13"/>
      <c r="HK1344" s="13"/>
      <c r="HL1344" s="13"/>
      <c r="HM1344" s="13"/>
      <c r="HN1344" s="13"/>
      <c r="HO1344" s="13"/>
      <c r="HP1344" s="13"/>
      <c r="HQ1344" s="13"/>
      <c r="HR1344" s="13"/>
      <c r="HS1344" s="13"/>
      <c r="HT1344" s="13"/>
      <c r="HU1344" s="13"/>
      <c r="HV1344" s="13"/>
      <c r="HW1344" s="13"/>
      <c r="HX1344" s="13"/>
      <c r="HY1344" s="13"/>
      <c r="HZ1344" s="13"/>
      <c r="IA1344" s="13"/>
      <c r="IB1344" s="13"/>
      <c r="IC1344" s="13"/>
      <c r="ID1344" s="13"/>
      <c r="IE1344" s="13"/>
      <c r="IF1344" s="13"/>
      <c r="IG1344" s="13"/>
      <c r="IH1344" s="13"/>
      <c r="II1344" s="13"/>
      <c r="IJ1344" s="13"/>
      <c r="IK1344" s="13"/>
      <c r="IL1344" s="13"/>
      <c r="IM1344" s="13"/>
      <c r="IN1344" s="13"/>
      <c r="IO1344" s="13"/>
    </row>
    <row r="1345" spans="1:249">
      <c r="A1345" s="23"/>
      <c r="B1345" s="13"/>
      <c r="C1345" s="13"/>
      <c r="D1345" s="13"/>
      <c r="E1345" s="13"/>
      <c r="F1345" s="13"/>
      <c r="G1345" s="13"/>
      <c r="H1345" s="13"/>
      <c r="I1345" s="13"/>
      <c r="J1345" s="13"/>
      <c r="K1345" s="13"/>
      <c r="L1345" s="13"/>
      <c r="M1345" s="13"/>
      <c r="N1345" s="13"/>
      <c r="O1345" s="13"/>
      <c r="P1345" s="13"/>
      <c r="Q1345" s="13"/>
      <c r="R1345" s="13"/>
      <c r="S1345" s="13"/>
      <c r="T1345" s="13"/>
      <c r="U1345" s="13"/>
      <c r="V1345" s="13"/>
      <c r="W1345" s="13"/>
      <c r="X1345" s="13"/>
      <c r="Y1345" s="13"/>
      <c r="Z1345" s="13"/>
      <c r="AA1345" s="13"/>
      <c r="AB1345" s="13"/>
      <c r="AC1345" s="13"/>
      <c r="AD1345" s="23"/>
      <c r="AE1345" s="13"/>
      <c r="AF1345" s="13"/>
      <c r="AG1345" s="13"/>
      <c r="AH1345" s="13"/>
      <c r="AI1345" s="13"/>
      <c r="AJ1345" s="13"/>
      <c r="AK1345" s="13"/>
      <c r="AL1345" s="13"/>
      <c r="AM1345" s="13"/>
      <c r="AN1345" s="13"/>
      <c r="AO1345" s="13"/>
      <c r="AP1345" s="13"/>
      <c r="AQ1345" s="13"/>
      <c r="AR1345" s="13"/>
      <c r="AS1345" s="13"/>
      <c r="AT1345" s="13"/>
      <c r="AU1345" s="13"/>
      <c r="AV1345" s="13"/>
      <c r="AW1345" s="13"/>
      <c r="AX1345" s="13"/>
      <c r="AY1345" s="13"/>
      <c r="AZ1345" s="13"/>
      <c r="BA1345" s="13"/>
      <c r="BB1345" s="13"/>
      <c r="BC1345" s="13"/>
      <c r="BD1345" s="13"/>
      <c r="BE1345" s="13"/>
      <c r="BF1345" s="13"/>
      <c r="BG1345" s="13"/>
      <c r="BH1345" s="13"/>
      <c r="BI1345" s="13"/>
      <c r="BJ1345" s="13"/>
      <c r="BK1345" s="13"/>
      <c r="BL1345" s="13"/>
      <c r="BM1345" s="13"/>
      <c r="BN1345" s="13"/>
      <c r="BO1345" s="13"/>
      <c r="BP1345" s="13"/>
      <c r="BQ1345" s="13"/>
      <c r="BR1345" s="13"/>
      <c r="BS1345" s="13"/>
      <c r="BT1345" s="13"/>
      <c r="BU1345" s="13"/>
      <c r="BV1345" s="13"/>
      <c r="BW1345" s="13"/>
      <c r="BX1345" s="13"/>
      <c r="BY1345" s="13"/>
      <c r="BZ1345" s="13"/>
      <c r="CA1345" s="13"/>
      <c r="CB1345" s="13"/>
      <c r="CC1345" s="13"/>
      <c r="CD1345" s="13"/>
      <c r="CE1345" s="13"/>
      <c r="CF1345" s="13"/>
      <c r="CG1345" s="13"/>
      <c r="CH1345" s="13"/>
      <c r="CI1345" s="13"/>
      <c r="CJ1345" s="13"/>
      <c r="CK1345" s="13"/>
      <c r="CL1345" s="13"/>
      <c r="CM1345" s="13"/>
      <c r="CN1345" s="13"/>
      <c r="CO1345" s="13"/>
      <c r="CP1345" s="13"/>
      <c r="CQ1345" s="13"/>
      <c r="CR1345" s="13"/>
      <c r="CS1345" s="13"/>
      <c r="CT1345" s="13"/>
      <c r="CU1345" s="13"/>
      <c r="CV1345" s="13"/>
      <c r="CW1345" s="13"/>
      <c r="CX1345" s="13"/>
      <c r="CY1345" s="13"/>
      <c r="CZ1345" s="13"/>
      <c r="DA1345" s="13"/>
      <c r="DB1345" s="13"/>
      <c r="DC1345" s="13"/>
      <c r="DD1345" s="13"/>
      <c r="DE1345" s="13"/>
      <c r="DF1345" s="13"/>
      <c r="DG1345" s="13"/>
      <c r="DH1345" s="13"/>
      <c r="DI1345" s="13"/>
      <c r="DJ1345" s="13"/>
      <c r="DK1345" s="13"/>
      <c r="DL1345" s="13"/>
      <c r="DM1345" s="13"/>
      <c r="DN1345" s="13"/>
      <c r="DO1345" s="13"/>
      <c r="DP1345" s="13"/>
      <c r="DQ1345" s="13"/>
      <c r="DR1345" s="13"/>
      <c r="DS1345" s="13"/>
      <c r="DT1345" s="13"/>
      <c r="DU1345" s="13"/>
      <c r="DV1345" s="13"/>
      <c r="DW1345" s="13"/>
      <c r="DX1345" s="13"/>
      <c r="DY1345" s="13"/>
      <c r="DZ1345" s="13"/>
      <c r="EA1345" s="13"/>
      <c r="EB1345" s="13"/>
      <c r="EC1345" s="13"/>
      <c r="ED1345" s="13"/>
      <c r="EE1345" s="13"/>
      <c r="EF1345" s="13"/>
      <c r="EG1345" s="13"/>
      <c r="EH1345" s="13"/>
      <c r="EI1345" s="13"/>
      <c r="EJ1345" s="13"/>
      <c r="EK1345" s="13"/>
      <c r="EL1345" s="13"/>
      <c r="EM1345" s="13"/>
      <c r="EN1345" s="13"/>
      <c r="EO1345" s="13"/>
      <c r="EP1345" s="13"/>
      <c r="EQ1345" s="13"/>
      <c r="ER1345" s="13"/>
      <c r="ES1345" s="13"/>
      <c r="ET1345" s="13"/>
      <c r="EU1345" s="13"/>
      <c r="EV1345" s="13"/>
      <c r="EW1345" s="13"/>
      <c r="EX1345" s="13"/>
      <c r="EY1345" s="13"/>
      <c r="EZ1345" s="13"/>
      <c r="FA1345" s="13"/>
      <c r="FB1345" s="13"/>
      <c r="FC1345" s="13"/>
      <c r="FD1345" s="13"/>
      <c r="FE1345" s="13"/>
      <c r="FF1345" s="13"/>
      <c r="FG1345" s="13"/>
      <c r="FH1345" s="13"/>
      <c r="FI1345" s="13"/>
      <c r="FJ1345" s="13"/>
      <c r="FK1345" s="13"/>
      <c r="FL1345" s="13"/>
      <c r="FM1345" s="13"/>
      <c r="FN1345" s="13"/>
      <c r="FO1345" s="13"/>
      <c r="FP1345" s="13"/>
      <c r="FQ1345" s="13"/>
      <c r="FR1345" s="13"/>
      <c r="FS1345" s="13"/>
      <c r="FT1345" s="13"/>
      <c r="FU1345" s="13"/>
      <c r="FV1345" s="13"/>
      <c r="FW1345" s="13"/>
      <c r="FX1345" s="13"/>
      <c r="FY1345" s="13"/>
      <c r="FZ1345" s="13"/>
      <c r="GA1345" s="13"/>
      <c r="GB1345" s="13"/>
      <c r="GC1345" s="13"/>
      <c r="GD1345" s="13"/>
      <c r="GE1345" s="13"/>
      <c r="GF1345" s="13"/>
      <c r="GG1345" s="13"/>
      <c r="GH1345" s="13"/>
      <c r="GI1345" s="13"/>
      <c r="GJ1345" s="13"/>
      <c r="GK1345" s="13"/>
      <c r="GL1345" s="13"/>
      <c r="GM1345" s="13"/>
      <c r="GN1345" s="13"/>
      <c r="GO1345" s="13"/>
      <c r="GP1345" s="13"/>
      <c r="GQ1345" s="13"/>
      <c r="GR1345" s="13"/>
      <c r="GS1345" s="13"/>
      <c r="GT1345" s="13"/>
      <c r="GU1345" s="13"/>
      <c r="GV1345" s="13"/>
      <c r="GW1345" s="13"/>
      <c r="GX1345" s="13"/>
      <c r="GY1345" s="13"/>
      <c r="GZ1345" s="13"/>
      <c r="HA1345" s="13"/>
      <c r="HB1345" s="13"/>
      <c r="HC1345" s="13"/>
      <c r="HD1345" s="13"/>
      <c r="HE1345" s="13"/>
      <c r="HF1345" s="13"/>
      <c r="HG1345" s="13"/>
      <c r="HH1345" s="13"/>
      <c r="HI1345" s="13"/>
      <c r="HJ1345" s="13"/>
      <c r="HK1345" s="13"/>
      <c r="HL1345" s="13"/>
      <c r="HM1345" s="13"/>
      <c r="HN1345" s="13"/>
      <c r="HO1345" s="13"/>
      <c r="HP1345" s="13"/>
      <c r="HQ1345" s="13"/>
      <c r="HR1345" s="13"/>
      <c r="HS1345" s="13"/>
      <c r="HT1345" s="13"/>
      <c r="HU1345" s="13"/>
      <c r="HV1345" s="13"/>
      <c r="HW1345" s="13"/>
      <c r="HX1345" s="13"/>
      <c r="HY1345" s="13"/>
      <c r="HZ1345" s="13"/>
      <c r="IA1345" s="13"/>
      <c r="IB1345" s="13"/>
      <c r="IC1345" s="13"/>
      <c r="ID1345" s="13"/>
      <c r="IE1345" s="13"/>
      <c r="IF1345" s="13"/>
      <c r="IG1345" s="13"/>
      <c r="IH1345" s="13"/>
      <c r="II1345" s="13"/>
      <c r="IJ1345" s="13"/>
      <c r="IK1345" s="13"/>
      <c r="IL1345" s="13"/>
      <c r="IM1345" s="13"/>
      <c r="IN1345" s="13"/>
      <c r="IO1345" s="13"/>
    </row>
    <row r="1346" spans="1:249">
      <c r="A1346" s="23"/>
      <c r="B1346" s="13"/>
      <c r="C1346" s="13"/>
      <c r="D1346" s="13"/>
      <c r="E1346" s="13"/>
      <c r="F1346" s="13"/>
      <c r="G1346" s="13"/>
      <c r="H1346" s="13"/>
      <c r="I1346" s="13"/>
      <c r="J1346" s="13"/>
      <c r="K1346" s="13"/>
      <c r="L1346" s="13"/>
      <c r="M1346" s="13"/>
      <c r="N1346" s="13"/>
      <c r="O1346" s="13"/>
      <c r="P1346" s="13"/>
      <c r="Q1346" s="13"/>
      <c r="R1346" s="13"/>
      <c r="S1346" s="13"/>
      <c r="T1346" s="13"/>
      <c r="U1346" s="13"/>
      <c r="V1346" s="13"/>
      <c r="W1346" s="13"/>
      <c r="X1346" s="13"/>
      <c r="Y1346" s="13"/>
      <c r="Z1346" s="13"/>
      <c r="AA1346" s="13"/>
      <c r="AB1346" s="13"/>
      <c r="AC1346" s="13"/>
      <c r="AD1346" s="23"/>
      <c r="AE1346" s="13"/>
      <c r="AF1346" s="13"/>
      <c r="AG1346" s="13"/>
      <c r="AH1346" s="13"/>
      <c r="AI1346" s="13"/>
      <c r="AJ1346" s="13"/>
      <c r="AK1346" s="13"/>
      <c r="AL1346" s="13"/>
      <c r="AM1346" s="13"/>
      <c r="AN1346" s="13"/>
      <c r="AO1346" s="13"/>
      <c r="AP1346" s="13"/>
      <c r="AQ1346" s="13"/>
      <c r="AR1346" s="13"/>
      <c r="AS1346" s="13"/>
      <c r="AT1346" s="13"/>
      <c r="AU1346" s="13"/>
      <c r="AV1346" s="13"/>
      <c r="AW1346" s="13"/>
      <c r="AX1346" s="13"/>
      <c r="AY1346" s="13"/>
      <c r="AZ1346" s="13"/>
      <c r="BA1346" s="13"/>
      <c r="BB1346" s="13"/>
      <c r="BC1346" s="13"/>
      <c r="BD1346" s="13"/>
      <c r="BE1346" s="13"/>
      <c r="BF1346" s="13"/>
      <c r="BG1346" s="13"/>
      <c r="BH1346" s="13"/>
      <c r="BI1346" s="13"/>
      <c r="BJ1346" s="13"/>
      <c r="BK1346" s="13"/>
      <c r="BL1346" s="13"/>
      <c r="BM1346" s="13"/>
      <c r="BN1346" s="13"/>
      <c r="BO1346" s="13"/>
      <c r="BP1346" s="13"/>
      <c r="BQ1346" s="13"/>
      <c r="BR1346" s="13"/>
      <c r="BS1346" s="13"/>
      <c r="BT1346" s="13"/>
      <c r="BU1346" s="13"/>
      <c r="BV1346" s="13"/>
      <c r="BW1346" s="13"/>
      <c r="BX1346" s="13"/>
      <c r="BY1346" s="13"/>
      <c r="BZ1346" s="13"/>
      <c r="CA1346" s="13"/>
      <c r="CB1346" s="13"/>
      <c r="CC1346" s="13"/>
      <c r="CD1346" s="13"/>
      <c r="CE1346" s="13"/>
      <c r="CF1346" s="13"/>
      <c r="CG1346" s="13"/>
      <c r="CH1346" s="13"/>
      <c r="CI1346" s="13"/>
      <c r="CJ1346" s="13"/>
      <c r="CK1346" s="13"/>
      <c r="CL1346" s="13"/>
      <c r="CM1346" s="13"/>
      <c r="CN1346" s="13"/>
      <c r="CO1346" s="13"/>
      <c r="CP1346" s="13"/>
      <c r="CQ1346" s="13"/>
      <c r="CR1346" s="13"/>
      <c r="CS1346" s="13"/>
      <c r="CT1346" s="13"/>
      <c r="CU1346" s="13"/>
      <c r="CV1346" s="13"/>
      <c r="CW1346" s="13"/>
      <c r="CX1346" s="13"/>
      <c r="CY1346" s="13"/>
      <c r="CZ1346" s="13"/>
      <c r="DA1346" s="13"/>
      <c r="DB1346" s="13"/>
      <c r="DC1346" s="13"/>
      <c r="DD1346" s="13"/>
      <c r="DE1346" s="13"/>
      <c r="DF1346" s="13"/>
      <c r="DG1346" s="13"/>
      <c r="DH1346" s="13"/>
      <c r="DI1346" s="13"/>
      <c r="DJ1346" s="13"/>
      <c r="DK1346" s="13"/>
      <c r="DL1346" s="13"/>
      <c r="DM1346" s="13"/>
      <c r="DN1346" s="13"/>
      <c r="DO1346" s="13"/>
      <c r="DP1346" s="13"/>
      <c r="DQ1346" s="13"/>
      <c r="DR1346" s="13"/>
      <c r="DS1346" s="13"/>
      <c r="DT1346" s="13"/>
      <c r="DU1346" s="13"/>
      <c r="DV1346" s="13"/>
      <c r="DW1346" s="13"/>
      <c r="DX1346" s="13"/>
      <c r="DY1346" s="13"/>
      <c r="DZ1346" s="13"/>
      <c r="EA1346" s="13"/>
      <c r="EB1346" s="13"/>
      <c r="EC1346" s="13"/>
      <c r="ED1346" s="13"/>
      <c r="EE1346" s="13"/>
      <c r="EF1346" s="13"/>
      <c r="EG1346" s="13"/>
      <c r="EH1346" s="13"/>
      <c r="EI1346" s="13"/>
      <c r="EJ1346" s="13"/>
      <c r="EK1346" s="13"/>
      <c r="EL1346" s="13"/>
      <c r="EM1346" s="13"/>
      <c r="EN1346" s="13"/>
      <c r="EO1346" s="13"/>
      <c r="EP1346" s="13"/>
      <c r="EQ1346" s="13"/>
      <c r="ER1346" s="13"/>
      <c r="ES1346" s="13"/>
      <c r="ET1346" s="13"/>
      <c r="EU1346" s="13"/>
      <c r="EV1346" s="13"/>
      <c r="EW1346" s="13"/>
      <c r="EX1346" s="13"/>
      <c r="EY1346" s="13"/>
      <c r="EZ1346" s="13"/>
      <c r="FA1346" s="13"/>
      <c r="FB1346" s="13"/>
      <c r="FC1346" s="13"/>
      <c r="FD1346" s="13"/>
      <c r="FE1346" s="13"/>
      <c r="FF1346" s="13"/>
      <c r="FG1346" s="13"/>
      <c r="FH1346" s="13"/>
      <c r="FI1346" s="13"/>
      <c r="FJ1346" s="13"/>
      <c r="FK1346" s="13"/>
      <c r="FL1346" s="13"/>
      <c r="FM1346" s="13"/>
      <c r="FN1346" s="13"/>
      <c r="FO1346" s="13"/>
      <c r="FP1346" s="13"/>
      <c r="FQ1346" s="13"/>
      <c r="FR1346" s="13"/>
      <c r="FS1346" s="13"/>
      <c r="FT1346" s="13"/>
      <c r="FU1346" s="13"/>
      <c r="FV1346" s="13"/>
      <c r="FW1346" s="13"/>
      <c r="FX1346" s="13"/>
      <c r="FY1346" s="13"/>
      <c r="FZ1346" s="13"/>
      <c r="GA1346" s="13"/>
      <c r="GB1346" s="13"/>
      <c r="GC1346" s="13"/>
      <c r="GD1346" s="13"/>
      <c r="GE1346" s="13"/>
      <c r="GF1346" s="13"/>
      <c r="GG1346" s="13"/>
      <c r="GH1346" s="13"/>
      <c r="GI1346" s="13"/>
      <c r="GJ1346" s="13"/>
      <c r="GK1346" s="13"/>
      <c r="GL1346" s="13"/>
      <c r="GM1346" s="13"/>
      <c r="GN1346" s="13"/>
      <c r="GO1346" s="13"/>
      <c r="GP1346" s="13"/>
      <c r="GQ1346" s="13"/>
      <c r="GR1346" s="13"/>
      <c r="GS1346" s="13"/>
      <c r="GT1346" s="13"/>
      <c r="GU1346" s="13"/>
      <c r="GV1346" s="13"/>
      <c r="GW1346" s="13"/>
      <c r="GX1346" s="13"/>
      <c r="GY1346" s="13"/>
      <c r="GZ1346" s="13"/>
      <c r="HA1346" s="13"/>
      <c r="HB1346" s="13"/>
      <c r="HC1346" s="13"/>
      <c r="HD1346" s="13"/>
      <c r="HE1346" s="13"/>
      <c r="HF1346" s="13"/>
      <c r="HG1346" s="13"/>
      <c r="HH1346" s="13"/>
      <c r="HI1346" s="13"/>
      <c r="HJ1346" s="13"/>
      <c r="HK1346" s="13"/>
      <c r="HL1346" s="13"/>
      <c r="HM1346" s="13"/>
      <c r="HN1346" s="13"/>
      <c r="HO1346" s="13"/>
      <c r="HP1346" s="13"/>
      <c r="HQ1346" s="13"/>
      <c r="HR1346" s="13"/>
      <c r="HS1346" s="13"/>
      <c r="HT1346" s="13"/>
      <c r="HU1346" s="13"/>
      <c r="HV1346" s="13"/>
      <c r="HW1346" s="13"/>
      <c r="HX1346" s="13"/>
      <c r="HY1346" s="13"/>
      <c r="HZ1346" s="13"/>
      <c r="IA1346" s="13"/>
      <c r="IB1346" s="13"/>
      <c r="IC1346" s="13"/>
      <c r="ID1346" s="13"/>
      <c r="IE1346" s="13"/>
      <c r="IF1346" s="13"/>
      <c r="IG1346" s="13"/>
      <c r="IH1346" s="13"/>
      <c r="II1346" s="13"/>
      <c r="IJ1346" s="13"/>
      <c r="IK1346" s="13"/>
      <c r="IL1346" s="13"/>
      <c r="IM1346" s="13"/>
      <c r="IN1346" s="13"/>
      <c r="IO1346" s="13"/>
    </row>
    <row r="1347" spans="1:249">
      <c r="A1347" s="23"/>
      <c r="B1347" s="13"/>
      <c r="C1347" s="13"/>
      <c r="D1347" s="13"/>
      <c r="E1347" s="13"/>
      <c r="F1347" s="13"/>
      <c r="G1347" s="13"/>
      <c r="H1347" s="13"/>
      <c r="I1347" s="13"/>
      <c r="J1347" s="13"/>
      <c r="K1347" s="13"/>
      <c r="L1347" s="13"/>
      <c r="M1347" s="13"/>
      <c r="N1347" s="13"/>
      <c r="O1347" s="13"/>
      <c r="P1347" s="13"/>
      <c r="Q1347" s="13"/>
      <c r="R1347" s="13"/>
      <c r="S1347" s="13"/>
      <c r="T1347" s="13"/>
      <c r="U1347" s="13"/>
      <c r="V1347" s="13"/>
      <c r="W1347" s="13"/>
      <c r="X1347" s="13"/>
      <c r="Y1347" s="13"/>
      <c r="Z1347" s="13"/>
      <c r="AA1347" s="13"/>
      <c r="AB1347" s="13"/>
      <c r="AC1347" s="13"/>
      <c r="AD1347" s="23"/>
      <c r="AE1347" s="13"/>
      <c r="AF1347" s="13"/>
      <c r="AG1347" s="13"/>
      <c r="AH1347" s="13"/>
      <c r="AI1347" s="13"/>
      <c r="AJ1347" s="13"/>
      <c r="AK1347" s="13"/>
      <c r="AL1347" s="13"/>
      <c r="AM1347" s="13"/>
      <c r="AN1347" s="13"/>
      <c r="AO1347" s="13"/>
      <c r="AP1347" s="13"/>
      <c r="AQ1347" s="13"/>
      <c r="AR1347" s="13"/>
      <c r="AS1347" s="13"/>
      <c r="AT1347" s="13"/>
      <c r="AU1347" s="13"/>
      <c r="AV1347" s="13"/>
      <c r="AW1347" s="13"/>
      <c r="AX1347" s="13"/>
      <c r="AY1347" s="13"/>
      <c r="AZ1347" s="13"/>
      <c r="BA1347" s="13"/>
      <c r="BB1347" s="13"/>
      <c r="BC1347" s="13"/>
      <c r="BD1347" s="13"/>
      <c r="BE1347" s="13"/>
      <c r="BF1347" s="13"/>
      <c r="BG1347" s="13"/>
      <c r="BH1347" s="13"/>
      <c r="BI1347" s="13"/>
      <c r="BJ1347" s="13"/>
      <c r="BK1347" s="13"/>
      <c r="BL1347" s="13"/>
      <c r="BM1347" s="13"/>
      <c r="BN1347" s="13"/>
      <c r="BO1347" s="13"/>
      <c r="BP1347" s="13"/>
      <c r="BQ1347" s="13"/>
      <c r="BR1347" s="13"/>
      <c r="BS1347" s="13"/>
      <c r="BT1347" s="13"/>
      <c r="BU1347" s="13"/>
      <c r="BV1347" s="13"/>
      <c r="BW1347" s="13"/>
      <c r="BX1347" s="13"/>
      <c r="BY1347" s="13"/>
      <c r="BZ1347" s="13"/>
      <c r="CA1347" s="13"/>
      <c r="CB1347" s="13"/>
      <c r="CC1347" s="13"/>
      <c r="CD1347" s="13"/>
      <c r="CE1347" s="13"/>
      <c r="CF1347" s="13"/>
      <c r="CG1347" s="13"/>
      <c r="CH1347" s="13"/>
      <c r="CI1347" s="13"/>
      <c r="CJ1347" s="13"/>
      <c r="CK1347" s="13"/>
      <c r="CL1347" s="13"/>
      <c r="CM1347" s="13"/>
      <c r="CN1347" s="13"/>
      <c r="CO1347" s="13"/>
      <c r="CP1347" s="13"/>
      <c r="CQ1347" s="13"/>
      <c r="CR1347" s="13"/>
      <c r="CS1347" s="13"/>
      <c r="CT1347" s="13"/>
      <c r="CU1347" s="13"/>
      <c r="CV1347" s="13"/>
      <c r="CW1347" s="13"/>
      <c r="CX1347" s="13"/>
      <c r="CY1347" s="13"/>
      <c r="CZ1347" s="13"/>
      <c r="DA1347" s="13"/>
      <c r="DB1347" s="13"/>
      <c r="DC1347" s="13"/>
      <c r="DD1347" s="13"/>
      <c r="DE1347" s="13"/>
      <c r="DF1347" s="13"/>
      <c r="DG1347" s="13"/>
      <c r="DH1347" s="13"/>
      <c r="DI1347" s="13"/>
      <c r="DJ1347" s="13"/>
      <c r="DK1347" s="13"/>
      <c r="DL1347" s="13"/>
      <c r="DM1347" s="13"/>
      <c r="DN1347" s="13"/>
      <c r="DO1347" s="13"/>
      <c r="DP1347" s="13"/>
      <c r="DQ1347" s="13"/>
      <c r="DR1347" s="13"/>
      <c r="DS1347" s="13"/>
      <c r="DT1347" s="13"/>
      <c r="DU1347" s="13"/>
      <c r="DV1347" s="13"/>
      <c r="DW1347" s="13"/>
      <c r="DX1347" s="13"/>
      <c r="DY1347" s="13"/>
      <c r="DZ1347" s="13"/>
      <c r="EA1347" s="13"/>
      <c r="EB1347" s="13"/>
      <c r="EC1347" s="13"/>
      <c r="ED1347" s="13"/>
      <c r="EE1347" s="13"/>
      <c r="EF1347" s="13"/>
      <c r="EG1347" s="13"/>
      <c r="EH1347" s="13"/>
      <c r="EI1347" s="13"/>
      <c r="EJ1347" s="13"/>
      <c r="EK1347" s="13"/>
      <c r="EL1347" s="13"/>
      <c r="EM1347" s="13"/>
      <c r="EN1347" s="13"/>
      <c r="EO1347" s="13"/>
      <c r="EP1347" s="13"/>
      <c r="EQ1347" s="13"/>
      <c r="ER1347" s="13"/>
      <c r="ES1347" s="13"/>
      <c r="ET1347" s="13"/>
      <c r="EU1347" s="13"/>
      <c r="EV1347" s="13"/>
      <c r="EW1347" s="13"/>
      <c r="EX1347" s="13"/>
      <c r="EY1347" s="13"/>
      <c r="EZ1347" s="13"/>
      <c r="FA1347" s="13"/>
      <c r="FB1347" s="13"/>
      <c r="FC1347" s="13"/>
      <c r="FD1347" s="13"/>
      <c r="FE1347" s="13"/>
      <c r="FF1347" s="13"/>
      <c r="FG1347" s="13"/>
      <c r="FH1347" s="13"/>
      <c r="FI1347" s="13"/>
      <c r="FJ1347" s="13"/>
      <c r="FK1347" s="13"/>
      <c r="FL1347" s="13"/>
      <c r="FM1347" s="13"/>
      <c r="FN1347" s="13"/>
      <c r="FO1347" s="13"/>
      <c r="FP1347" s="13"/>
      <c r="FQ1347" s="13"/>
      <c r="FR1347" s="13"/>
      <c r="FS1347" s="13"/>
      <c r="FT1347" s="13"/>
      <c r="FU1347" s="13"/>
      <c r="FV1347" s="13"/>
      <c r="FW1347" s="13"/>
      <c r="FX1347" s="13"/>
      <c r="FY1347" s="13"/>
      <c r="FZ1347" s="13"/>
      <c r="GA1347" s="13"/>
      <c r="GB1347" s="13"/>
      <c r="GC1347" s="13"/>
      <c r="GD1347" s="13"/>
      <c r="GE1347" s="13"/>
      <c r="GF1347" s="13"/>
      <c r="GG1347" s="13"/>
      <c r="GH1347" s="13"/>
      <c r="GI1347" s="13"/>
      <c r="GJ1347" s="13"/>
      <c r="GK1347" s="13"/>
      <c r="GL1347" s="13"/>
      <c r="GM1347" s="13"/>
      <c r="GN1347" s="13"/>
      <c r="GO1347" s="13"/>
      <c r="GP1347" s="13"/>
      <c r="GQ1347" s="13"/>
      <c r="GR1347" s="13"/>
      <c r="GS1347" s="13"/>
      <c r="GT1347" s="13"/>
      <c r="GU1347" s="13"/>
      <c r="GV1347" s="13"/>
      <c r="GW1347" s="13"/>
      <c r="GX1347" s="13"/>
      <c r="GY1347" s="13"/>
      <c r="GZ1347" s="13"/>
      <c r="HA1347" s="13"/>
      <c r="HB1347" s="13"/>
      <c r="HC1347" s="13"/>
      <c r="HD1347" s="13"/>
      <c r="HE1347" s="13"/>
      <c r="HF1347" s="13"/>
      <c r="HG1347" s="13"/>
      <c r="HH1347" s="13"/>
      <c r="HI1347" s="13"/>
      <c r="HJ1347" s="13"/>
      <c r="HK1347" s="13"/>
      <c r="HL1347" s="13"/>
      <c r="HM1347" s="13"/>
      <c r="HN1347" s="13"/>
      <c r="HO1347" s="13"/>
      <c r="HP1347" s="13"/>
      <c r="HQ1347" s="13"/>
      <c r="HR1347" s="13"/>
      <c r="HS1347" s="13"/>
      <c r="HT1347" s="13"/>
      <c r="HU1347" s="13"/>
      <c r="HV1347" s="13"/>
      <c r="HW1347" s="13"/>
      <c r="HX1347" s="13"/>
      <c r="HY1347" s="13"/>
      <c r="HZ1347" s="13"/>
      <c r="IA1347" s="13"/>
      <c r="IB1347" s="13"/>
      <c r="IC1347" s="13"/>
      <c r="ID1347" s="13"/>
      <c r="IE1347" s="13"/>
      <c r="IF1347" s="13"/>
      <c r="IG1347" s="13"/>
      <c r="IH1347" s="13"/>
      <c r="II1347" s="13"/>
      <c r="IJ1347" s="13"/>
      <c r="IK1347" s="13"/>
      <c r="IL1347" s="13"/>
      <c r="IM1347" s="13"/>
      <c r="IN1347" s="13"/>
      <c r="IO1347" s="13"/>
    </row>
    <row r="1348" spans="1:249">
      <c r="A1348" s="23"/>
      <c r="B1348" s="13"/>
      <c r="C1348" s="13"/>
      <c r="D1348" s="13"/>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c r="AD1348" s="23"/>
      <c r="AE1348" s="13"/>
      <c r="AF1348" s="13"/>
      <c r="AG1348" s="13"/>
      <c r="AH1348" s="13"/>
      <c r="AI1348" s="13"/>
      <c r="AJ1348" s="13"/>
      <c r="AK1348" s="13"/>
      <c r="AL1348" s="13"/>
      <c r="AM1348" s="13"/>
      <c r="AN1348" s="13"/>
      <c r="AO1348" s="13"/>
      <c r="AP1348" s="13"/>
      <c r="AQ1348" s="13"/>
      <c r="AR1348" s="13"/>
      <c r="AS1348" s="13"/>
      <c r="AT1348" s="13"/>
      <c r="AU1348" s="13"/>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c r="BY1348" s="13"/>
      <c r="BZ1348" s="13"/>
      <c r="CA1348" s="13"/>
      <c r="CB1348" s="13"/>
      <c r="CC1348" s="13"/>
      <c r="CD1348" s="13"/>
      <c r="CE1348" s="13"/>
      <c r="CF1348" s="13"/>
      <c r="CG1348" s="13"/>
      <c r="CH1348" s="13"/>
      <c r="CI1348" s="13"/>
      <c r="CJ1348" s="13"/>
      <c r="CK1348" s="13"/>
      <c r="CL1348" s="13"/>
      <c r="CM1348" s="13"/>
      <c r="CN1348" s="13"/>
      <c r="CO1348" s="13"/>
      <c r="CP1348" s="13"/>
      <c r="CQ1348" s="13"/>
      <c r="CR1348" s="13"/>
      <c r="CS1348" s="13"/>
      <c r="CT1348" s="13"/>
      <c r="CU1348" s="13"/>
      <c r="CV1348" s="13"/>
      <c r="CW1348" s="13"/>
      <c r="CX1348" s="13"/>
      <c r="CY1348" s="13"/>
      <c r="CZ1348" s="13"/>
      <c r="DA1348" s="13"/>
      <c r="DB1348" s="13"/>
      <c r="DC1348" s="13"/>
      <c r="DD1348" s="13"/>
      <c r="DE1348" s="13"/>
      <c r="DF1348" s="13"/>
      <c r="DG1348" s="13"/>
      <c r="DH1348" s="13"/>
      <c r="DI1348" s="13"/>
      <c r="DJ1348" s="13"/>
      <c r="DK1348" s="13"/>
      <c r="DL1348" s="13"/>
      <c r="DM1348" s="13"/>
      <c r="DN1348" s="13"/>
      <c r="DO1348" s="13"/>
      <c r="DP1348" s="13"/>
      <c r="DQ1348" s="13"/>
      <c r="DR1348" s="13"/>
      <c r="DS1348" s="13"/>
      <c r="DT1348" s="13"/>
      <c r="DU1348" s="13"/>
      <c r="DV1348" s="13"/>
      <c r="DW1348" s="13"/>
      <c r="DX1348" s="13"/>
      <c r="DY1348" s="13"/>
      <c r="DZ1348" s="13"/>
      <c r="EA1348" s="13"/>
      <c r="EB1348" s="13"/>
      <c r="EC1348" s="13"/>
      <c r="ED1348" s="13"/>
      <c r="EE1348" s="13"/>
      <c r="EF1348" s="13"/>
      <c r="EG1348" s="13"/>
      <c r="EH1348" s="13"/>
      <c r="EI1348" s="13"/>
      <c r="EJ1348" s="13"/>
      <c r="EK1348" s="13"/>
      <c r="EL1348" s="13"/>
      <c r="EM1348" s="13"/>
      <c r="EN1348" s="13"/>
      <c r="EO1348" s="13"/>
      <c r="EP1348" s="13"/>
      <c r="EQ1348" s="13"/>
      <c r="ER1348" s="13"/>
      <c r="ES1348" s="13"/>
      <c r="ET1348" s="13"/>
      <c r="EU1348" s="13"/>
      <c r="EV1348" s="13"/>
      <c r="EW1348" s="13"/>
      <c r="EX1348" s="13"/>
      <c r="EY1348" s="13"/>
      <c r="EZ1348" s="13"/>
      <c r="FA1348" s="13"/>
      <c r="FB1348" s="13"/>
      <c r="FC1348" s="13"/>
      <c r="FD1348" s="13"/>
      <c r="FE1348" s="13"/>
      <c r="FF1348" s="13"/>
      <c r="FG1348" s="13"/>
      <c r="FH1348" s="13"/>
      <c r="FI1348" s="13"/>
      <c r="FJ1348" s="13"/>
      <c r="FK1348" s="13"/>
      <c r="FL1348" s="13"/>
      <c r="FM1348" s="13"/>
      <c r="FN1348" s="13"/>
      <c r="FO1348" s="13"/>
      <c r="FP1348" s="13"/>
      <c r="FQ1348" s="13"/>
      <c r="FR1348" s="13"/>
      <c r="FS1348" s="13"/>
      <c r="FT1348" s="13"/>
      <c r="FU1348" s="13"/>
      <c r="FV1348" s="13"/>
      <c r="FW1348" s="13"/>
      <c r="FX1348" s="13"/>
      <c r="FY1348" s="13"/>
      <c r="FZ1348" s="13"/>
      <c r="GA1348" s="13"/>
      <c r="GB1348" s="13"/>
      <c r="GC1348" s="13"/>
      <c r="GD1348" s="13"/>
      <c r="GE1348" s="13"/>
      <c r="GF1348" s="13"/>
      <c r="GG1348" s="13"/>
      <c r="GH1348" s="13"/>
      <c r="GI1348" s="13"/>
      <c r="GJ1348" s="13"/>
      <c r="GK1348" s="13"/>
      <c r="GL1348" s="13"/>
      <c r="GM1348" s="13"/>
      <c r="GN1348" s="13"/>
      <c r="GO1348" s="13"/>
      <c r="GP1348" s="13"/>
      <c r="GQ1348" s="13"/>
      <c r="GR1348" s="13"/>
      <c r="GS1348" s="13"/>
      <c r="GT1348" s="13"/>
      <c r="GU1348" s="13"/>
      <c r="GV1348" s="13"/>
      <c r="GW1348" s="13"/>
      <c r="GX1348" s="13"/>
      <c r="GY1348" s="13"/>
      <c r="GZ1348" s="13"/>
      <c r="HA1348" s="13"/>
      <c r="HB1348" s="13"/>
      <c r="HC1348" s="13"/>
      <c r="HD1348" s="13"/>
      <c r="HE1348" s="13"/>
      <c r="HF1348" s="13"/>
      <c r="HG1348" s="13"/>
      <c r="HH1348" s="13"/>
      <c r="HI1348" s="13"/>
      <c r="HJ1348" s="13"/>
      <c r="HK1348" s="13"/>
      <c r="HL1348" s="13"/>
      <c r="HM1348" s="13"/>
      <c r="HN1348" s="13"/>
      <c r="HO1348" s="13"/>
      <c r="HP1348" s="13"/>
      <c r="HQ1348" s="13"/>
      <c r="HR1348" s="13"/>
      <c r="HS1348" s="13"/>
      <c r="HT1348" s="13"/>
      <c r="HU1348" s="13"/>
      <c r="HV1348" s="13"/>
      <c r="HW1348" s="13"/>
      <c r="HX1348" s="13"/>
      <c r="HY1348" s="13"/>
      <c r="HZ1348" s="13"/>
      <c r="IA1348" s="13"/>
      <c r="IB1348" s="13"/>
      <c r="IC1348" s="13"/>
      <c r="ID1348" s="13"/>
      <c r="IE1348" s="13"/>
      <c r="IF1348" s="13"/>
      <c r="IG1348" s="13"/>
      <c r="IH1348" s="13"/>
      <c r="II1348" s="13"/>
      <c r="IJ1348" s="13"/>
      <c r="IK1348" s="13"/>
      <c r="IL1348" s="13"/>
      <c r="IM1348" s="13"/>
      <c r="IN1348" s="13"/>
      <c r="IO1348" s="13"/>
    </row>
    <row r="1349" spans="1:249">
      <c r="A1349" s="23"/>
      <c r="B1349" s="13"/>
      <c r="C1349" s="13"/>
      <c r="D1349" s="13"/>
      <c r="E1349" s="13"/>
      <c r="F1349" s="13"/>
      <c r="G1349" s="13"/>
      <c r="H1349" s="13"/>
      <c r="I1349" s="13"/>
      <c r="J1349" s="13"/>
      <c r="K1349" s="13"/>
      <c r="L1349" s="13"/>
      <c r="M1349" s="13"/>
      <c r="N1349" s="13"/>
      <c r="O1349" s="13"/>
      <c r="P1349" s="13"/>
      <c r="Q1349" s="13"/>
      <c r="R1349" s="13"/>
      <c r="S1349" s="13"/>
      <c r="T1349" s="13"/>
      <c r="U1349" s="13"/>
      <c r="V1349" s="13"/>
      <c r="W1349" s="13"/>
      <c r="X1349" s="13"/>
      <c r="Y1349" s="13"/>
      <c r="Z1349" s="13"/>
      <c r="AA1349" s="13"/>
      <c r="AB1349" s="13"/>
      <c r="AC1349" s="13"/>
      <c r="AD1349" s="23"/>
      <c r="AE1349" s="13"/>
      <c r="AF1349" s="13"/>
      <c r="AG1349" s="13"/>
      <c r="AH1349" s="13"/>
      <c r="AI1349" s="13"/>
      <c r="AJ1349" s="13"/>
      <c r="AK1349" s="13"/>
      <c r="AL1349" s="13"/>
      <c r="AM1349" s="13"/>
      <c r="AN1349" s="13"/>
      <c r="AO1349" s="13"/>
      <c r="AP1349" s="13"/>
      <c r="AQ1349" s="13"/>
      <c r="AR1349" s="13"/>
      <c r="AS1349" s="13"/>
      <c r="AT1349" s="13"/>
      <c r="AU1349" s="13"/>
      <c r="AV1349" s="13"/>
      <c r="AW1349" s="13"/>
      <c r="AX1349" s="13"/>
      <c r="AY1349" s="13"/>
      <c r="AZ1349" s="13"/>
      <c r="BA1349" s="13"/>
      <c r="BB1349" s="13"/>
      <c r="BC1349" s="13"/>
      <c r="BD1349" s="13"/>
      <c r="BE1349" s="13"/>
      <c r="BF1349" s="13"/>
      <c r="BG1349" s="13"/>
      <c r="BH1349" s="13"/>
      <c r="BI1349" s="13"/>
      <c r="BJ1349" s="13"/>
      <c r="BK1349" s="13"/>
      <c r="BL1349" s="13"/>
      <c r="BM1349" s="13"/>
      <c r="BN1349" s="13"/>
      <c r="BO1349" s="13"/>
      <c r="BP1349" s="13"/>
      <c r="BQ1349" s="13"/>
      <c r="BR1349" s="13"/>
      <c r="BS1349" s="13"/>
      <c r="BT1349" s="13"/>
      <c r="BU1349" s="13"/>
      <c r="BV1349" s="13"/>
      <c r="BW1349" s="13"/>
      <c r="BX1349" s="13"/>
      <c r="BY1349" s="13"/>
      <c r="BZ1349" s="13"/>
      <c r="CA1349" s="13"/>
      <c r="CB1349" s="13"/>
      <c r="CC1349" s="13"/>
      <c r="CD1349" s="13"/>
      <c r="CE1349" s="13"/>
      <c r="CF1349" s="13"/>
      <c r="CG1349" s="13"/>
      <c r="CH1349" s="13"/>
      <c r="CI1349" s="13"/>
      <c r="CJ1349" s="13"/>
      <c r="CK1349" s="13"/>
      <c r="CL1349" s="13"/>
      <c r="CM1349" s="13"/>
      <c r="CN1349" s="13"/>
      <c r="CO1349" s="13"/>
      <c r="CP1349" s="13"/>
      <c r="CQ1349" s="13"/>
      <c r="CR1349" s="13"/>
      <c r="CS1349" s="13"/>
      <c r="CT1349" s="13"/>
      <c r="CU1349" s="13"/>
      <c r="CV1349" s="13"/>
      <c r="CW1349" s="13"/>
      <c r="CX1349" s="13"/>
      <c r="CY1349" s="13"/>
      <c r="CZ1349" s="13"/>
      <c r="DA1349" s="13"/>
      <c r="DB1349" s="13"/>
      <c r="DC1349" s="13"/>
      <c r="DD1349" s="13"/>
      <c r="DE1349" s="13"/>
      <c r="DF1349" s="13"/>
      <c r="DG1349" s="13"/>
      <c r="DH1349" s="13"/>
      <c r="DI1349" s="13"/>
      <c r="DJ1349" s="13"/>
      <c r="DK1349" s="13"/>
      <c r="DL1349" s="13"/>
      <c r="DM1349" s="13"/>
      <c r="DN1349" s="13"/>
      <c r="DO1349" s="13"/>
      <c r="DP1349" s="13"/>
      <c r="DQ1349" s="13"/>
      <c r="DR1349" s="13"/>
      <c r="DS1349" s="13"/>
      <c r="DT1349" s="13"/>
      <c r="DU1349" s="13"/>
      <c r="DV1349" s="13"/>
      <c r="DW1349" s="13"/>
      <c r="DX1349" s="13"/>
      <c r="DY1349" s="13"/>
      <c r="DZ1349" s="13"/>
      <c r="EA1349" s="13"/>
      <c r="EB1349" s="13"/>
      <c r="EC1349" s="13"/>
      <c r="ED1349" s="13"/>
      <c r="EE1349" s="13"/>
      <c r="EF1349" s="13"/>
      <c r="EG1349" s="13"/>
      <c r="EH1349" s="13"/>
      <c r="EI1349" s="13"/>
      <c r="EJ1349" s="13"/>
      <c r="EK1349" s="13"/>
      <c r="EL1349" s="13"/>
      <c r="EM1349" s="13"/>
      <c r="EN1349" s="13"/>
      <c r="EO1349" s="13"/>
      <c r="EP1349" s="13"/>
      <c r="EQ1349" s="13"/>
      <c r="ER1349" s="13"/>
      <c r="ES1349" s="13"/>
      <c r="ET1349" s="13"/>
      <c r="EU1349" s="13"/>
      <c r="EV1349" s="13"/>
      <c r="EW1349" s="13"/>
      <c r="EX1349" s="13"/>
      <c r="EY1349" s="13"/>
      <c r="EZ1349" s="13"/>
      <c r="FA1349" s="13"/>
      <c r="FB1349" s="13"/>
      <c r="FC1349" s="13"/>
      <c r="FD1349" s="13"/>
      <c r="FE1349" s="13"/>
      <c r="FF1349" s="13"/>
      <c r="FG1349" s="13"/>
      <c r="FH1349" s="13"/>
      <c r="FI1349" s="13"/>
      <c r="FJ1349" s="13"/>
      <c r="FK1349" s="13"/>
      <c r="FL1349" s="13"/>
      <c r="FM1349" s="13"/>
      <c r="FN1349" s="13"/>
      <c r="FO1349" s="13"/>
      <c r="FP1349" s="13"/>
      <c r="FQ1349" s="13"/>
      <c r="FR1349" s="13"/>
      <c r="FS1349" s="13"/>
      <c r="FT1349" s="13"/>
      <c r="FU1349" s="13"/>
      <c r="FV1349" s="13"/>
      <c r="FW1349" s="13"/>
      <c r="FX1349" s="13"/>
      <c r="FY1349" s="13"/>
      <c r="FZ1349" s="13"/>
      <c r="GA1349" s="13"/>
      <c r="GB1349" s="13"/>
      <c r="GC1349" s="13"/>
      <c r="GD1349" s="13"/>
      <c r="GE1349" s="13"/>
      <c r="GF1349" s="13"/>
      <c r="GG1349" s="13"/>
      <c r="GH1349" s="13"/>
      <c r="GI1349" s="13"/>
      <c r="GJ1349" s="13"/>
      <c r="GK1349" s="13"/>
      <c r="GL1349" s="13"/>
      <c r="GM1349" s="13"/>
      <c r="GN1349" s="13"/>
      <c r="GO1349" s="13"/>
      <c r="GP1349" s="13"/>
      <c r="GQ1349" s="13"/>
      <c r="GR1349" s="13"/>
      <c r="GS1349" s="13"/>
      <c r="GT1349" s="13"/>
      <c r="GU1349" s="13"/>
      <c r="GV1349" s="13"/>
      <c r="GW1349" s="13"/>
      <c r="GX1349" s="13"/>
      <c r="GY1349" s="13"/>
      <c r="GZ1349" s="13"/>
      <c r="HA1349" s="13"/>
      <c r="HB1349" s="13"/>
      <c r="HC1349" s="13"/>
      <c r="HD1349" s="13"/>
      <c r="HE1349" s="13"/>
      <c r="HF1349" s="13"/>
      <c r="HG1349" s="13"/>
      <c r="HH1349" s="13"/>
      <c r="HI1349" s="13"/>
      <c r="HJ1349" s="13"/>
      <c r="HK1349" s="13"/>
      <c r="HL1349" s="13"/>
      <c r="HM1349" s="13"/>
      <c r="HN1349" s="13"/>
      <c r="HO1349" s="13"/>
      <c r="HP1349" s="13"/>
      <c r="HQ1349" s="13"/>
      <c r="HR1349" s="13"/>
      <c r="HS1349" s="13"/>
      <c r="HT1349" s="13"/>
      <c r="HU1349" s="13"/>
      <c r="HV1349" s="13"/>
      <c r="HW1349" s="13"/>
      <c r="HX1349" s="13"/>
      <c r="HY1349" s="13"/>
      <c r="HZ1349" s="13"/>
      <c r="IA1349" s="13"/>
      <c r="IB1349" s="13"/>
      <c r="IC1349" s="13"/>
      <c r="ID1349" s="13"/>
      <c r="IE1349" s="13"/>
      <c r="IF1349" s="13"/>
      <c r="IG1349" s="13"/>
      <c r="IH1349" s="13"/>
      <c r="II1349" s="13"/>
      <c r="IJ1349" s="13"/>
      <c r="IK1349" s="13"/>
      <c r="IL1349" s="13"/>
      <c r="IM1349" s="13"/>
      <c r="IN1349" s="13"/>
      <c r="IO1349" s="13"/>
    </row>
    <row r="1350" spans="1:249">
      <c r="A1350" s="23"/>
      <c r="B1350" s="13"/>
      <c r="C1350" s="13"/>
      <c r="D1350" s="13"/>
      <c r="E1350" s="13"/>
      <c r="F1350" s="13"/>
      <c r="G1350" s="13"/>
      <c r="H1350" s="13"/>
      <c r="I1350" s="13"/>
      <c r="J1350" s="13"/>
      <c r="K1350" s="13"/>
      <c r="L1350" s="13"/>
      <c r="M1350" s="13"/>
      <c r="N1350" s="13"/>
      <c r="O1350" s="13"/>
      <c r="P1350" s="13"/>
      <c r="Q1350" s="13"/>
      <c r="R1350" s="13"/>
      <c r="S1350" s="13"/>
      <c r="T1350" s="13"/>
      <c r="U1350" s="13"/>
      <c r="V1350" s="13"/>
      <c r="W1350" s="13"/>
      <c r="X1350" s="13"/>
      <c r="Y1350" s="13"/>
      <c r="Z1350" s="13"/>
      <c r="AA1350" s="13"/>
      <c r="AB1350" s="13"/>
      <c r="AC1350" s="13"/>
      <c r="AD1350" s="23"/>
      <c r="AE1350" s="13"/>
      <c r="AF1350" s="13"/>
      <c r="AG1350" s="13"/>
      <c r="AH1350" s="13"/>
      <c r="AI1350" s="13"/>
      <c r="AJ1350" s="13"/>
      <c r="AK1350" s="13"/>
      <c r="AL1350" s="13"/>
      <c r="AM1350" s="13"/>
      <c r="AN1350" s="13"/>
      <c r="AO1350" s="13"/>
      <c r="AP1350" s="13"/>
      <c r="AQ1350" s="13"/>
      <c r="AR1350" s="13"/>
      <c r="AS1350" s="13"/>
      <c r="AT1350" s="13"/>
      <c r="AU1350" s="13"/>
      <c r="AV1350" s="13"/>
      <c r="AW1350" s="13"/>
      <c r="AX1350" s="13"/>
      <c r="AY1350" s="13"/>
      <c r="AZ1350" s="13"/>
      <c r="BA1350" s="13"/>
      <c r="BB1350" s="13"/>
      <c r="BC1350" s="13"/>
      <c r="BD1350" s="13"/>
      <c r="BE1350" s="13"/>
      <c r="BF1350" s="13"/>
      <c r="BG1350" s="13"/>
      <c r="BH1350" s="13"/>
      <c r="BI1350" s="13"/>
      <c r="BJ1350" s="13"/>
      <c r="BK1350" s="13"/>
      <c r="BL1350" s="13"/>
      <c r="BM1350" s="13"/>
      <c r="BN1350" s="13"/>
      <c r="BO1350" s="13"/>
      <c r="BP1350" s="13"/>
      <c r="BQ1350" s="13"/>
      <c r="BR1350" s="13"/>
      <c r="BS1350" s="13"/>
      <c r="BT1350" s="13"/>
      <c r="BU1350" s="13"/>
      <c r="BV1350" s="13"/>
      <c r="BW1350" s="13"/>
      <c r="BX1350" s="13"/>
      <c r="BY1350" s="13"/>
      <c r="BZ1350" s="13"/>
      <c r="CA1350" s="13"/>
      <c r="CB1350" s="13"/>
      <c r="CC1350" s="13"/>
      <c r="CD1350" s="13"/>
      <c r="CE1350" s="13"/>
      <c r="CF1350" s="13"/>
      <c r="CG1350" s="13"/>
      <c r="CH1350" s="13"/>
      <c r="CI1350" s="13"/>
      <c r="CJ1350" s="13"/>
      <c r="CK1350" s="13"/>
      <c r="CL1350" s="13"/>
      <c r="CM1350" s="13"/>
      <c r="CN1350" s="13"/>
      <c r="CO1350" s="13"/>
      <c r="CP1350" s="13"/>
      <c r="CQ1350" s="13"/>
      <c r="CR1350" s="13"/>
      <c r="CS1350" s="13"/>
      <c r="CT1350" s="13"/>
      <c r="CU1350" s="13"/>
      <c r="CV1350" s="13"/>
      <c r="CW1350" s="13"/>
      <c r="CX1350" s="13"/>
      <c r="CY1350" s="13"/>
      <c r="CZ1350" s="13"/>
      <c r="DA1350" s="13"/>
      <c r="DB1350" s="13"/>
      <c r="DC1350" s="13"/>
      <c r="DD1350" s="13"/>
      <c r="DE1350" s="13"/>
      <c r="DF1350" s="13"/>
      <c r="DG1350" s="13"/>
      <c r="DH1350" s="13"/>
      <c r="DI1350" s="13"/>
      <c r="DJ1350" s="13"/>
      <c r="DK1350" s="13"/>
      <c r="DL1350" s="13"/>
      <c r="DM1350" s="13"/>
      <c r="DN1350" s="13"/>
      <c r="DO1350" s="13"/>
      <c r="DP1350" s="13"/>
      <c r="DQ1350" s="13"/>
      <c r="DR1350" s="13"/>
      <c r="DS1350" s="13"/>
      <c r="DT1350" s="13"/>
      <c r="DU1350" s="13"/>
      <c r="DV1350" s="13"/>
      <c r="DW1350" s="13"/>
      <c r="DX1350" s="13"/>
      <c r="DY1350" s="13"/>
      <c r="DZ1350" s="13"/>
      <c r="EA1350" s="13"/>
      <c r="EB1350" s="13"/>
      <c r="EC1350" s="13"/>
      <c r="ED1350" s="13"/>
      <c r="EE1350" s="13"/>
      <c r="EF1350" s="13"/>
      <c r="EG1350" s="13"/>
      <c r="EH1350" s="13"/>
      <c r="EI1350" s="13"/>
      <c r="EJ1350" s="13"/>
      <c r="EK1350" s="13"/>
      <c r="EL1350" s="13"/>
      <c r="EM1350" s="13"/>
      <c r="EN1350" s="13"/>
      <c r="EO1350" s="13"/>
      <c r="EP1350" s="13"/>
      <c r="EQ1350" s="13"/>
      <c r="ER1350" s="13"/>
      <c r="ES1350" s="13"/>
      <c r="ET1350" s="13"/>
      <c r="EU1350" s="13"/>
      <c r="EV1350" s="13"/>
      <c r="EW1350" s="13"/>
      <c r="EX1350" s="13"/>
      <c r="EY1350" s="13"/>
      <c r="EZ1350" s="13"/>
      <c r="FA1350" s="13"/>
      <c r="FB1350" s="13"/>
      <c r="FC1350" s="13"/>
      <c r="FD1350" s="13"/>
      <c r="FE1350" s="13"/>
      <c r="FF1350" s="13"/>
      <c r="FG1350" s="13"/>
      <c r="FH1350" s="13"/>
      <c r="FI1350" s="13"/>
      <c r="FJ1350" s="13"/>
      <c r="FK1350" s="13"/>
      <c r="FL1350" s="13"/>
      <c r="FM1350" s="13"/>
      <c r="FN1350" s="13"/>
      <c r="FO1350" s="13"/>
      <c r="FP1350" s="13"/>
      <c r="FQ1350" s="13"/>
      <c r="FR1350" s="13"/>
      <c r="FS1350" s="13"/>
      <c r="FT1350" s="13"/>
      <c r="FU1350" s="13"/>
      <c r="FV1350" s="13"/>
      <c r="FW1350" s="13"/>
      <c r="FX1350" s="13"/>
      <c r="FY1350" s="13"/>
      <c r="FZ1350" s="13"/>
      <c r="GA1350" s="13"/>
      <c r="GB1350" s="13"/>
      <c r="GC1350" s="13"/>
      <c r="GD1350" s="13"/>
      <c r="GE1350" s="13"/>
      <c r="GF1350" s="13"/>
      <c r="GG1350" s="13"/>
      <c r="GH1350" s="13"/>
      <c r="GI1350" s="13"/>
      <c r="GJ1350" s="13"/>
      <c r="GK1350" s="13"/>
      <c r="GL1350" s="13"/>
      <c r="GM1350" s="13"/>
      <c r="GN1350" s="13"/>
      <c r="GO1350" s="13"/>
      <c r="GP1350" s="13"/>
      <c r="GQ1350" s="13"/>
      <c r="GR1350" s="13"/>
      <c r="GS1350" s="13"/>
      <c r="GT1350" s="13"/>
      <c r="GU1350" s="13"/>
      <c r="GV1350" s="13"/>
      <c r="GW1350" s="13"/>
      <c r="GX1350" s="13"/>
      <c r="GY1350" s="13"/>
      <c r="GZ1350" s="13"/>
      <c r="HA1350" s="13"/>
      <c r="HB1350" s="13"/>
      <c r="HC1350" s="13"/>
      <c r="HD1350" s="13"/>
      <c r="HE1350" s="13"/>
      <c r="HF1350" s="13"/>
      <c r="HG1350" s="13"/>
      <c r="HH1350" s="13"/>
      <c r="HI1350" s="13"/>
      <c r="HJ1350" s="13"/>
      <c r="HK1350" s="13"/>
      <c r="HL1350" s="13"/>
      <c r="HM1350" s="13"/>
      <c r="HN1350" s="13"/>
      <c r="HO1350" s="13"/>
      <c r="HP1350" s="13"/>
      <c r="HQ1350" s="13"/>
      <c r="HR1350" s="13"/>
      <c r="HS1350" s="13"/>
      <c r="HT1350" s="13"/>
      <c r="HU1350" s="13"/>
      <c r="HV1350" s="13"/>
      <c r="HW1350" s="13"/>
      <c r="HX1350" s="13"/>
      <c r="HY1350" s="13"/>
      <c r="HZ1350" s="13"/>
      <c r="IA1350" s="13"/>
      <c r="IB1350" s="13"/>
      <c r="IC1350" s="13"/>
      <c r="ID1350" s="13"/>
      <c r="IE1350" s="13"/>
      <c r="IF1350" s="13"/>
      <c r="IG1350" s="13"/>
      <c r="IH1350" s="13"/>
      <c r="II1350" s="13"/>
      <c r="IJ1350" s="13"/>
      <c r="IK1350" s="13"/>
      <c r="IL1350" s="13"/>
      <c r="IM1350" s="13"/>
      <c r="IN1350" s="13"/>
      <c r="IO1350" s="13"/>
    </row>
    <row r="1351" spans="1:249">
      <c r="A1351" s="23"/>
      <c r="B1351" s="13"/>
      <c r="C1351" s="13"/>
      <c r="D1351" s="13"/>
      <c r="E1351" s="13"/>
      <c r="F1351" s="13"/>
      <c r="G1351" s="13"/>
      <c r="H1351" s="13"/>
      <c r="I1351" s="13"/>
      <c r="J1351" s="13"/>
      <c r="K1351" s="13"/>
      <c r="L1351" s="13"/>
      <c r="M1351" s="13"/>
      <c r="N1351" s="13"/>
      <c r="O1351" s="13"/>
      <c r="P1351" s="13"/>
      <c r="Q1351" s="13"/>
      <c r="R1351" s="13"/>
      <c r="S1351" s="13"/>
      <c r="T1351" s="13"/>
      <c r="U1351" s="13"/>
      <c r="V1351" s="13"/>
      <c r="W1351" s="13"/>
      <c r="X1351" s="13"/>
      <c r="Y1351" s="13"/>
      <c r="Z1351" s="13"/>
      <c r="AA1351" s="13"/>
      <c r="AB1351" s="13"/>
      <c r="AC1351" s="13"/>
      <c r="AD1351" s="23"/>
      <c r="AE1351" s="13"/>
      <c r="AF1351" s="13"/>
      <c r="AG1351" s="13"/>
      <c r="AH1351" s="13"/>
      <c r="AI1351" s="13"/>
      <c r="AJ1351" s="13"/>
      <c r="AK1351" s="13"/>
      <c r="AL1351" s="13"/>
      <c r="AM1351" s="13"/>
      <c r="AN1351" s="13"/>
      <c r="AO1351" s="13"/>
      <c r="AP1351" s="13"/>
      <c r="AQ1351" s="13"/>
      <c r="AR1351" s="13"/>
      <c r="AS1351" s="13"/>
      <c r="AT1351" s="13"/>
      <c r="AU1351" s="13"/>
      <c r="AV1351" s="13"/>
      <c r="AW1351" s="13"/>
      <c r="AX1351" s="13"/>
      <c r="AY1351" s="13"/>
      <c r="AZ1351" s="13"/>
      <c r="BA1351" s="13"/>
      <c r="BB1351" s="13"/>
      <c r="BC1351" s="13"/>
      <c r="BD1351" s="13"/>
      <c r="BE1351" s="13"/>
      <c r="BF1351" s="13"/>
      <c r="BG1351" s="13"/>
      <c r="BH1351" s="13"/>
      <c r="BI1351" s="13"/>
      <c r="BJ1351" s="13"/>
      <c r="BK1351" s="13"/>
      <c r="BL1351" s="13"/>
      <c r="BM1351" s="13"/>
      <c r="BN1351" s="13"/>
      <c r="BO1351" s="13"/>
      <c r="BP1351" s="13"/>
      <c r="BQ1351" s="13"/>
      <c r="BR1351" s="13"/>
      <c r="BS1351" s="13"/>
      <c r="BT1351" s="13"/>
      <c r="BU1351" s="13"/>
      <c r="BV1351" s="13"/>
      <c r="BW1351" s="13"/>
      <c r="BX1351" s="13"/>
      <c r="BY1351" s="13"/>
      <c r="BZ1351" s="13"/>
      <c r="CA1351" s="13"/>
      <c r="CB1351" s="13"/>
      <c r="CC1351" s="13"/>
      <c r="CD1351" s="13"/>
      <c r="CE1351" s="13"/>
      <c r="CF1351" s="13"/>
      <c r="CG1351" s="13"/>
      <c r="CH1351" s="13"/>
      <c r="CI1351" s="13"/>
      <c r="CJ1351" s="13"/>
      <c r="CK1351" s="13"/>
      <c r="CL1351" s="13"/>
      <c r="CM1351" s="13"/>
      <c r="CN1351" s="13"/>
      <c r="CO1351" s="13"/>
      <c r="CP1351" s="13"/>
      <c r="CQ1351" s="13"/>
      <c r="CR1351" s="13"/>
      <c r="CS1351" s="13"/>
      <c r="CT1351" s="13"/>
      <c r="CU1351" s="13"/>
      <c r="CV1351" s="13"/>
      <c r="CW1351" s="13"/>
      <c r="CX1351" s="13"/>
      <c r="CY1351" s="13"/>
      <c r="CZ1351" s="13"/>
      <c r="DA1351" s="13"/>
      <c r="DB1351" s="13"/>
      <c r="DC1351" s="13"/>
      <c r="DD1351" s="13"/>
      <c r="DE1351" s="13"/>
      <c r="DF1351" s="13"/>
      <c r="DG1351" s="13"/>
      <c r="DH1351" s="13"/>
      <c r="DI1351" s="13"/>
      <c r="DJ1351" s="13"/>
      <c r="DK1351" s="13"/>
      <c r="DL1351" s="13"/>
      <c r="DM1351" s="13"/>
      <c r="DN1351" s="13"/>
      <c r="DO1351" s="13"/>
      <c r="DP1351" s="13"/>
      <c r="DQ1351" s="13"/>
      <c r="DR1351" s="13"/>
      <c r="DS1351" s="13"/>
      <c r="DT1351" s="13"/>
      <c r="DU1351" s="13"/>
      <c r="DV1351" s="13"/>
      <c r="DW1351" s="13"/>
      <c r="DX1351" s="13"/>
      <c r="DY1351" s="13"/>
      <c r="DZ1351" s="13"/>
      <c r="EA1351" s="13"/>
      <c r="EB1351" s="13"/>
      <c r="EC1351" s="13"/>
      <c r="ED1351" s="13"/>
      <c r="EE1351" s="13"/>
      <c r="EF1351" s="13"/>
      <c r="EG1351" s="13"/>
      <c r="EH1351" s="13"/>
      <c r="EI1351" s="13"/>
      <c r="EJ1351" s="13"/>
      <c r="EK1351" s="13"/>
      <c r="EL1351" s="13"/>
      <c r="EM1351" s="13"/>
      <c r="EN1351" s="13"/>
      <c r="EO1351" s="13"/>
      <c r="EP1351" s="13"/>
      <c r="EQ1351" s="13"/>
      <c r="ER1351" s="13"/>
      <c r="ES1351" s="13"/>
      <c r="ET1351" s="13"/>
      <c r="EU1351" s="13"/>
      <c r="EV1351" s="13"/>
      <c r="EW1351" s="13"/>
      <c r="EX1351" s="13"/>
      <c r="EY1351" s="13"/>
      <c r="EZ1351" s="13"/>
      <c r="FA1351" s="13"/>
      <c r="FB1351" s="13"/>
      <c r="FC1351" s="13"/>
      <c r="FD1351" s="13"/>
      <c r="FE1351" s="13"/>
      <c r="FF1351" s="13"/>
      <c r="FG1351" s="13"/>
      <c r="FH1351" s="13"/>
      <c r="FI1351" s="13"/>
      <c r="FJ1351" s="13"/>
      <c r="FK1351" s="13"/>
      <c r="FL1351" s="13"/>
      <c r="FM1351" s="13"/>
      <c r="FN1351" s="13"/>
      <c r="FO1351" s="13"/>
      <c r="FP1351" s="13"/>
      <c r="FQ1351" s="13"/>
      <c r="FR1351" s="13"/>
      <c r="FS1351" s="13"/>
      <c r="FT1351" s="13"/>
      <c r="FU1351" s="13"/>
      <c r="FV1351" s="13"/>
      <c r="FW1351" s="13"/>
      <c r="FX1351" s="13"/>
      <c r="FY1351" s="13"/>
      <c r="FZ1351" s="13"/>
      <c r="GA1351" s="13"/>
      <c r="GB1351" s="13"/>
      <c r="GC1351" s="13"/>
      <c r="GD1351" s="13"/>
      <c r="GE1351" s="13"/>
      <c r="GF1351" s="13"/>
      <c r="GG1351" s="13"/>
      <c r="GH1351" s="13"/>
      <c r="GI1351" s="13"/>
      <c r="GJ1351" s="13"/>
      <c r="GK1351" s="13"/>
      <c r="GL1351" s="13"/>
      <c r="GM1351" s="13"/>
      <c r="GN1351" s="13"/>
      <c r="GO1351" s="13"/>
      <c r="GP1351" s="13"/>
      <c r="GQ1351" s="13"/>
      <c r="GR1351" s="13"/>
      <c r="GS1351" s="13"/>
      <c r="GT1351" s="13"/>
      <c r="GU1351" s="13"/>
      <c r="GV1351" s="13"/>
      <c r="GW1351" s="13"/>
      <c r="GX1351" s="13"/>
      <c r="GY1351" s="13"/>
      <c r="GZ1351" s="13"/>
      <c r="HA1351" s="13"/>
      <c r="HB1351" s="13"/>
      <c r="HC1351" s="13"/>
      <c r="HD1351" s="13"/>
      <c r="HE1351" s="13"/>
      <c r="HF1351" s="13"/>
      <c r="HG1351" s="13"/>
      <c r="HH1351" s="13"/>
      <c r="HI1351" s="13"/>
      <c r="HJ1351" s="13"/>
      <c r="HK1351" s="13"/>
      <c r="HL1351" s="13"/>
      <c r="HM1351" s="13"/>
      <c r="HN1351" s="13"/>
      <c r="HO1351" s="13"/>
      <c r="HP1351" s="13"/>
      <c r="HQ1351" s="13"/>
      <c r="HR1351" s="13"/>
      <c r="HS1351" s="13"/>
      <c r="HT1351" s="13"/>
      <c r="HU1351" s="13"/>
      <c r="HV1351" s="13"/>
      <c r="HW1351" s="13"/>
      <c r="HX1351" s="13"/>
      <c r="HY1351" s="13"/>
      <c r="HZ1351" s="13"/>
      <c r="IA1351" s="13"/>
      <c r="IB1351" s="13"/>
      <c r="IC1351" s="13"/>
      <c r="ID1351" s="13"/>
      <c r="IE1351" s="13"/>
      <c r="IF1351" s="13"/>
      <c r="IG1351" s="13"/>
      <c r="IH1351" s="13"/>
      <c r="II1351" s="13"/>
      <c r="IJ1351" s="13"/>
      <c r="IK1351" s="13"/>
      <c r="IL1351" s="13"/>
      <c r="IM1351" s="13"/>
      <c r="IN1351" s="13"/>
      <c r="IO1351" s="13"/>
    </row>
    <row r="1352" spans="1:249">
      <c r="A1352" s="23"/>
      <c r="B1352" s="13"/>
      <c r="C1352" s="13"/>
      <c r="D1352" s="13"/>
      <c r="E1352" s="13"/>
      <c r="F1352" s="13"/>
      <c r="G1352" s="13"/>
      <c r="H1352" s="13"/>
      <c r="I1352" s="13"/>
      <c r="J1352" s="13"/>
      <c r="K1352" s="13"/>
      <c r="L1352" s="13"/>
      <c r="M1352" s="13"/>
      <c r="N1352" s="13"/>
      <c r="O1352" s="13"/>
      <c r="P1352" s="13"/>
      <c r="Q1352" s="13"/>
      <c r="R1352" s="13"/>
      <c r="S1352" s="13"/>
      <c r="T1352" s="13"/>
      <c r="U1352" s="13"/>
      <c r="V1352" s="13"/>
      <c r="W1352" s="13"/>
      <c r="X1352" s="13"/>
      <c r="Y1352" s="13"/>
      <c r="Z1352" s="13"/>
      <c r="AA1352" s="13"/>
      <c r="AB1352" s="13"/>
      <c r="AC1352" s="13"/>
      <c r="AD1352" s="23"/>
      <c r="AE1352" s="13"/>
      <c r="AF1352" s="13"/>
      <c r="AG1352" s="13"/>
      <c r="AH1352" s="13"/>
      <c r="AI1352" s="13"/>
      <c r="AJ1352" s="13"/>
      <c r="AK1352" s="13"/>
      <c r="AL1352" s="13"/>
      <c r="AM1352" s="13"/>
      <c r="AN1352" s="13"/>
      <c r="AO1352" s="13"/>
      <c r="AP1352" s="13"/>
      <c r="AQ1352" s="13"/>
      <c r="AR1352" s="13"/>
      <c r="AS1352" s="13"/>
      <c r="AT1352" s="13"/>
      <c r="AU1352" s="13"/>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3"/>
      <c r="BR1352" s="13"/>
      <c r="BS1352" s="13"/>
      <c r="BT1352" s="13"/>
      <c r="BU1352" s="13"/>
      <c r="BV1352" s="13"/>
      <c r="BW1352" s="13"/>
      <c r="BX1352" s="13"/>
      <c r="BY1352" s="13"/>
      <c r="BZ1352" s="13"/>
      <c r="CA1352" s="13"/>
      <c r="CB1352" s="13"/>
      <c r="CC1352" s="13"/>
      <c r="CD1352" s="13"/>
      <c r="CE1352" s="13"/>
      <c r="CF1352" s="13"/>
      <c r="CG1352" s="13"/>
      <c r="CH1352" s="13"/>
      <c r="CI1352" s="13"/>
      <c r="CJ1352" s="13"/>
      <c r="CK1352" s="13"/>
      <c r="CL1352" s="13"/>
      <c r="CM1352" s="13"/>
      <c r="CN1352" s="13"/>
      <c r="CO1352" s="13"/>
      <c r="CP1352" s="13"/>
      <c r="CQ1352" s="13"/>
      <c r="CR1352" s="13"/>
      <c r="CS1352" s="13"/>
      <c r="CT1352" s="13"/>
      <c r="CU1352" s="13"/>
      <c r="CV1352" s="13"/>
      <c r="CW1352" s="13"/>
      <c r="CX1352" s="13"/>
      <c r="CY1352" s="13"/>
      <c r="CZ1352" s="13"/>
      <c r="DA1352" s="13"/>
      <c r="DB1352" s="13"/>
      <c r="DC1352" s="13"/>
      <c r="DD1352" s="13"/>
      <c r="DE1352" s="13"/>
      <c r="DF1352" s="13"/>
      <c r="DG1352" s="13"/>
      <c r="DH1352" s="13"/>
      <c r="DI1352" s="13"/>
      <c r="DJ1352" s="13"/>
      <c r="DK1352" s="13"/>
      <c r="DL1352" s="13"/>
      <c r="DM1352" s="13"/>
      <c r="DN1352" s="13"/>
      <c r="DO1352" s="13"/>
      <c r="DP1352" s="13"/>
      <c r="DQ1352" s="13"/>
      <c r="DR1352" s="13"/>
      <c r="DS1352" s="13"/>
      <c r="DT1352" s="13"/>
      <c r="DU1352" s="13"/>
      <c r="DV1352" s="13"/>
      <c r="DW1352" s="13"/>
      <c r="DX1352" s="13"/>
      <c r="DY1352" s="13"/>
      <c r="DZ1352" s="13"/>
      <c r="EA1352" s="13"/>
      <c r="EB1352" s="13"/>
      <c r="EC1352" s="13"/>
      <c r="ED1352" s="13"/>
      <c r="EE1352" s="13"/>
      <c r="EF1352" s="13"/>
      <c r="EG1352" s="13"/>
      <c r="EH1352" s="13"/>
      <c r="EI1352" s="13"/>
      <c r="EJ1352" s="13"/>
      <c r="EK1352" s="13"/>
      <c r="EL1352" s="13"/>
      <c r="EM1352" s="13"/>
      <c r="EN1352" s="13"/>
      <c r="EO1352" s="13"/>
      <c r="EP1352" s="13"/>
      <c r="EQ1352" s="13"/>
      <c r="ER1352" s="13"/>
      <c r="ES1352" s="13"/>
      <c r="ET1352" s="13"/>
      <c r="EU1352" s="13"/>
      <c r="EV1352" s="13"/>
      <c r="EW1352" s="13"/>
      <c r="EX1352" s="13"/>
      <c r="EY1352" s="13"/>
      <c r="EZ1352" s="13"/>
      <c r="FA1352" s="13"/>
      <c r="FB1352" s="13"/>
      <c r="FC1352" s="13"/>
      <c r="FD1352" s="13"/>
      <c r="FE1352" s="13"/>
      <c r="FF1352" s="13"/>
      <c r="FG1352" s="13"/>
      <c r="FH1352" s="13"/>
      <c r="FI1352" s="13"/>
      <c r="FJ1352" s="13"/>
      <c r="FK1352" s="13"/>
      <c r="FL1352" s="13"/>
      <c r="FM1352" s="13"/>
      <c r="FN1352" s="13"/>
      <c r="FO1352" s="13"/>
      <c r="FP1352" s="13"/>
      <c r="FQ1352" s="13"/>
      <c r="FR1352" s="13"/>
      <c r="FS1352" s="13"/>
      <c r="FT1352" s="13"/>
      <c r="FU1352" s="13"/>
      <c r="FV1352" s="13"/>
      <c r="FW1352" s="13"/>
      <c r="FX1352" s="13"/>
      <c r="FY1352" s="13"/>
      <c r="FZ1352" s="13"/>
      <c r="GA1352" s="13"/>
      <c r="GB1352" s="13"/>
      <c r="GC1352" s="13"/>
      <c r="GD1352" s="13"/>
      <c r="GE1352" s="13"/>
      <c r="GF1352" s="13"/>
      <c r="GG1352" s="13"/>
      <c r="GH1352" s="13"/>
      <c r="GI1352" s="13"/>
      <c r="GJ1352" s="13"/>
      <c r="GK1352" s="13"/>
      <c r="GL1352" s="13"/>
      <c r="GM1352" s="13"/>
      <c r="GN1352" s="13"/>
      <c r="GO1352" s="13"/>
      <c r="GP1352" s="13"/>
      <c r="GQ1352" s="13"/>
      <c r="GR1352" s="13"/>
      <c r="GS1352" s="13"/>
      <c r="GT1352" s="13"/>
      <c r="GU1352" s="13"/>
      <c r="GV1352" s="13"/>
      <c r="GW1352" s="13"/>
      <c r="GX1352" s="13"/>
      <c r="GY1352" s="13"/>
      <c r="GZ1352" s="13"/>
      <c r="HA1352" s="13"/>
      <c r="HB1352" s="13"/>
      <c r="HC1352" s="13"/>
      <c r="HD1352" s="13"/>
      <c r="HE1352" s="13"/>
      <c r="HF1352" s="13"/>
      <c r="HG1352" s="13"/>
      <c r="HH1352" s="13"/>
      <c r="HI1352" s="13"/>
      <c r="HJ1352" s="13"/>
      <c r="HK1352" s="13"/>
      <c r="HL1352" s="13"/>
      <c r="HM1352" s="13"/>
      <c r="HN1352" s="13"/>
      <c r="HO1352" s="13"/>
      <c r="HP1352" s="13"/>
      <c r="HQ1352" s="13"/>
      <c r="HR1352" s="13"/>
      <c r="HS1352" s="13"/>
      <c r="HT1352" s="13"/>
      <c r="HU1352" s="13"/>
      <c r="HV1352" s="13"/>
      <c r="HW1352" s="13"/>
      <c r="HX1352" s="13"/>
      <c r="HY1352" s="13"/>
      <c r="HZ1352" s="13"/>
      <c r="IA1352" s="13"/>
      <c r="IB1352" s="13"/>
      <c r="IC1352" s="13"/>
      <c r="ID1352" s="13"/>
      <c r="IE1352" s="13"/>
      <c r="IF1352" s="13"/>
      <c r="IG1352" s="13"/>
      <c r="IH1352" s="13"/>
      <c r="II1352" s="13"/>
      <c r="IJ1352" s="13"/>
      <c r="IK1352" s="13"/>
      <c r="IL1352" s="13"/>
      <c r="IM1352" s="13"/>
      <c r="IN1352" s="13"/>
      <c r="IO1352" s="13"/>
    </row>
    <row r="1353" spans="1:249">
      <c r="A1353" s="23"/>
      <c r="B1353" s="13"/>
      <c r="C1353" s="13"/>
      <c r="D1353" s="13"/>
      <c r="E1353" s="13"/>
      <c r="F1353" s="13"/>
      <c r="G1353" s="13"/>
      <c r="H1353" s="13"/>
      <c r="I1353" s="13"/>
      <c r="J1353" s="13"/>
      <c r="K1353" s="13"/>
      <c r="L1353" s="13"/>
      <c r="M1353" s="13"/>
      <c r="N1353" s="13"/>
      <c r="O1353" s="13"/>
      <c r="P1353" s="13"/>
      <c r="Q1353" s="13"/>
      <c r="R1353" s="13"/>
      <c r="S1353" s="13"/>
      <c r="T1353" s="13"/>
      <c r="U1353" s="13"/>
      <c r="V1353" s="13"/>
      <c r="W1353" s="13"/>
      <c r="X1353" s="13"/>
      <c r="Y1353" s="13"/>
      <c r="Z1353" s="13"/>
      <c r="AA1353" s="13"/>
      <c r="AB1353" s="13"/>
      <c r="AC1353" s="13"/>
      <c r="AD1353" s="23"/>
      <c r="AE1353" s="13"/>
      <c r="AF1353" s="13"/>
      <c r="AG1353" s="13"/>
      <c r="AH1353" s="13"/>
      <c r="AI1353" s="13"/>
      <c r="AJ1353" s="13"/>
      <c r="AK1353" s="13"/>
      <c r="AL1353" s="13"/>
      <c r="AM1353" s="13"/>
      <c r="AN1353" s="13"/>
      <c r="AO1353" s="13"/>
      <c r="AP1353" s="13"/>
      <c r="AQ1353" s="13"/>
      <c r="AR1353" s="13"/>
      <c r="AS1353" s="13"/>
      <c r="AT1353" s="13"/>
      <c r="AU1353" s="13"/>
      <c r="AV1353" s="13"/>
      <c r="AW1353" s="13"/>
      <c r="AX1353" s="13"/>
      <c r="AY1353" s="13"/>
      <c r="AZ1353" s="13"/>
      <c r="BA1353" s="13"/>
      <c r="BB1353" s="13"/>
      <c r="BC1353" s="13"/>
      <c r="BD1353" s="13"/>
      <c r="BE1353" s="13"/>
      <c r="BF1353" s="13"/>
      <c r="BG1353" s="13"/>
      <c r="BH1353" s="13"/>
      <c r="BI1353" s="13"/>
      <c r="BJ1353" s="13"/>
      <c r="BK1353" s="13"/>
      <c r="BL1353" s="13"/>
      <c r="BM1353" s="13"/>
      <c r="BN1353" s="13"/>
      <c r="BO1353" s="13"/>
      <c r="BP1353" s="13"/>
      <c r="BQ1353" s="13"/>
      <c r="BR1353" s="13"/>
      <c r="BS1353" s="13"/>
      <c r="BT1353" s="13"/>
      <c r="BU1353" s="13"/>
      <c r="BV1353" s="13"/>
      <c r="BW1353" s="13"/>
      <c r="BX1353" s="13"/>
      <c r="BY1353" s="13"/>
      <c r="BZ1353" s="13"/>
      <c r="CA1353" s="13"/>
      <c r="CB1353" s="13"/>
      <c r="CC1353" s="13"/>
      <c r="CD1353" s="13"/>
      <c r="CE1353" s="13"/>
      <c r="CF1353" s="13"/>
      <c r="CG1353" s="13"/>
      <c r="CH1353" s="13"/>
      <c r="CI1353" s="13"/>
      <c r="CJ1353" s="13"/>
      <c r="CK1353" s="13"/>
      <c r="CL1353" s="13"/>
      <c r="CM1353" s="13"/>
      <c r="CN1353" s="13"/>
      <c r="CO1353" s="13"/>
      <c r="CP1353" s="13"/>
      <c r="CQ1353" s="13"/>
      <c r="CR1353" s="13"/>
      <c r="CS1353" s="13"/>
      <c r="CT1353" s="13"/>
      <c r="CU1353" s="13"/>
      <c r="CV1353" s="13"/>
      <c r="CW1353" s="13"/>
      <c r="CX1353" s="13"/>
      <c r="CY1353" s="13"/>
      <c r="CZ1353" s="13"/>
      <c r="DA1353" s="13"/>
      <c r="DB1353" s="13"/>
      <c r="DC1353" s="13"/>
      <c r="DD1353" s="13"/>
      <c r="DE1353" s="13"/>
      <c r="DF1353" s="13"/>
      <c r="DG1353" s="13"/>
      <c r="DH1353" s="13"/>
      <c r="DI1353" s="13"/>
      <c r="DJ1353" s="13"/>
      <c r="DK1353" s="13"/>
      <c r="DL1353" s="13"/>
      <c r="DM1353" s="13"/>
      <c r="DN1353" s="13"/>
      <c r="DO1353" s="13"/>
      <c r="DP1353" s="13"/>
      <c r="DQ1353" s="13"/>
      <c r="DR1353" s="13"/>
      <c r="DS1353" s="13"/>
      <c r="DT1353" s="13"/>
      <c r="DU1353" s="13"/>
      <c r="DV1353" s="13"/>
      <c r="DW1353" s="13"/>
      <c r="DX1353" s="13"/>
      <c r="DY1353" s="13"/>
      <c r="DZ1353" s="13"/>
      <c r="EA1353" s="13"/>
      <c r="EB1353" s="13"/>
      <c r="EC1353" s="13"/>
      <c r="ED1353" s="13"/>
      <c r="EE1353" s="13"/>
      <c r="EF1353" s="13"/>
      <c r="EG1353" s="13"/>
      <c r="EH1353" s="13"/>
      <c r="EI1353" s="13"/>
      <c r="EJ1353" s="13"/>
      <c r="EK1353" s="13"/>
      <c r="EL1353" s="13"/>
      <c r="EM1353" s="13"/>
      <c r="EN1353" s="13"/>
      <c r="EO1353" s="13"/>
      <c r="EP1353" s="13"/>
      <c r="EQ1353" s="13"/>
      <c r="ER1353" s="13"/>
      <c r="ES1353" s="13"/>
      <c r="ET1353" s="13"/>
      <c r="EU1353" s="13"/>
      <c r="EV1353" s="13"/>
      <c r="EW1353" s="13"/>
      <c r="EX1353" s="13"/>
      <c r="EY1353" s="13"/>
      <c r="EZ1353" s="13"/>
      <c r="FA1353" s="13"/>
      <c r="FB1353" s="13"/>
      <c r="FC1353" s="13"/>
      <c r="FD1353" s="13"/>
      <c r="FE1353" s="13"/>
      <c r="FF1353" s="13"/>
      <c r="FG1353" s="13"/>
      <c r="FH1353" s="13"/>
      <c r="FI1353" s="13"/>
      <c r="FJ1353" s="13"/>
      <c r="FK1353" s="13"/>
      <c r="FL1353" s="13"/>
      <c r="FM1353" s="13"/>
      <c r="FN1353" s="13"/>
      <c r="FO1353" s="13"/>
      <c r="FP1353" s="13"/>
      <c r="FQ1353" s="13"/>
      <c r="FR1353" s="13"/>
      <c r="FS1353" s="13"/>
      <c r="FT1353" s="13"/>
      <c r="FU1353" s="13"/>
      <c r="FV1353" s="13"/>
      <c r="FW1353" s="13"/>
      <c r="FX1353" s="13"/>
      <c r="FY1353" s="13"/>
      <c r="FZ1353" s="13"/>
      <c r="GA1353" s="13"/>
      <c r="GB1353" s="13"/>
      <c r="GC1353" s="13"/>
      <c r="GD1353" s="13"/>
      <c r="GE1353" s="13"/>
      <c r="GF1353" s="13"/>
      <c r="GG1353" s="13"/>
      <c r="GH1353" s="13"/>
      <c r="GI1353" s="13"/>
      <c r="GJ1353" s="13"/>
      <c r="GK1353" s="13"/>
      <c r="GL1353" s="13"/>
      <c r="GM1353" s="13"/>
      <c r="GN1353" s="13"/>
      <c r="GO1353" s="13"/>
      <c r="GP1353" s="13"/>
      <c r="GQ1353" s="13"/>
      <c r="GR1353" s="13"/>
      <c r="GS1353" s="13"/>
      <c r="GT1353" s="13"/>
      <c r="GU1353" s="13"/>
      <c r="GV1353" s="13"/>
      <c r="GW1353" s="13"/>
      <c r="GX1353" s="13"/>
      <c r="GY1353" s="13"/>
      <c r="GZ1353" s="13"/>
      <c r="HA1353" s="13"/>
      <c r="HB1353" s="13"/>
      <c r="HC1353" s="13"/>
      <c r="HD1353" s="13"/>
      <c r="HE1353" s="13"/>
      <c r="HF1353" s="13"/>
      <c r="HG1353" s="13"/>
      <c r="HH1353" s="13"/>
      <c r="HI1353" s="13"/>
      <c r="HJ1353" s="13"/>
      <c r="HK1353" s="13"/>
      <c r="HL1353" s="13"/>
      <c r="HM1353" s="13"/>
      <c r="HN1353" s="13"/>
      <c r="HO1353" s="13"/>
      <c r="HP1353" s="13"/>
      <c r="HQ1353" s="13"/>
      <c r="HR1353" s="13"/>
      <c r="HS1353" s="13"/>
      <c r="HT1353" s="13"/>
      <c r="HU1353" s="13"/>
      <c r="HV1353" s="13"/>
      <c r="HW1353" s="13"/>
      <c r="HX1353" s="13"/>
      <c r="HY1353" s="13"/>
      <c r="HZ1353" s="13"/>
      <c r="IA1353" s="13"/>
      <c r="IB1353" s="13"/>
      <c r="IC1353" s="13"/>
      <c r="ID1353" s="13"/>
      <c r="IE1353" s="13"/>
      <c r="IF1353" s="13"/>
      <c r="IG1353" s="13"/>
      <c r="IH1353" s="13"/>
      <c r="II1353" s="13"/>
      <c r="IJ1353" s="13"/>
      <c r="IK1353" s="13"/>
      <c r="IL1353" s="13"/>
      <c r="IM1353" s="13"/>
      <c r="IN1353" s="13"/>
      <c r="IO1353" s="13"/>
    </row>
    <row r="1354" spans="1:249">
      <c r="A1354" s="23"/>
      <c r="B1354" s="13"/>
      <c r="C1354" s="13"/>
      <c r="D1354" s="13"/>
      <c r="E1354" s="13"/>
      <c r="F1354" s="13"/>
      <c r="G1354" s="13"/>
      <c r="H1354" s="13"/>
      <c r="I1354" s="13"/>
      <c r="J1354" s="13"/>
      <c r="K1354" s="13"/>
      <c r="L1354" s="13"/>
      <c r="M1354" s="13"/>
      <c r="N1354" s="13"/>
      <c r="O1354" s="13"/>
      <c r="P1354" s="13"/>
      <c r="Q1354" s="13"/>
      <c r="R1354" s="13"/>
      <c r="S1354" s="13"/>
      <c r="T1354" s="13"/>
      <c r="U1354" s="13"/>
      <c r="V1354" s="13"/>
      <c r="W1354" s="13"/>
      <c r="X1354" s="13"/>
      <c r="Y1354" s="13"/>
      <c r="Z1354" s="13"/>
      <c r="AA1354" s="13"/>
      <c r="AB1354" s="13"/>
      <c r="AC1354" s="13"/>
      <c r="AD1354" s="23"/>
      <c r="AE1354" s="13"/>
      <c r="AF1354" s="13"/>
      <c r="AG1354" s="13"/>
      <c r="AH1354" s="13"/>
      <c r="AI1354" s="13"/>
      <c r="AJ1354" s="13"/>
      <c r="AK1354" s="13"/>
      <c r="AL1354" s="13"/>
      <c r="AM1354" s="13"/>
      <c r="AN1354" s="13"/>
      <c r="AO1354" s="13"/>
      <c r="AP1354" s="13"/>
      <c r="AQ1354" s="13"/>
      <c r="AR1354" s="13"/>
      <c r="AS1354" s="13"/>
      <c r="AT1354" s="13"/>
      <c r="AU1354" s="13"/>
      <c r="AV1354" s="13"/>
      <c r="AW1354" s="13"/>
      <c r="AX1354" s="13"/>
      <c r="AY1354" s="13"/>
      <c r="AZ1354" s="13"/>
      <c r="BA1354" s="13"/>
      <c r="BB1354" s="13"/>
      <c r="BC1354" s="13"/>
      <c r="BD1354" s="13"/>
      <c r="BE1354" s="13"/>
      <c r="BF1354" s="13"/>
      <c r="BG1354" s="13"/>
      <c r="BH1354" s="13"/>
      <c r="BI1354" s="13"/>
      <c r="BJ1354" s="13"/>
      <c r="BK1354" s="13"/>
      <c r="BL1354" s="13"/>
      <c r="BM1354" s="13"/>
      <c r="BN1354" s="13"/>
      <c r="BO1354" s="13"/>
      <c r="BP1354" s="13"/>
      <c r="BQ1354" s="13"/>
      <c r="BR1354" s="13"/>
      <c r="BS1354" s="13"/>
      <c r="BT1354" s="13"/>
      <c r="BU1354" s="13"/>
      <c r="BV1354" s="13"/>
      <c r="BW1354" s="13"/>
      <c r="BX1354" s="13"/>
      <c r="BY1354" s="13"/>
      <c r="BZ1354" s="13"/>
      <c r="CA1354" s="13"/>
      <c r="CB1354" s="13"/>
      <c r="CC1354" s="13"/>
      <c r="CD1354" s="13"/>
      <c r="CE1354" s="13"/>
      <c r="CF1354" s="13"/>
      <c r="CG1354" s="13"/>
      <c r="CH1354" s="13"/>
      <c r="CI1354" s="13"/>
      <c r="CJ1354" s="13"/>
      <c r="CK1354" s="13"/>
      <c r="CL1354" s="13"/>
      <c r="CM1354" s="13"/>
      <c r="CN1354" s="13"/>
      <c r="CO1354" s="13"/>
      <c r="CP1354" s="13"/>
      <c r="CQ1354" s="13"/>
      <c r="CR1354" s="13"/>
      <c r="CS1354" s="13"/>
      <c r="CT1354" s="13"/>
      <c r="CU1354" s="13"/>
      <c r="CV1354" s="13"/>
      <c r="CW1354" s="13"/>
      <c r="CX1354" s="13"/>
      <c r="CY1354" s="13"/>
      <c r="CZ1354" s="13"/>
      <c r="DA1354" s="13"/>
      <c r="DB1354" s="13"/>
      <c r="DC1354" s="13"/>
      <c r="DD1354" s="13"/>
      <c r="DE1354" s="13"/>
      <c r="DF1354" s="13"/>
      <c r="DG1354" s="13"/>
      <c r="DH1354" s="13"/>
      <c r="DI1354" s="13"/>
      <c r="DJ1354" s="13"/>
      <c r="DK1354" s="13"/>
      <c r="DL1354" s="13"/>
      <c r="DM1354" s="13"/>
      <c r="DN1354" s="13"/>
      <c r="DO1354" s="13"/>
      <c r="DP1354" s="13"/>
      <c r="DQ1354" s="13"/>
      <c r="DR1354" s="13"/>
      <c r="DS1354" s="13"/>
      <c r="DT1354" s="13"/>
      <c r="DU1354" s="13"/>
      <c r="DV1354" s="13"/>
      <c r="DW1354" s="13"/>
      <c r="DX1354" s="13"/>
      <c r="DY1354" s="13"/>
      <c r="DZ1354" s="13"/>
      <c r="EA1354" s="13"/>
      <c r="EB1354" s="13"/>
      <c r="EC1354" s="13"/>
      <c r="ED1354" s="13"/>
      <c r="EE1354" s="13"/>
      <c r="EF1354" s="13"/>
      <c r="EG1354" s="13"/>
      <c r="EH1354" s="13"/>
      <c r="EI1354" s="13"/>
      <c r="EJ1354" s="13"/>
      <c r="EK1354" s="13"/>
      <c r="EL1354" s="13"/>
      <c r="EM1354" s="13"/>
      <c r="EN1354" s="13"/>
      <c r="EO1354" s="13"/>
      <c r="EP1354" s="13"/>
      <c r="EQ1354" s="13"/>
      <c r="ER1354" s="13"/>
      <c r="ES1354" s="13"/>
      <c r="ET1354" s="13"/>
      <c r="EU1354" s="13"/>
      <c r="EV1354" s="13"/>
      <c r="EW1354" s="13"/>
      <c r="EX1354" s="13"/>
      <c r="EY1354" s="13"/>
      <c r="EZ1354" s="13"/>
      <c r="FA1354" s="13"/>
      <c r="FB1354" s="13"/>
      <c r="FC1354" s="13"/>
      <c r="FD1354" s="13"/>
      <c r="FE1354" s="13"/>
      <c r="FF1354" s="13"/>
      <c r="FG1354" s="13"/>
      <c r="FH1354" s="13"/>
      <c r="FI1354" s="13"/>
      <c r="FJ1354" s="13"/>
      <c r="FK1354" s="13"/>
      <c r="FL1354" s="13"/>
      <c r="FM1354" s="13"/>
      <c r="FN1354" s="13"/>
      <c r="FO1354" s="13"/>
      <c r="FP1354" s="13"/>
      <c r="FQ1354" s="13"/>
      <c r="FR1354" s="13"/>
      <c r="FS1354" s="13"/>
      <c r="FT1354" s="13"/>
      <c r="FU1354" s="13"/>
      <c r="FV1354" s="13"/>
      <c r="FW1354" s="13"/>
      <c r="FX1354" s="13"/>
      <c r="FY1354" s="13"/>
      <c r="FZ1354" s="13"/>
      <c r="GA1354" s="13"/>
      <c r="GB1354" s="13"/>
      <c r="GC1354" s="13"/>
      <c r="GD1354" s="13"/>
      <c r="GE1354" s="13"/>
      <c r="GF1354" s="13"/>
      <c r="GG1354" s="13"/>
      <c r="GH1354" s="13"/>
      <c r="GI1354" s="13"/>
      <c r="GJ1354" s="13"/>
      <c r="GK1354" s="13"/>
      <c r="GL1354" s="13"/>
      <c r="GM1354" s="13"/>
      <c r="GN1354" s="13"/>
      <c r="GO1354" s="13"/>
      <c r="GP1354" s="13"/>
      <c r="GQ1354" s="13"/>
      <c r="GR1354" s="13"/>
      <c r="GS1354" s="13"/>
      <c r="GT1354" s="13"/>
      <c r="GU1354" s="13"/>
      <c r="GV1354" s="13"/>
      <c r="GW1354" s="13"/>
      <c r="GX1354" s="13"/>
      <c r="GY1354" s="13"/>
      <c r="GZ1354" s="13"/>
      <c r="HA1354" s="13"/>
      <c r="HB1354" s="13"/>
      <c r="HC1354" s="13"/>
      <c r="HD1354" s="13"/>
      <c r="HE1354" s="13"/>
      <c r="HF1354" s="13"/>
      <c r="HG1354" s="13"/>
      <c r="HH1354" s="13"/>
      <c r="HI1354" s="13"/>
      <c r="HJ1354" s="13"/>
      <c r="HK1354" s="13"/>
      <c r="HL1354" s="13"/>
      <c r="HM1354" s="13"/>
      <c r="HN1354" s="13"/>
      <c r="HO1354" s="13"/>
      <c r="HP1354" s="13"/>
      <c r="HQ1354" s="13"/>
      <c r="HR1354" s="13"/>
      <c r="HS1354" s="13"/>
      <c r="HT1354" s="13"/>
      <c r="HU1354" s="13"/>
      <c r="HV1354" s="13"/>
      <c r="HW1354" s="13"/>
      <c r="HX1354" s="13"/>
      <c r="HY1354" s="13"/>
      <c r="HZ1354" s="13"/>
      <c r="IA1354" s="13"/>
      <c r="IB1354" s="13"/>
      <c r="IC1354" s="13"/>
      <c r="ID1354" s="13"/>
      <c r="IE1354" s="13"/>
      <c r="IF1354" s="13"/>
      <c r="IG1354" s="13"/>
      <c r="IH1354" s="13"/>
      <c r="II1354" s="13"/>
      <c r="IJ1354" s="13"/>
      <c r="IK1354" s="13"/>
      <c r="IL1354" s="13"/>
      <c r="IM1354" s="13"/>
      <c r="IN1354" s="13"/>
      <c r="IO1354" s="13"/>
    </row>
    <row r="1355" spans="1:249">
      <c r="A1355" s="23"/>
      <c r="B1355" s="13"/>
      <c r="C1355" s="13"/>
      <c r="D1355" s="13"/>
      <c r="E1355" s="13"/>
      <c r="F1355" s="13"/>
      <c r="G1355" s="13"/>
      <c r="H1355" s="13"/>
      <c r="I1355" s="13"/>
      <c r="J1355" s="13"/>
      <c r="K1355" s="13"/>
      <c r="L1355" s="13"/>
      <c r="M1355" s="13"/>
      <c r="N1355" s="13"/>
      <c r="O1355" s="13"/>
      <c r="P1355" s="13"/>
      <c r="Q1355" s="13"/>
      <c r="R1355" s="13"/>
      <c r="S1355" s="13"/>
      <c r="T1355" s="13"/>
      <c r="U1355" s="13"/>
      <c r="V1355" s="13"/>
      <c r="W1355" s="13"/>
      <c r="X1355" s="13"/>
      <c r="Y1355" s="13"/>
      <c r="Z1355" s="13"/>
      <c r="AA1355" s="13"/>
      <c r="AB1355" s="13"/>
      <c r="AC1355" s="13"/>
      <c r="AD1355" s="23"/>
      <c r="AE1355" s="13"/>
      <c r="AF1355" s="13"/>
      <c r="AG1355" s="13"/>
      <c r="AH1355" s="13"/>
      <c r="AI1355" s="13"/>
      <c r="AJ1355" s="13"/>
      <c r="AK1355" s="13"/>
      <c r="AL1355" s="13"/>
      <c r="AM1355" s="13"/>
      <c r="AN1355" s="13"/>
      <c r="AO1355" s="13"/>
      <c r="AP1355" s="13"/>
      <c r="AQ1355" s="13"/>
      <c r="AR1355" s="13"/>
      <c r="AS1355" s="13"/>
      <c r="AT1355" s="13"/>
      <c r="AU1355" s="13"/>
      <c r="AV1355" s="13"/>
      <c r="AW1355" s="13"/>
      <c r="AX1355" s="13"/>
      <c r="AY1355" s="13"/>
      <c r="AZ1355" s="13"/>
      <c r="BA1355" s="13"/>
      <c r="BB1355" s="13"/>
      <c r="BC1355" s="13"/>
      <c r="BD1355" s="13"/>
      <c r="BE1355" s="13"/>
      <c r="BF1355" s="13"/>
      <c r="BG1355" s="13"/>
      <c r="BH1355" s="13"/>
      <c r="BI1355" s="13"/>
      <c r="BJ1355" s="13"/>
      <c r="BK1355" s="13"/>
      <c r="BL1355" s="13"/>
      <c r="BM1355" s="13"/>
      <c r="BN1355" s="13"/>
      <c r="BO1355" s="13"/>
      <c r="BP1355" s="13"/>
      <c r="BQ1355" s="13"/>
      <c r="BR1355" s="13"/>
      <c r="BS1355" s="13"/>
      <c r="BT1355" s="13"/>
      <c r="BU1355" s="13"/>
      <c r="BV1355" s="13"/>
      <c r="BW1355" s="13"/>
      <c r="BX1355" s="13"/>
      <c r="BY1355" s="13"/>
      <c r="BZ1355" s="13"/>
      <c r="CA1355" s="13"/>
      <c r="CB1355" s="13"/>
      <c r="CC1355" s="13"/>
      <c r="CD1355" s="13"/>
      <c r="CE1355" s="13"/>
      <c r="CF1355" s="13"/>
      <c r="CG1355" s="13"/>
      <c r="CH1355" s="13"/>
      <c r="CI1355" s="13"/>
      <c r="CJ1355" s="13"/>
      <c r="CK1355" s="13"/>
      <c r="CL1355" s="13"/>
      <c r="CM1355" s="13"/>
      <c r="CN1355" s="13"/>
      <c r="CO1355" s="13"/>
      <c r="CP1355" s="13"/>
      <c r="CQ1355" s="13"/>
      <c r="CR1355" s="13"/>
      <c r="CS1355" s="13"/>
      <c r="CT1355" s="13"/>
      <c r="CU1355" s="13"/>
      <c r="CV1355" s="13"/>
      <c r="CW1355" s="13"/>
      <c r="CX1355" s="13"/>
      <c r="CY1355" s="13"/>
      <c r="CZ1355" s="13"/>
      <c r="DA1355" s="13"/>
      <c r="DB1355" s="13"/>
      <c r="DC1355" s="13"/>
      <c r="DD1355" s="13"/>
      <c r="DE1355" s="13"/>
      <c r="DF1355" s="13"/>
      <c r="DG1355" s="13"/>
      <c r="DH1355" s="13"/>
      <c r="DI1355" s="13"/>
      <c r="DJ1355" s="13"/>
      <c r="DK1355" s="13"/>
      <c r="DL1355" s="13"/>
      <c r="DM1355" s="13"/>
      <c r="DN1355" s="13"/>
      <c r="DO1355" s="13"/>
      <c r="DP1355" s="13"/>
      <c r="DQ1355" s="13"/>
      <c r="DR1355" s="13"/>
      <c r="DS1355" s="13"/>
      <c r="DT1355" s="13"/>
      <c r="DU1355" s="13"/>
      <c r="DV1355" s="13"/>
      <c r="DW1355" s="13"/>
      <c r="DX1355" s="13"/>
      <c r="DY1355" s="13"/>
      <c r="DZ1355" s="13"/>
      <c r="EA1355" s="13"/>
      <c r="EB1355" s="13"/>
      <c r="EC1355" s="13"/>
      <c r="ED1355" s="13"/>
      <c r="EE1355" s="13"/>
      <c r="EF1355" s="13"/>
      <c r="EG1355" s="13"/>
      <c r="EH1355" s="13"/>
      <c r="EI1355" s="13"/>
      <c r="EJ1355" s="13"/>
      <c r="EK1355" s="13"/>
      <c r="EL1355" s="13"/>
      <c r="EM1355" s="13"/>
      <c r="EN1355" s="13"/>
      <c r="EO1355" s="13"/>
      <c r="EP1355" s="13"/>
      <c r="EQ1355" s="13"/>
      <c r="ER1355" s="13"/>
      <c r="ES1355" s="13"/>
      <c r="ET1355" s="13"/>
      <c r="EU1355" s="13"/>
      <c r="EV1355" s="13"/>
      <c r="EW1355" s="13"/>
      <c r="EX1355" s="13"/>
      <c r="EY1355" s="13"/>
      <c r="EZ1355" s="13"/>
      <c r="FA1355" s="13"/>
      <c r="FB1355" s="13"/>
      <c r="FC1355" s="13"/>
      <c r="FD1355" s="13"/>
      <c r="FE1355" s="13"/>
      <c r="FF1355" s="13"/>
      <c r="FG1355" s="13"/>
      <c r="FH1355" s="13"/>
      <c r="FI1355" s="13"/>
      <c r="FJ1355" s="13"/>
      <c r="FK1355" s="13"/>
      <c r="FL1355" s="13"/>
      <c r="FM1355" s="13"/>
      <c r="FN1355" s="13"/>
      <c r="FO1355" s="13"/>
      <c r="FP1355" s="13"/>
      <c r="FQ1355" s="13"/>
      <c r="FR1355" s="13"/>
      <c r="FS1355" s="13"/>
      <c r="FT1355" s="13"/>
      <c r="FU1355" s="13"/>
      <c r="FV1355" s="13"/>
      <c r="FW1355" s="13"/>
      <c r="FX1355" s="13"/>
      <c r="FY1355" s="13"/>
      <c r="FZ1355" s="13"/>
      <c r="GA1355" s="13"/>
      <c r="GB1355" s="13"/>
      <c r="GC1355" s="13"/>
      <c r="GD1355" s="13"/>
      <c r="GE1355" s="13"/>
      <c r="GF1355" s="13"/>
      <c r="GG1355" s="13"/>
      <c r="GH1355" s="13"/>
      <c r="GI1355" s="13"/>
      <c r="GJ1355" s="13"/>
      <c r="GK1355" s="13"/>
      <c r="GL1355" s="13"/>
      <c r="GM1355" s="13"/>
      <c r="GN1355" s="13"/>
      <c r="GO1355" s="13"/>
      <c r="GP1355" s="13"/>
      <c r="GQ1355" s="13"/>
      <c r="GR1355" s="13"/>
      <c r="GS1355" s="13"/>
      <c r="GT1355" s="13"/>
      <c r="GU1355" s="13"/>
      <c r="GV1355" s="13"/>
      <c r="GW1355" s="13"/>
      <c r="GX1355" s="13"/>
      <c r="GY1355" s="13"/>
      <c r="GZ1355" s="13"/>
      <c r="HA1355" s="13"/>
      <c r="HB1355" s="13"/>
      <c r="HC1355" s="13"/>
      <c r="HD1355" s="13"/>
      <c r="HE1355" s="13"/>
      <c r="HF1355" s="13"/>
      <c r="HG1355" s="13"/>
      <c r="HH1355" s="13"/>
      <c r="HI1355" s="13"/>
      <c r="HJ1355" s="13"/>
      <c r="HK1355" s="13"/>
      <c r="HL1355" s="13"/>
      <c r="HM1355" s="13"/>
      <c r="HN1355" s="13"/>
      <c r="HO1355" s="13"/>
      <c r="HP1355" s="13"/>
      <c r="HQ1355" s="13"/>
      <c r="HR1355" s="13"/>
      <c r="HS1355" s="13"/>
      <c r="HT1355" s="13"/>
      <c r="HU1355" s="13"/>
      <c r="HV1355" s="13"/>
      <c r="HW1355" s="13"/>
      <c r="HX1355" s="13"/>
      <c r="HY1355" s="13"/>
      <c r="HZ1355" s="13"/>
      <c r="IA1355" s="13"/>
      <c r="IB1355" s="13"/>
      <c r="IC1355" s="13"/>
      <c r="ID1355" s="13"/>
      <c r="IE1355" s="13"/>
      <c r="IF1355" s="13"/>
      <c r="IG1355" s="13"/>
      <c r="IH1355" s="13"/>
      <c r="II1355" s="13"/>
      <c r="IJ1355" s="13"/>
      <c r="IK1355" s="13"/>
      <c r="IL1355" s="13"/>
      <c r="IM1355" s="13"/>
      <c r="IN1355" s="13"/>
      <c r="IO1355" s="13"/>
    </row>
    <row r="1356" spans="1:249">
      <c r="A1356" s="23"/>
      <c r="B1356" s="13"/>
      <c r="C1356" s="13"/>
      <c r="D1356" s="13"/>
      <c r="E1356" s="13"/>
      <c r="F1356" s="13"/>
      <c r="G1356" s="13"/>
      <c r="H1356" s="13"/>
      <c r="I1356" s="13"/>
      <c r="J1356" s="13"/>
      <c r="K1356" s="13"/>
      <c r="L1356" s="13"/>
      <c r="M1356" s="13"/>
      <c r="N1356" s="13"/>
      <c r="O1356" s="13"/>
      <c r="P1356" s="13"/>
      <c r="Q1356" s="13"/>
      <c r="R1356" s="13"/>
      <c r="S1356" s="13"/>
      <c r="T1356" s="13"/>
      <c r="U1356" s="13"/>
      <c r="V1356" s="13"/>
      <c r="W1356" s="13"/>
      <c r="X1356" s="13"/>
      <c r="Y1356" s="13"/>
      <c r="Z1356" s="13"/>
      <c r="AA1356" s="13"/>
      <c r="AB1356" s="13"/>
      <c r="AC1356" s="13"/>
      <c r="AD1356" s="23"/>
      <c r="AE1356" s="13"/>
      <c r="AF1356" s="13"/>
      <c r="AG1356" s="13"/>
      <c r="AH1356" s="13"/>
      <c r="AI1356" s="13"/>
      <c r="AJ1356" s="13"/>
      <c r="AK1356" s="13"/>
      <c r="AL1356" s="13"/>
      <c r="AM1356" s="13"/>
      <c r="AN1356" s="13"/>
      <c r="AO1356" s="13"/>
      <c r="AP1356" s="13"/>
      <c r="AQ1356" s="13"/>
      <c r="AR1356" s="13"/>
      <c r="AS1356" s="13"/>
      <c r="AT1356" s="13"/>
      <c r="AU1356" s="13"/>
      <c r="AV1356" s="13"/>
      <c r="AW1356" s="13"/>
      <c r="AX1356" s="13"/>
      <c r="AY1356" s="13"/>
      <c r="AZ1356" s="13"/>
      <c r="BA1356" s="13"/>
      <c r="BB1356" s="13"/>
      <c r="BC1356" s="13"/>
      <c r="BD1356" s="13"/>
      <c r="BE1356" s="13"/>
      <c r="BF1356" s="13"/>
      <c r="BG1356" s="13"/>
      <c r="BH1356" s="13"/>
      <c r="BI1356" s="13"/>
      <c r="BJ1356" s="13"/>
      <c r="BK1356" s="13"/>
      <c r="BL1356" s="13"/>
      <c r="BM1356" s="13"/>
      <c r="BN1356" s="13"/>
      <c r="BO1356" s="13"/>
      <c r="BP1356" s="13"/>
      <c r="BQ1356" s="13"/>
      <c r="BR1356" s="13"/>
      <c r="BS1356" s="13"/>
      <c r="BT1356" s="13"/>
      <c r="BU1356" s="13"/>
      <c r="BV1356" s="13"/>
      <c r="BW1356" s="13"/>
      <c r="BX1356" s="13"/>
      <c r="BY1356" s="13"/>
      <c r="BZ1356" s="13"/>
      <c r="CA1356" s="13"/>
      <c r="CB1356" s="13"/>
      <c r="CC1356" s="13"/>
      <c r="CD1356" s="13"/>
      <c r="CE1356" s="13"/>
      <c r="CF1356" s="13"/>
      <c r="CG1356" s="13"/>
      <c r="CH1356" s="13"/>
      <c r="CI1356" s="13"/>
      <c r="CJ1356" s="13"/>
      <c r="CK1356" s="13"/>
      <c r="CL1356" s="13"/>
      <c r="CM1356" s="13"/>
      <c r="CN1356" s="13"/>
      <c r="CO1356" s="13"/>
      <c r="CP1356" s="13"/>
      <c r="CQ1356" s="13"/>
      <c r="CR1356" s="13"/>
      <c r="CS1356" s="13"/>
      <c r="CT1356" s="13"/>
      <c r="CU1356" s="13"/>
      <c r="CV1356" s="13"/>
      <c r="CW1356" s="13"/>
      <c r="CX1356" s="13"/>
      <c r="CY1356" s="13"/>
      <c r="CZ1356" s="13"/>
      <c r="DA1356" s="13"/>
      <c r="DB1356" s="13"/>
      <c r="DC1356" s="13"/>
      <c r="DD1356" s="13"/>
      <c r="DE1356" s="13"/>
      <c r="DF1356" s="13"/>
      <c r="DG1356" s="13"/>
      <c r="DH1356" s="13"/>
      <c r="DI1356" s="13"/>
      <c r="DJ1356" s="13"/>
      <c r="DK1356" s="13"/>
      <c r="DL1356" s="13"/>
      <c r="DM1356" s="13"/>
      <c r="DN1356" s="13"/>
      <c r="DO1356" s="13"/>
      <c r="DP1356" s="13"/>
      <c r="DQ1356" s="13"/>
      <c r="DR1356" s="13"/>
      <c r="DS1356" s="13"/>
      <c r="DT1356" s="13"/>
      <c r="DU1356" s="13"/>
      <c r="DV1356" s="13"/>
      <c r="DW1356" s="13"/>
      <c r="DX1356" s="13"/>
      <c r="DY1356" s="13"/>
      <c r="DZ1356" s="13"/>
      <c r="EA1356" s="13"/>
      <c r="EB1356" s="13"/>
      <c r="EC1356" s="13"/>
      <c r="ED1356" s="13"/>
      <c r="EE1356" s="13"/>
      <c r="EF1356" s="13"/>
      <c r="EG1356" s="13"/>
      <c r="EH1356" s="13"/>
      <c r="EI1356" s="13"/>
      <c r="EJ1356" s="13"/>
      <c r="EK1356" s="13"/>
      <c r="EL1356" s="13"/>
      <c r="EM1356" s="13"/>
      <c r="EN1356" s="13"/>
      <c r="EO1356" s="13"/>
      <c r="EP1356" s="13"/>
      <c r="EQ1356" s="13"/>
      <c r="ER1356" s="13"/>
      <c r="ES1356" s="13"/>
      <c r="ET1356" s="13"/>
      <c r="EU1356" s="13"/>
      <c r="EV1356" s="13"/>
      <c r="EW1356" s="13"/>
      <c r="EX1356" s="13"/>
      <c r="EY1356" s="13"/>
      <c r="EZ1356" s="13"/>
      <c r="FA1356" s="13"/>
      <c r="FB1356" s="13"/>
      <c r="FC1356" s="13"/>
      <c r="FD1356" s="13"/>
      <c r="FE1356" s="13"/>
      <c r="FF1356" s="13"/>
      <c r="FG1356" s="13"/>
      <c r="FH1356" s="13"/>
      <c r="FI1356" s="13"/>
      <c r="FJ1356" s="13"/>
      <c r="FK1356" s="13"/>
      <c r="FL1356" s="13"/>
      <c r="FM1356" s="13"/>
      <c r="FN1356" s="13"/>
      <c r="FO1356" s="13"/>
      <c r="FP1356" s="13"/>
      <c r="FQ1356" s="13"/>
      <c r="FR1356" s="13"/>
      <c r="FS1356" s="13"/>
      <c r="FT1356" s="13"/>
      <c r="FU1356" s="13"/>
      <c r="FV1356" s="13"/>
      <c r="FW1356" s="13"/>
      <c r="FX1356" s="13"/>
      <c r="FY1356" s="13"/>
      <c r="FZ1356" s="13"/>
      <c r="GA1356" s="13"/>
      <c r="GB1356" s="13"/>
      <c r="GC1356" s="13"/>
      <c r="GD1356" s="13"/>
      <c r="GE1356" s="13"/>
      <c r="GF1356" s="13"/>
      <c r="GG1356" s="13"/>
      <c r="GH1356" s="13"/>
      <c r="GI1356" s="13"/>
      <c r="GJ1356" s="13"/>
      <c r="GK1356" s="13"/>
      <c r="GL1356" s="13"/>
      <c r="GM1356" s="13"/>
      <c r="GN1356" s="13"/>
      <c r="GO1356" s="13"/>
      <c r="GP1356" s="13"/>
      <c r="GQ1356" s="13"/>
      <c r="GR1356" s="13"/>
      <c r="GS1356" s="13"/>
      <c r="GT1356" s="13"/>
      <c r="GU1356" s="13"/>
      <c r="GV1356" s="13"/>
      <c r="GW1356" s="13"/>
      <c r="GX1356" s="13"/>
      <c r="GY1356" s="13"/>
      <c r="GZ1356" s="13"/>
      <c r="HA1356" s="13"/>
      <c r="HB1356" s="13"/>
      <c r="HC1356" s="13"/>
      <c r="HD1356" s="13"/>
      <c r="HE1356" s="13"/>
      <c r="HF1356" s="13"/>
      <c r="HG1356" s="13"/>
      <c r="HH1356" s="13"/>
      <c r="HI1356" s="13"/>
      <c r="HJ1356" s="13"/>
      <c r="HK1356" s="13"/>
      <c r="HL1356" s="13"/>
      <c r="HM1356" s="13"/>
      <c r="HN1356" s="13"/>
      <c r="HO1356" s="13"/>
      <c r="HP1356" s="13"/>
      <c r="HQ1356" s="13"/>
      <c r="HR1356" s="13"/>
      <c r="HS1356" s="13"/>
      <c r="HT1356" s="13"/>
      <c r="HU1356" s="13"/>
      <c r="HV1356" s="13"/>
      <c r="HW1356" s="13"/>
      <c r="HX1356" s="13"/>
      <c r="HY1356" s="13"/>
      <c r="HZ1356" s="13"/>
      <c r="IA1356" s="13"/>
      <c r="IB1356" s="13"/>
      <c r="IC1356" s="13"/>
      <c r="ID1356" s="13"/>
      <c r="IE1356" s="13"/>
      <c r="IF1356" s="13"/>
      <c r="IG1356" s="13"/>
      <c r="IH1356" s="13"/>
      <c r="II1356" s="13"/>
      <c r="IJ1356" s="13"/>
      <c r="IK1356" s="13"/>
      <c r="IL1356" s="13"/>
      <c r="IM1356" s="13"/>
      <c r="IN1356" s="13"/>
      <c r="IO1356" s="13"/>
    </row>
    <row r="1357" spans="1:249">
      <c r="A1357" s="23"/>
      <c r="B1357" s="13"/>
      <c r="C1357" s="13"/>
      <c r="D1357" s="13"/>
      <c r="E1357" s="13"/>
      <c r="F1357" s="13"/>
      <c r="G1357" s="13"/>
      <c r="H1357" s="13"/>
      <c r="I1357" s="13"/>
      <c r="J1357" s="13"/>
      <c r="K1357" s="13"/>
      <c r="L1357" s="13"/>
      <c r="M1357" s="13"/>
      <c r="N1357" s="13"/>
      <c r="O1357" s="13"/>
      <c r="P1357" s="13"/>
      <c r="Q1357" s="13"/>
      <c r="R1357" s="13"/>
      <c r="S1357" s="13"/>
      <c r="T1357" s="13"/>
      <c r="U1357" s="13"/>
      <c r="V1357" s="13"/>
      <c r="W1357" s="13"/>
      <c r="X1357" s="13"/>
      <c r="Y1357" s="13"/>
      <c r="Z1357" s="13"/>
      <c r="AA1357" s="13"/>
      <c r="AB1357" s="13"/>
      <c r="AC1357" s="13"/>
      <c r="AD1357" s="23"/>
      <c r="AE1357" s="13"/>
      <c r="AF1357" s="13"/>
      <c r="AG1357" s="13"/>
      <c r="AH1357" s="13"/>
      <c r="AI1357" s="13"/>
      <c r="AJ1357" s="13"/>
      <c r="AK1357" s="13"/>
      <c r="AL1357" s="13"/>
      <c r="AM1357" s="13"/>
      <c r="AN1357" s="13"/>
      <c r="AO1357" s="13"/>
      <c r="AP1357" s="13"/>
      <c r="AQ1357" s="13"/>
      <c r="AR1357" s="13"/>
      <c r="AS1357" s="13"/>
      <c r="AT1357" s="13"/>
      <c r="AU1357" s="13"/>
      <c r="AV1357" s="13"/>
      <c r="AW1357" s="13"/>
      <c r="AX1357" s="13"/>
      <c r="AY1357" s="13"/>
      <c r="AZ1357" s="13"/>
      <c r="BA1357" s="13"/>
      <c r="BB1357" s="13"/>
      <c r="BC1357" s="13"/>
      <c r="BD1357" s="13"/>
      <c r="BE1357" s="13"/>
      <c r="BF1357" s="13"/>
      <c r="BG1357" s="13"/>
      <c r="BH1357" s="13"/>
      <c r="BI1357" s="13"/>
      <c r="BJ1357" s="13"/>
      <c r="BK1357" s="13"/>
      <c r="BL1357" s="13"/>
      <c r="BM1357" s="13"/>
      <c r="BN1357" s="13"/>
      <c r="BO1357" s="13"/>
      <c r="BP1357" s="13"/>
      <c r="BQ1357" s="13"/>
      <c r="BR1357" s="13"/>
      <c r="BS1357" s="13"/>
      <c r="BT1357" s="13"/>
      <c r="BU1357" s="13"/>
      <c r="BV1357" s="13"/>
      <c r="BW1357" s="13"/>
      <c r="BX1357" s="13"/>
      <c r="BY1357" s="13"/>
      <c r="BZ1357" s="13"/>
      <c r="CA1357" s="13"/>
      <c r="CB1357" s="13"/>
      <c r="CC1357" s="13"/>
      <c r="CD1357" s="13"/>
      <c r="CE1357" s="13"/>
      <c r="CF1357" s="13"/>
      <c r="CG1357" s="13"/>
      <c r="CH1357" s="13"/>
      <c r="CI1357" s="13"/>
      <c r="CJ1357" s="13"/>
      <c r="CK1357" s="13"/>
      <c r="CL1357" s="13"/>
      <c r="CM1357" s="13"/>
      <c r="CN1357" s="13"/>
      <c r="CO1357" s="13"/>
      <c r="CP1357" s="13"/>
      <c r="CQ1357" s="13"/>
      <c r="CR1357" s="13"/>
      <c r="CS1357" s="13"/>
      <c r="CT1357" s="13"/>
      <c r="CU1357" s="13"/>
      <c r="CV1357" s="13"/>
      <c r="CW1357" s="13"/>
      <c r="CX1357" s="13"/>
      <c r="CY1357" s="13"/>
      <c r="CZ1357" s="13"/>
      <c r="DA1357" s="13"/>
      <c r="DB1357" s="13"/>
      <c r="DC1357" s="13"/>
      <c r="DD1357" s="13"/>
      <c r="DE1357" s="13"/>
      <c r="DF1357" s="13"/>
      <c r="DG1357" s="13"/>
      <c r="DH1357" s="13"/>
      <c r="DI1357" s="13"/>
      <c r="DJ1357" s="13"/>
      <c r="DK1357" s="13"/>
      <c r="DL1357" s="13"/>
      <c r="DM1357" s="13"/>
      <c r="DN1357" s="13"/>
      <c r="DO1357" s="13"/>
      <c r="DP1357" s="13"/>
      <c r="DQ1357" s="13"/>
      <c r="DR1357" s="13"/>
      <c r="DS1357" s="13"/>
      <c r="DT1357" s="13"/>
      <c r="DU1357" s="13"/>
      <c r="DV1357" s="13"/>
      <c r="DW1357" s="13"/>
      <c r="DX1357" s="13"/>
      <c r="DY1357" s="13"/>
      <c r="DZ1357" s="13"/>
      <c r="EA1357" s="13"/>
      <c r="EB1357" s="13"/>
      <c r="EC1357" s="13"/>
      <c r="ED1357" s="13"/>
      <c r="EE1357" s="13"/>
      <c r="EF1357" s="13"/>
      <c r="EG1357" s="13"/>
      <c r="EH1357" s="13"/>
      <c r="EI1357" s="13"/>
      <c r="EJ1357" s="13"/>
      <c r="EK1357" s="13"/>
      <c r="EL1357" s="13"/>
      <c r="EM1357" s="13"/>
      <c r="EN1357" s="13"/>
      <c r="EO1357" s="13"/>
      <c r="EP1357" s="13"/>
      <c r="EQ1357" s="13"/>
      <c r="ER1357" s="13"/>
      <c r="ES1357" s="13"/>
      <c r="ET1357" s="13"/>
      <c r="EU1357" s="13"/>
      <c r="EV1357" s="13"/>
      <c r="EW1357" s="13"/>
      <c r="EX1357" s="13"/>
      <c r="EY1357" s="13"/>
      <c r="EZ1357" s="13"/>
      <c r="FA1357" s="13"/>
      <c r="FB1357" s="13"/>
      <c r="FC1357" s="13"/>
      <c r="FD1357" s="13"/>
      <c r="FE1357" s="13"/>
      <c r="FF1357" s="13"/>
      <c r="FG1357" s="13"/>
      <c r="FH1357" s="13"/>
      <c r="FI1357" s="13"/>
      <c r="FJ1357" s="13"/>
      <c r="FK1357" s="13"/>
      <c r="FL1357" s="13"/>
      <c r="FM1357" s="13"/>
      <c r="FN1357" s="13"/>
      <c r="FO1357" s="13"/>
      <c r="FP1357" s="13"/>
      <c r="FQ1357" s="13"/>
      <c r="FR1357" s="13"/>
      <c r="FS1357" s="13"/>
      <c r="FT1357" s="13"/>
      <c r="FU1357" s="13"/>
      <c r="FV1357" s="13"/>
      <c r="FW1357" s="13"/>
      <c r="FX1357" s="13"/>
      <c r="FY1357" s="13"/>
      <c r="FZ1357" s="13"/>
      <c r="GA1357" s="13"/>
      <c r="GB1357" s="13"/>
      <c r="GC1357" s="13"/>
      <c r="GD1357" s="13"/>
      <c r="GE1357" s="13"/>
      <c r="GF1357" s="13"/>
      <c r="GG1357" s="13"/>
      <c r="GH1357" s="13"/>
      <c r="GI1357" s="13"/>
      <c r="GJ1357" s="13"/>
      <c r="GK1357" s="13"/>
      <c r="GL1357" s="13"/>
      <c r="GM1357" s="13"/>
      <c r="GN1357" s="13"/>
      <c r="GO1357" s="13"/>
      <c r="GP1357" s="13"/>
      <c r="GQ1357" s="13"/>
      <c r="GR1357" s="13"/>
      <c r="GS1357" s="13"/>
      <c r="GT1357" s="13"/>
      <c r="GU1357" s="13"/>
      <c r="GV1357" s="13"/>
      <c r="GW1357" s="13"/>
      <c r="GX1357" s="13"/>
      <c r="GY1357" s="13"/>
      <c r="GZ1357" s="13"/>
      <c r="HA1357" s="13"/>
      <c r="HB1357" s="13"/>
      <c r="HC1357" s="13"/>
      <c r="HD1357" s="13"/>
      <c r="HE1357" s="13"/>
      <c r="HF1357" s="13"/>
      <c r="HG1357" s="13"/>
      <c r="HH1357" s="13"/>
      <c r="HI1357" s="13"/>
      <c r="HJ1357" s="13"/>
      <c r="HK1357" s="13"/>
      <c r="HL1357" s="13"/>
      <c r="HM1357" s="13"/>
      <c r="HN1357" s="13"/>
      <c r="HO1357" s="13"/>
      <c r="HP1357" s="13"/>
      <c r="HQ1357" s="13"/>
      <c r="HR1357" s="13"/>
      <c r="HS1357" s="13"/>
      <c r="HT1357" s="13"/>
      <c r="HU1357" s="13"/>
      <c r="HV1357" s="13"/>
      <c r="HW1357" s="13"/>
      <c r="HX1357" s="13"/>
      <c r="HY1357" s="13"/>
      <c r="HZ1357" s="13"/>
      <c r="IA1357" s="13"/>
      <c r="IB1357" s="13"/>
      <c r="IC1357" s="13"/>
      <c r="ID1357" s="13"/>
      <c r="IE1357" s="13"/>
      <c r="IF1357" s="13"/>
      <c r="IG1357" s="13"/>
      <c r="IH1357" s="13"/>
      <c r="II1357" s="13"/>
      <c r="IJ1357" s="13"/>
      <c r="IK1357" s="13"/>
      <c r="IL1357" s="13"/>
      <c r="IM1357" s="13"/>
      <c r="IN1357" s="13"/>
      <c r="IO1357" s="13"/>
    </row>
    <row r="1358" spans="1:249">
      <c r="A1358" s="23"/>
      <c r="B1358" s="13"/>
      <c r="C1358" s="13"/>
      <c r="D1358" s="13"/>
      <c r="E1358" s="13"/>
      <c r="F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c r="AD1358" s="2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Q1358" s="13"/>
      <c r="BR1358" s="13"/>
      <c r="BS1358" s="13"/>
      <c r="BT1358" s="13"/>
      <c r="BU1358" s="13"/>
      <c r="BV1358" s="13"/>
      <c r="BW1358" s="13"/>
      <c r="BX1358" s="13"/>
      <c r="BY1358" s="13"/>
      <c r="BZ1358" s="13"/>
      <c r="CA1358" s="13"/>
      <c r="CB1358" s="13"/>
      <c r="CC1358" s="13"/>
      <c r="CD1358" s="13"/>
      <c r="CE1358" s="13"/>
      <c r="CF1358" s="13"/>
      <c r="CG1358" s="13"/>
      <c r="CH1358" s="13"/>
      <c r="CI1358" s="13"/>
      <c r="CJ1358" s="13"/>
      <c r="CK1358" s="13"/>
      <c r="CL1358" s="13"/>
      <c r="CM1358" s="13"/>
      <c r="CN1358" s="13"/>
      <c r="CO1358" s="13"/>
      <c r="CP1358" s="13"/>
      <c r="CQ1358" s="13"/>
      <c r="CR1358" s="13"/>
      <c r="CS1358" s="13"/>
      <c r="CT1358" s="13"/>
      <c r="CU1358" s="13"/>
      <c r="CV1358" s="13"/>
      <c r="CW1358" s="13"/>
      <c r="CX1358" s="13"/>
      <c r="CY1358" s="13"/>
      <c r="CZ1358" s="13"/>
      <c r="DA1358" s="13"/>
      <c r="DB1358" s="13"/>
      <c r="DC1358" s="13"/>
      <c r="DD1358" s="13"/>
      <c r="DE1358" s="13"/>
      <c r="DF1358" s="13"/>
      <c r="DG1358" s="13"/>
      <c r="DH1358" s="13"/>
      <c r="DI1358" s="13"/>
      <c r="DJ1358" s="13"/>
      <c r="DK1358" s="13"/>
      <c r="DL1358" s="13"/>
      <c r="DM1358" s="13"/>
      <c r="DN1358" s="13"/>
      <c r="DO1358" s="13"/>
      <c r="DP1358" s="13"/>
      <c r="DQ1358" s="13"/>
      <c r="DR1358" s="13"/>
      <c r="DS1358" s="13"/>
      <c r="DT1358" s="13"/>
      <c r="DU1358" s="13"/>
      <c r="DV1358" s="13"/>
      <c r="DW1358" s="13"/>
      <c r="DX1358" s="13"/>
      <c r="DY1358" s="13"/>
      <c r="DZ1358" s="13"/>
      <c r="EA1358" s="13"/>
      <c r="EB1358" s="13"/>
      <c r="EC1358" s="13"/>
      <c r="ED1358" s="13"/>
      <c r="EE1358" s="13"/>
      <c r="EF1358" s="13"/>
      <c r="EG1358" s="13"/>
      <c r="EH1358" s="13"/>
      <c r="EI1358" s="13"/>
      <c r="EJ1358" s="13"/>
      <c r="EK1358" s="13"/>
      <c r="EL1358" s="13"/>
      <c r="EM1358" s="13"/>
      <c r="EN1358" s="13"/>
      <c r="EO1358" s="13"/>
      <c r="EP1358" s="13"/>
      <c r="EQ1358" s="13"/>
      <c r="ER1358" s="13"/>
      <c r="ES1358" s="13"/>
      <c r="ET1358" s="13"/>
      <c r="EU1358" s="13"/>
      <c r="EV1358" s="13"/>
      <c r="EW1358" s="13"/>
      <c r="EX1358" s="13"/>
      <c r="EY1358" s="13"/>
      <c r="EZ1358" s="13"/>
      <c r="FA1358" s="13"/>
      <c r="FB1358" s="13"/>
      <c r="FC1358" s="13"/>
      <c r="FD1358" s="13"/>
      <c r="FE1358" s="13"/>
      <c r="FF1358" s="13"/>
      <c r="FG1358" s="13"/>
      <c r="FH1358" s="13"/>
      <c r="FI1358" s="13"/>
      <c r="FJ1358" s="13"/>
      <c r="FK1358" s="13"/>
      <c r="FL1358" s="13"/>
      <c r="FM1358" s="13"/>
      <c r="FN1358" s="13"/>
      <c r="FO1358" s="13"/>
      <c r="FP1358" s="13"/>
      <c r="FQ1358" s="13"/>
      <c r="FR1358" s="13"/>
      <c r="FS1358" s="13"/>
      <c r="FT1358" s="13"/>
      <c r="FU1358" s="13"/>
      <c r="FV1358" s="13"/>
      <c r="FW1358" s="13"/>
      <c r="FX1358" s="13"/>
      <c r="FY1358" s="13"/>
      <c r="FZ1358" s="13"/>
      <c r="GA1358" s="13"/>
      <c r="GB1358" s="13"/>
      <c r="GC1358" s="13"/>
      <c r="GD1358" s="13"/>
      <c r="GE1358" s="13"/>
      <c r="GF1358" s="13"/>
      <c r="GG1358" s="13"/>
      <c r="GH1358" s="13"/>
      <c r="GI1358" s="13"/>
      <c r="GJ1358" s="13"/>
      <c r="GK1358" s="13"/>
      <c r="GL1358" s="13"/>
      <c r="GM1358" s="13"/>
      <c r="GN1358" s="13"/>
      <c r="GO1358" s="13"/>
      <c r="GP1358" s="13"/>
      <c r="GQ1358" s="13"/>
      <c r="GR1358" s="13"/>
      <c r="GS1358" s="13"/>
      <c r="GT1358" s="13"/>
      <c r="GU1358" s="13"/>
      <c r="GV1358" s="13"/>
      <c r="GW1358" s="13"/>
      <c r="GX1358" s="13"/>
      <c r="GY1358" s="13"/>
      <c r="GZ1358" s="13"/>
      <c r="HA1358" s="13"/>
      <c r="HB1358" s="13"/>
      <c r="HC1358" s="13"/>
      <c r="HD1358" s="13"/>
      <c r="HE1358" s="13"/>
      <c r="HF1358" s="13"/>
      <c r="HG1358" s="13"/>
      <c r="HH1358" s="13"/>
      <c r="HI1358" s="13"/>
      <c r="HJ1358" s="13"/>
      <c r="HK1358" s="13"/>
      <c r="HL1358" s="13"/>
      <c r="HM1358" s="13"/>
      <c r="HN1358" s="13"/>
      <c r="HO1358" s="13"/>
      <c r="HP1358" s="13"/>
      <c r="HQ1358" s="13"/>
      <c r="HR1358" s="13"/>
      <c r="HS1358" s="13"/>
      <c r="HT1358" s="13"/>
      <c r="HU1358" s="13"/>
      <c r="HV1358" s="13"/>
      <c r="HW1358" s="13"/>
      <c r="HX1358" s="13"/>
      <c r="HY1358" s="13"/>
      <c r="HZ1358" s="13"/>
      <c r="IA1358" s="13"/>
      <c r="IB1358" s="13"/>
      <c r="IC1358" s="13"/>
      <c r="ID1358" s="13"/>
      <c r="IE1358" s="13"/>
      <c r="IF1358" s="13"/>
      <c r="IG1358" s="13"/>
      <c r="IH1358" s="13"/>
      <c r="II1358" s="13"/>
      <c r="IJ1358" s="13"/>
      <c r="IK1358" s="13"/>
      <c r="IL1358" s="13"/>
      <c r="IM1358" s="13"/>
      <c r="IN1358" s="13"/>
      <c r="IO1358" s="13"/>
    </row>
    <row r="1359" spans="1:249">
      <c r="A1359" s="23"/>
      <c r="B1359" s="13"/>
      <c r="C1359" s="13"/>
      <c r="D1359" s="13"/>
      <c r="E1359" s="13"/>
      <c r="F1359" s="13"/>
      <c r="G1359" s="13"/>
      <c r="H1359" s="13"/>
      <c r="I1359" s="13"/>
      <c r="J1359" s="13"/>
      <c r="K1359" s="13"/>
      <c r="L1359" s="13"/>
      <c r="M1359" s="13"/>
      <c r="N1359" s="13"/>
      <c r="O1359" s="13"/>
      <c r="P1359" s="13"/>
      <c r="Q1359" s="13"/>
      <c r="R1359" s="13"/>
      <c r="S1359" s="13"/>
      <c r="T1359" s="13"/>
      <c r="U1359" s="13"/>
      <c r="V1359" s="13"/>
      <c r="W1359" s="13"/>
      <c r="X1359" s="13"/>
      <c r="Y1359" s="13"/>
      <c r="Z1359" s="13"/>
      <c r="AA1359" s="13"/>
      <c r="AB1359" s="13"/>
      <c r="AC1359" s="13"/>
      <c r="AD1359" s="2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Q1359" s="13"/>
      <c r="BR1359" s="13"/>
      <c r="BS1359" s="13"/>
      <c r="BT1359" s="13"/>
      <c r="BU1359" s="13"/>
      <c r="BV1359" s="13"/>
      <c r="BW1359" s="13"/>
      <c r="BX1359" s="13"/>
      <c r="BY1359" s="13"/>
      <c r="BZ1359" s="13"/>
      <c r="CA1359" s="13"/>
      <c r="CB1359" s="13"/>
      <c r="CC1359" s="13"/>
      <c r="CD1359" s="13"/>
      <c r="CE1359" s="13"/>
      <c r="CF1359" s="13"/>
      <c r="CG1359" s="13"/>
      <c r="CH1359" s="13"/>
      <c r="CI1359" s="13"/>
      <c r="CJ1359" s="13"/>
      <c r="CK1359" s="13"/>
      <c r="CL1359" s="13"/>
      <c r="CM1359" s="13"/>
      <c r="CN1359" s="13"/>
      <c r="CO1359" s="13"/>
      <c r="CP1359" s="13"/>
      <c r="CQ1359" s="13"/>
      <c r="CR1359" s="13"/>
      <c r="CS1359" s="13"/>
      <c r="CT1359" s="13"/>
      <c r="CU1359" s="13"/>
      <c r="CV1359" s="13"/>
      <c r="CW1359" s="13"/>
      <c r="CX1359" s="13"/>
      <c r="CY1359" s="13"/>
      <c r="CZ1359" s="13"/>
      <c r="DA1359" s="13"/>
      <c r="DB1359" s="13"/>
      <c r="DC1359" s="13"/>
      <c r="DD1359" s="13"/>
      <c r="DE1359" s="13"/>
      <c r="DF1359" s="13"/>
      <c r="DG1359" s="13"/>
      <c r="DH1359" s="13"/>
      <c r="DI1359" s="13"/>
      <c r="DJ1359" s="13"/>
      <c r="DK1359" s="13"/>
      <c r="DL1359" s="13"/>
      <c r="DM1359" s="13"/>
      <c r="DN1359" s="13"/>
      <c r="DO1359" s="13"/>
      <c r="DP1359" s="13"/>
      <c r="DQ1359" s="13"/>
      <c r="DR1359" s="13"/>
      <c r="DS1359" s="13"/>
      <c r="DT1359" s="13"/>
      <c r="DU1359" s="13"/>
      <c r="DV1359" s="13"/>
      <c r="DW1359" s="13"/>
      <c r="DX1359" s="13"/>
      <c r="DY1359" s="13"/>
      <c r="DZ1359" s="13"/>
      <c r="EA1359" s="13"/>
      <c r="EB1359" s="13"/>
      <c r="EC1359" s="13"/>
      <c r="ED1359" s="13"/>
      <c r="EE1359" s="13"/>
      <c r="EF1359" s="13"/>
      <c r="EG1359" s="13"/>
      <c r="EH1359" s="13"/>
      <c r="EI1359" s="13"/>
      <c r="EJ1359" s="13"/>
      <c r="EK1359" s="13"/>
      <c r="EL1359" s="13"/>
      <c r="EM1359" s="13"/>
      <c r="EN1359" s="13"/>
      <c r="EO1359" s="13"/>
      <c r="EP1359" s="13"/>
      <c r="EQ1359" s="13"/>
      <c r="ER1359" s="13"/>
      <c r="ES1359" s="13"/>
      <c r="ET1359" s="13"/>
      <c r="EU1359" s="13"/>
      <c r="EV1359" s="13"/>
      <c r="EW1359" s="13"/>
      <c r="EX1359" s="13"/>
      <c r="EY1359" s="13"/>
      <c r="EZ1359" s="13"/>
      <c r="FA1359" s="13"/>
      <c r="FB1359" s="13"/>
      <c r="FC1359" s="13"/>
      <c r="FD1359" s="13"/>
      <c r="FE1359" s="13"/>
      <c r="FF1359" s="13"/>
      <c r="FG1359" s="13"/>
      <c r="FH1359" s="13"/>
      <c r="FI1359" s="13"/>
      <c r="FJ1359" s="13"/>
      <c r="FK1359" s="13"/>
      <c r="FL1359" s="13"/>
      <c r="FM1359" s="13"/>
      <c r="FN1359" s="13"/>
      <c r="FO1359" s="13"/>
      <c r="FP1359" s="13"/>
      <c r="FQ1359" s="13"/>
      <c r="FR1359" s="13"/>
      <c r="FS1359" s="13"/>
      <c r="FT1359" s="13"/>
      <c r="FU1359" s="13"/>
      <c r="FV1359" s="13"/>
      <c r="FW1359" s="13"/>
      <c r="FX1359" s="13"/>
      <c r="FY1359" s="13"/>
      <c r="FZ1359" s="13"/>
      <c r="GA1359" s="13"/>
      <c r="GB1359" s="13"/>
      <c r="GC1359" s="13"/>
      <c r="GD1359" s="13"/>
      <c r="GE1359" s="13"/>
      <c r="GF1359" s="13"/>
      <c r="GG1359" s="13"/>
      <c r="GH1359" s="13"/>
      <c r="GI1359" s="13"/>
      <c r="GJ1359" s="13"/>
      <c r="GK1359" s="13"/>
      <c r="GL1359" s="13"/>
      <c r="GM1359" s="13"/>
      <c r="GN1359" s="13"/>
      <c r="GO1359" s="13"/>
      <c r="GP1359" s="13"/>
      <c r="GQ1359" s="13"/>
      <c r="GR1359" s="13"/>
      <c r="GS1359" s="13"/>
      <c r="GT1359" s="13"/>
      <c r="GU1359" s="13"/>
      <c r="GV1359" s="13"/>
      <c r="GW1359" s="13"/>
      <c r="GX1359" s="13"/>
      <c r="GY1359" s="13"/>
      <c r="GZ1359" s="13"/>
      <c r="HA1359" s="13"/>
      <c r="HB1359" s="13"/>
      <c r="HC1359" s="13"/>
      <c r="HD1359" s="13"/>
      <c r="HE1359" s="13"/>
      <c r="HF1359" s="13"/>
      <c r="HG1359" s="13"/>
      <c r="HH1359" s="13"/>
      <c r="HI1359" s="13"/>
      <c r="HJ1359" s="13"/>
      <c r="HK1359" s="13"/>
      <c r="HL1359" s="13"/>
      <c r="HM1359" s="13"/>
      <c r="HN1359" s="13"/>
      <c r="HO1359" s="13"/>
      <c r="HP1359" s="13"/>
      <c r="HQ1359" s="13"/>
      <c r="HR1359" s="13"/>
      <c r="HS1359" s="13"/>
      <c r="HT1359" s="13"/>
      <c r="HU1359" s="13"/>
      <c r="HV1359" s="13"/>
      <c r="HW1359" s="13"/>
      <c r="HX1359" s="13"/>
      <c r="HY1359" s="13"/>
      <c r="HZ1359" s="13"/>
      <c r="IA1359" s="13"/>
      <c r="IB1359" s="13"/>
      <c r="IC1359" s="13"/>
      <c r="ID1359" s="13"/>
      <c r="IE1359" s="13"/>
      <c r="IF1359" s="13"/>
      <c r="IG1359" s="13"/>
      <c r="IH1359" s="13"/>
      <c r="II1359" s="13"/>
      <c r="IJ1359" s="13"/>
      <c r="IK1359" s="13"/>
      <c r="IL1359" s="13"/>
      <c r="IM1359" s="13"/>
      <c r="IN1359" s="13"/>
      <c r="IO1359" s="13"/>
    </row>
    <row r="1360" spans="1:249">
      <c r="A1360" s="23"/>
      <c r="B1360" s="13"/>
      <c r="C1360" s="13"/>
      <c r="D1360" s="13"/>
      <c r="E1360" s="13"/>
      <c r="F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2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Q1360" s="13"/>
      <c r="BR1360" s="13"/>
      <c r="BS1360" s="13"/>
      <c r="BT1360" s="13"/>
      <c r="BU1360" s="13"/>
      <c r="BV1360" s="13"/>
      <c r="BW1360" s="13"/>
      <c r="BX1360" s="13"/>
      <c r="BY1360" s="13"/>
      <c r="BZ1360" s="13"/>
      <c r="CA1360" s="13"/>
      <c r="CB1360" s="13"/>
      <c r="CC1360" s="13"/>
      <c r="CD1360" s="13"/>
      <c r="CE1360" s="13"/>
      <c r="CF1360" s="13"/>
      <c r="CG1360" s="13"/>
      <c r="CH1360" s="13"/>
      <c r="CI1360" s="13"/>
      <c r="CJ1360" s="13"/>
      <c r="CK1360" s="13"/>
      <c r="CL1360" s="13"/>
      <c r="CM1360" s="13"/>
      <c r="CN1360" s="13"/>
      <c r="CO1360" s="13"/>
      <c r="CP1360" s="13"/>
      <c r="CQ1360" s="13"/>
      <c r="CR1360" s="13"/>
      <c r="CS1360" s="13"/>
      <c r="CT1360" s="13"/>
      <c r="CU1360" s="13"/>
      <c r="CV1360" s="13"/>
      <c r="CW1360" s="13"/>
      <c r="CX1360" s="13"/>
      <c r="CY1360" s="13"/>
      <c r="CZ1360" s="13"/>
      <c r="DA1360" s="13"/>
      <c r="DB1360" s="13"/>
      <c r="DC1360" s="13"/>
      <c r="DD1360" s="13"/>
      <c r="DE1360" s="13"/>
      <c r="DF1360" s="13"/>
      <c r="DG1360" s="13"/>
      <c r="DH1360" s="13"/>
      <c r="DI1360" s="13"/>
      <c r="DJ1360" s="13"/>
      <c r="DK1360" s="13"/>
      <c r="DL1360" s="13"/>
      <c r="DM1360" s="13"/>
      <c r="DN1360" s="13"/>
      <c r="DO1360" s="13"/>
      <c r="DP1360" s="13"/>
      <c r="DQ1360" s="13"/>
      <c r="DR1360" s="13"/>
      <c r="DS1360" s="13"/>
      <c r="DT1360" s="13"/>
      <c r="DU1360" s="13"/>
      <c r="DV1360" s="13"/>
      <c r="DW1360" s="13"/>
      <c r="DX1360" s="13"/>
      <c r="DY1360" s="13"/>
      <c r="DZ1360" s="13"/>
      <c r="EA1360" s="13"/>
      <c r="EB1360" s="13"/>
      <c r="EC1360" s="13"/>
      <c r="ED1360" s="13"/>
      <c r="EE1360" s="13"/>
      <c r="EF1360" s="13"/>
      <c r="EG1360" s="13"/>
      <c r="EH1360" s="13"/>
      <c r="EI1360" s="13"/>
      <c r="EJ1360" s="13"/>
      <c r="EK1360" s="13"/>
      <c r="EL1360" s="13"/>
      <c r="EM1360" s="13"/>
      <c r="EN1360" s="13"/>
      <c r="EO1360" s="13"/>
      <c r="EP1360" s="13"/>
      <c r="EQ1360" s="13"/>
      <c r="ER1360" s="13"/>
      <c r="ES1360" s="13"/>
      <c r="ET1360" s="13"/>
      <c r="EU1360" s="13"/>
      <c r="EV1360" s="13"/>
      <c r="EW1360" s="13"/>
      <c r="EX1360" s="13"/>
      <c r="EY1360" s="13"/>
      <c r="EZ1360" s="13"/>
      <c r="FA1360" s="13"/>
      <c r="FB1360" s="13"/>
      <c r="FC1360" s="13"/>
      <c r="FD1360" s="13"/>
      <c r="FE1360" s="13"/>
      <c r="FF1360" s="13"/>
      <c r="FG1360" s="13"/>
      <c r="FH1360" s="13"/>
      <c r="FI1360" s="13"/>
      <c r="FJ1360" s="13"/>
      <c r="FK1360" s="13"/>
      <c r="FL1360" s="13"/>
      <c r="FM1360" s="13"/>
      <c r="FN1360" s="13"/>
      <c r="FO1360" s="13"/>
      <c r="FP1360" s="13"/>
      <c r="FQ1360" s="13"/>
      <c r="FR1360" s="13"/>
      <c r="FS1360" s="13"/>
      <c r="FT1360" s="13"/>
      <c r="FU1360" s="13"/>
      <c r="FV1360" s="13"/>
      <c r="FW1360" s="13"/>
      <c r="FX1360" s="13"/>
      <c r="FY1360" s="13"/>
      <c r="FZ1360" s="13"/>
      <c r="GA1360" s="13"/>
      <c r="GB1360" s="13"/>
      <c r="GC1360" s="13"/>
      <c r="GD1360" s="13"/>
      <c r="GE1360" s="13"/>
      <c r="GF1360" s="13"/>
      <c r="GG1360" s="13"/>
      <c r="GH1360" s="13"/>
      <c r="GI1360" s="13"/>
      <c r="GJ1360" s="13"/>
      <c r="GK1360" s="13"/>
      <c r="GL1360" s="13"/>
      <c r="GM1360" s="13"/>
      <c r="GN1360" s="13"/>
      <c r="GO1360" s="13"/>
      <c r="GP1360" s="13"/>
      <c r="GQ1360" s="13"/>
      <c r="GR1360" s="13"/>
      <c r="GS1360" s="13"/>
      <c r="GT1360" s="13"/>
      <c r="GU1360" s="13"/>
      <c r="GV1360" s="13"/>
      <c r="GW1360" s="13"/>
      <c r="GX1360" s="13"/>
      <c r="GY1360" s="13"/>
      <c r="GZ1360" s="13"/>
      <c r="HA1360" s="13"/>
      <c r="HB1360" s="13"/>
      <c r="HC1360" s="13"/>
      <c r="HD1360" s="13"/>
      <c r="HE1360" s="13"/>
      <c r="HF1360" s="13"/>
      <c r="HG1360" s="13"/>
      <c r="HH1360" s="13"/>
      <c r="HI1360" s="13"/>
      <c r="HJ1360" s="13"/>
      <c r="HK1360" s="13"/>
      <c r="HL1360" s="13"/>
      <c r="HM1360" s="13"/>
      <c r="HN1360" s="13"/>
      <c r="HO1360" s="13"/>
      <c r="HP1360" s="13"/>
      <c r="HQ1360" s="13"/>
      <c r="HR1360" s="13"/>
      <c r="HS1360" s="13"/>
      <c r="HT1360" s="13"/>
      <c r="HU1360" s="13"/>
      <c r="HV1360" s="13"/>
      <c r="HW1360" s="13"/>
      <c r="HX1360" s="13"/>
      <c r="HY1360" s="13"/>
      <c r="HZ1360" s="13"/>
      <c r="IA1360" s="13"/>
      <c r="IB1360" s="13"/>
      <c r="IC1360" s="13"/>
      <c r="ID1360" s="13"/>
      <c r="IE1360" s="13"/>
      <c r="IF1360" s="13"/>
      <c r="IG1360" s="13"/>
      <c r="IH1360" s="13"/>
      <c r="II1360" s="13"/>
      <c r="IJ1360" s="13"/>
      <c r="IK1360" s="13"/>
      <c r="IL1360" s="13"/>
      <c r="IM1360" s="13"/>
      <c r="IN1360" s="13"/>
      <c r="IO1360" s="13"/>
    </row>
    <row r="1361" spans="1:249">
      <c r="A1361" s="23"/>
      <c r="B1361" s="13"/>
      <c r="C1361" s="13"/>
      <c r="D1361" s="13"/>
      <c r="E1361" s="13"/>
      <c r="F1361" s="13"/>
      <c r="G1361" s="13"/>
      <c r="H1361" s="13"/>
      <c r="I1361" s="13"/>
      <c r="J1361" s="13"/>
      <c r="K1361" s="13"/>
      <c r="L1361" s="13"/>
      <c r="M1361" s="13"/>
      <c r="N1361" s="13"/>
      <c r="O1361" s="13"/>
      <c r="P1361" s="13"/>
      <c r="Q1361" s="13"/>
      <c r="R1361" s="13"/>
      <c r="S1361" s="13"/>
      <c r="T1361" s="13"/>
      <c r="U1361" s="13"/>
      <c r="V1361" s="13"/>
      <c r="W1361" s="13"/>
      <c r="X1361" s="13"/>
      <c r="Y1361" s="13"/>
      <c r="Z1361" s="13"/>
      <c r="AA1361" s="13"/>
      <c r="AB1361" s="13"/>
      <c r="AC1361" s="13"/>
      <c r="AD1361" s="2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Q1361" s="13"/>
      <c r="BR1361" s="13"/>
      <c r="BS1361" s="13"/>
      <c r="BT1361" s="13"/>
      <c r="BU1361" s="13"/>
      <c r="BV1361" s="13"/>
      <c r="BW1361" s="13"/>
      <c r="BX1361" s="13"/>
      <c r="BY1361" s="13"/>
      <c r="BZ1361" s="13"/>
      <c r="CA1361" s="13"/>
      <c r="CB1361" s="13"/>
      <c r="CC1361" s="13"/>
      <c r="CD1361" s="13"/>
      <c r="CE1361" s="13"/>
      <c r="CF1361" s="13"/>
      <c r="CG1361" s="13"/>
      <c r="CH1361" s="13"/>
      <c r="CI1361" s="13"/>
      <c r="CJ1361" s="13"/>
      <c r="CK1361" s="13"/>
      <c r="CL1361" s="13"/>
      <c r="CM1361" s="13"/>
      <c r="CN1361" s="13"/>
      <c r="CO1361" s="13"/>
      <c r="CP1361" s="13"/>
      <c r="CQ1361" s="13"/>
      <c r="CR1361" s="13"/>
      <c r="CS1361" s="13"/>
      <c r="CT1361" s="13"/>
      <c r="CU1361" s="13"/>
      <c r="CV1361" s="13"/>
      <c r="CW1361" s="13"/>
      <c r="CX1361" s="13"/>
      <c r="CY1361" s="13"/>
      <c r="CZ1361" s="13"/>
      <c r="DA1361" s="13"/>
      <c r="DB1361" s="13"/>
      <c r="DC1361" s="13"/>
      <c r="DD1361" s="13"/>
      <c r="DE1361" s="13"/>
      <c r="DF1361" s="13"/>
      <c r="DG1361" s="13"/>
      <c r="DH1361" s="13"/>
      <c r="DI1361" s="13"/>
      <c r="DJ1361" s="13"/>
      <c r="DK1361" s="13"/>
      <c r="DL1361" s="13"/>
      <c r="DM1361" s="13"/>
      <c r="DN1361" s="13"/>
      <c r="DO1361" s="13"/>
      <c r="DP1361" s="13"/>
      <c r="DQ1361" s="13"/>
      <c r="DR1361" s="13"/>
      <c r="DS1361" s="13"/>
      <c r="DT1361" s="13"/>
      <c r="DU1361" s="13"/>
      <c r="DV1361" s="13"/>
      <c r="DW1361" s="13"/>
      <c r="DX1361" s="13"/>
      <c r="DY1361" s="13"/>
      <c r="DZ1361" s="13"/>
      <c r="EA1361" s="13"/>
      <c r="EB1361" s="13"/>
      <c r="EC1361" s="13"/>
      <c r="ED1361" s="13"/>
      <c r="EE1361" s="13"/>
      <c r="EF1361" s="13"/>
      <c r="EG1361" s="13"/>
      <c r="EH1361" s="13"/>
      <c r="EI1361" s="13"/>
      <c r="EJ1361" s="13"/>
      <c r="EK1361" s="13"/>
      <c r="EL1361" s="13"/>
      <c r="EM1361" s="13"/>
      <c r="EN1361" s="13"/>
      <c r="EO1361" s="13"/>
      <c r="EP1361" s="13"/>
      <c r="EQ1361" s="13"/>
      <c r="ER1361" s="13"/>
      <c r="ES1361" s="13"/>
      <c r="ET1361" s="13"/>
      <c r="EU1361" s="13"/>
      <c r="EV1361" s="13"/>
      <c r="EW1361" s="13"/>
      <c r="EX1361" s="13"/>
      <c r="EY1361" s="13"/>
      <c r="EZ1361" s="13"/>
      <c r="FA1361" s="13"/>
      <c r="FB1361" s="13"/>
      <c r="FC1361" s="13"/>
      <c r="FD1361" s="13"/>
      <c r="FE1361" s="13"/>
      <c r="FF1361" s="13"/>
      <c r="FG1361" s="13"/>
      <c r="FH1361" s="13"/>
      <c r="FI1361" s="13"/>
      <c r="FJ1361" s="13"/>
      <c r="FK1361" s="13"/>
      <c r="FL1361" s="13"/>
      <c r="FM1361" s="13"/>
      <c r="FN1361" s="13"/>
      <c r="FO1361" s="13"/>
      <c r="FP1361" s="13"/>
      <c r="FQ1361" s="13"/>
      <c r="FR1361" s="13"/>
      <c r="FS1361" s="13"/>
      <c r="FT1361" s="13"/>
      <c r="FU1361" s="13"/>
      <c r="FV1361" s="13"/>
      <c r="FW1361" s="13"/>
      <c r="FX1361" s="13"/>
      <c r="FY1361" s="13"/>
      <c r="FZ1361" s="13"/>
      <c r="GA1361" s="13"/>
      <c r="GB1361" s="13"/>
      <c r="GC1361" s="13"/>
      <c r="GD1361" s="13"/>
      <c r="GE1361" s="13"/>
      <c r="GF1361" s="13"/>
      <c r="GG1361" s="13"/>
      <c r="GH1361" s="13"/>
      <c r="GI1361" s="13"/>
      <c r="GJ1361" s="13"/>
      <c r="GK1361" s="13"/>
      <c r="GL1361" s="13"/>
      <c r="GM1361" s="13"/>
      <c r="GN1361" s="13"/>
      <c r="GO1361" s="13"/>
      <c r="GP1361" s="13"/>
      <c r="GQ1361" s="13"/>
      <c r="GR1361" s="13"/>
      <c r="GS1361" s="13"/>
      <c r="GT1361" s="13"/>
      <c r="GU1361" s="13"/>
      <c r="GV1361" s="13"/>
      <c r="GW1361" s="13"/>
      <c r="GX1361" s="13"/>
      <c r="GY1361" s="13"/>
      <c r="GZ1361" s="13"/>
      <c r="HA1361" s="13"/>
      <c r="HB1361" s="13"/>
      <c r="HC1361" s="13"/>
      <c r="HD1361" s="13"/>
      <c r="HE1361" s="13"/>
      <c r="HF1361" s="13"/>
      <c r="HG1361" s="13"/>
      <c r="HH1361" s="13"/>
      <c r="HI1361" s="13"/>
      <c r="HJ1361" s="13"/>
      <c r="HK1361" s="13"/>
      <c r="HL1361" s="13"/>
      <c r="HM1361" s="13"/>
      <c r="HN1361" s="13"/>
      <c r="HO1361" s="13"/>
      <c r="HP1361" s="13"/>
      <c r="HQ1361" s="13"/>
      <c r="HR1361" s="13"/>
      <c r="HS1361" s="13"/>
      <c r="HT1361" s="13"/>
      <c r="HU1361" s="13"/>
      <c r="HV1361" s="13"/>
      <c r="HW1361" s="13"/>
      <c r="HX1361" s="13"/>
      <c r="HY1361" s="13"/>
      <c r="HZ1361" s="13"/>
      <c r="IA1361" s="13"/>
      <c r="IB1361" s="13"/>
      <c r="IC1361" s="13"/>
      <c r="ID1361" s="13"/>
      <c r="IE1361" s="13"/>
      <c r="IF1361" s="13"/>
      <c r="IG1361" s="13"/>
      <c r="IH1361" s="13"/>
      <c r="II1361" s="13"/>
      <c r="IJ1361" s="13"/>
      <c r="IK1361" s="13"/>
      <c r="IL1361" s="13"/>
      <c r="IM1361" s="13"/>
      <c r="IN1361" s="13"/>
      <c r="IO1361" s="13"/>
    </row>
    <row r="1362" spans="1:249">
      <c r="A1362" s="23"/>
      <c r="B1362" s="13"/>
      <c r="C1362" s="13"/>
      <c r="D1362" s="13"/>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c r="AD1362" s="2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Q1362" s="13"/>
      <c r="BR1362" s="13"/>
      <c r="BS1362" s="13"/>
      <c r="BT1362" s="13"/>
      <c r="BU1362" s="13"/>
      <c r="BV1362" s="13"/>
      <c r="BW1362" s="13"/>
      <c r="BX1362" s="13"/>
      <c r="BY1362" s="13"/>
      <c r="BZ1362" s="13"/>
      <c r="CA1362" s="13"/>
      <c r="CB1362" s="13"/>
      <c r="CC1362" s="13"/>
      <c r="CD1362" s="13"/>
      <c r="CE1362" s="13"/>
      <c r="CF1362" s="13"/>
      <c r="CG1362" s="13"/>
      <c r="CH1362" s="13"/>
      <c r="CI1362" s="13"/>
      <c r="CJ1362" s="13"/>
      <c r="CK1362" s="13"/>
      <c r="CL1362" s="13"/>
      <c r="CM1362" s="13"/>
      <c r="CN1362" s="13"/>
      <c r="CO1362" s="13"/>
      <c r="CP1362" s="13"/>
      <c r="CQ1362" s="13"/>
      <c r="CR1362" s="13"/>
      <c r="CS1362" s="13"/>
      <c r="CT1362" s="13"/>
      <c r="CU1362" s="13"/>
      <c r="CV1362" s="13"/>
      <c r="CW1362" s="13"/>
      <c r="CX1362" s="13"/>
      <c r="CY1362" s="13"/>
      <c r="CZ1362" s="13"/>
      <c r="DA1362" s="13"/>
      <c r="DB1362" s="13"/>
      <c r="DC1362" s="13"/>
      <c r="DD1362" s="13"/>
      <c r="DE1362" s="13"/>
      <c r="DF1362" s="13"/>
      <c r="DG1362" s="13"/>
      <c r="DH1362" s="13"/>
      <c r="DI1362" s="13"/>
      <c r="DJ1362" s="13"/>
      <c r="DK1362" s="13"/>
      <c r="DL1362" s="13"/>
      <c r="DM1362" s="13"/>
      <c r="DN1362" s="13"/>
      <c r="DO1362" s="13"/>
      <c r="DP1362" s="13"/>
      <c r="DQ1362" s="13"/>
      <c r="DR1362" s="13"/>
      <c r="DS1362" s="13"/>
      <c r="DT1362" s="13"/>
      <c r="DU1362" s="13"/>
      <c r="DV1362" s="13"/>
      <c r="DW1362" s="13"/>
      <c r="DX1362" s="13"/>
      <c r="DY1362" s="13"/>
      <c r="DZ1362" s="13"/>
      <c r="EA1362" s="13"/>
      <c r="EB1362" s="13"/>
      <c r="EC1362" s="13"/>
      <c r="ED1362" s="13"/>
      <c r="EE1362" s="13"/>
      <c r="EF1362" s="13"/>
      <c r="EG1362" s="13"/>
      <c r="EH1362" s="13"/>
      <c r="EI1362" s="13"/>
      <c r="EJ1362" s="13"/>
      <c r="EK1362" s="13"/>
      <c r="EL1362" s="13"/>
      <c r="EM1362" s="13"/>
      <c r="EN1362" s="13"/>
      <c r="EO1362" s="13"/>
      <c r="EP1362" s="13"/>
      <c r="EQ1362" s="13"/>
      <c r="ER1362" s="13"/>
      <c r="ES1362" s="13"/>
      <c r="ET1362" s="13"/>
      <c r="EU1362" s="13"/>
      <c r="EV1362" s="13"/>
      <c r="EW1362" s="13"/>
      <c r="EX1362" s="13"/>
      <c r="EY1362" s="13"/>
      <c r="EZ1362" s="13"/>
      <c r="FA1362" s="13"/>
      <c r="FB1362" s="13"/>
      <c r="FC1362" s="13"/>
      <c r="FD1362" s="13"/>
      <c r="FE1362" s="13"/>
      <c r="FF1362" s="13"/>
      <c r="FG1362" s="13"/>
      <c r="FH1362" s="13"/>
      <c r="FI1362" s="13"/>
      <c r="FJ1362" s="13"/>
      <c r="FK1362" s="13"/>
      <c r="FL1362" s="13"/>
      <c r="FM1362" s="13"/>
      <c r="FN1362" s="13"/>
      <c r="FO1362" s="13"/>
      <c r="FP1362" s="13"/>
      <c r="FQ1362" s="13"/>
      <c r="FR1362" s="13"/>
      <c r="FS1362" s="13"/>
      <c r="FT1362" s="13"/>
      <c r="FU1362" s="13"/>
      <c r="FV1362" s="13"/>
      <c r="FW1362" s="13"/>
      <c r="FX1362" s="13"/>
      <c r="FY1362" s="13"/>
      <c r="FZ1362" s="13"/>
      <c r="GA1362" s="13"/>
      <c r="GB1362" s="13"/>
      <c r="GC1362" s="13"/>
      <c r="GD1362" s="13"/>
      <c r="GE1362" s="13"/>
      <c r="GF1362" s="13"/>
      <c r="GG1362" s="13"/>
      <c r="GH1362" s="13"/>
      <c r="GI1362" s="13"/>
      <c r="GJ1362" s="13"/>
      <c r="GK1362" s="13"/>
      <c r="GL1362" s="13"/>
      <c r="GM1362" s="13"/>
      <c r="GN1362" s="13"/>
      <c r="GO1362" s="13"/>
      <c r="GP1362" s="13"/>
      <c r="GQ1362" s="13"/>
      <c r="GR1362" s="13"/>
      <c r="GS1362" s="13"/>
      <c r="GT1362" s="13"/>
      <c r="GU1362" s="13"/>
      <c r="GV1362" s="13"/>
      <c r="GW1362" s="13"/>
      <c r="GX1362" s="13"/>
      <c r="GY1362" s="13"/>
      <c r="GZ1362" s="13"/>
      <c r="HA1362" s="13"/>
      <c r="HB1362" s="13"/>
      <c r="HC1362" s="13"/>
      <c r="HD1362" s="13"/>
      <c r="HE1362" s="13"/>
      <c r="HF1362" s="13"/>
      <c r="HG1362" s="13"/>
      <c r="HH1362" s="13"/>
      <c r="HI1362" s="13"/>
      <c r="HJ1362" s="13"/>
      <c r="HK1362" s="13"/>
      <c r="HL1362" s="13"/>
      <c r="HM1362" s="13"/>
      <c r="HN1362" s="13"/>
      <c r="HO1362" s="13"/>
      <c r="HP1362" s="13"/>
      <c r="HQ1362" s="13"/>
      <c r="HR1362" s="13"/>
      <c r="HS1362" s="13"/>
      <c r="HT1362" s="13"/>
      <c r="HU1362" s="13"/>
      <c r="HV1362" s="13"/>
      <c r="HW1362" s="13"/>
      <c r="HX1362" s="13"/>
      <c r="HY1362" s="13"/>
      <c r="HZ1362" s="13"/>
      <c r="IA1362" s="13"/>
      <c r="IB1362" s="13"/>
      <c r="IC1362" s="13"/>
      <c r="ID1362" s="13"/>
      <c r="IE1362" s="13"/>
      <c r="IF1362" s="13"/>
      <c r="IG1362" s="13"/>
      <c r="IH1362" s="13"/>
      <c r="II1362" s="13"/>
      <c r="IJ1362" s="13"/>
      <c r="IK1362" s="13"/>
      <c r="IL1362" s="13"/>
      <c r="IM1362" s="13"/>
      <c r="IN1362" s="13"/>
      <c r="IO1362" s="13"/>
    </row>
    <row r="1363" spans="1:249">
      <c r="A1363" s="23"/>
      <c r="B1363" s="13"/>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2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Q1363" s="13"/>
      <c r="BR1363" s="13"/>
      <c r="BS1363" s="13"/>
      <c r="BT1363" s="13"/>
      <c r="BU1363" s="13"/>
      <c r="BV1363" s="13"/>
      <c r="BW1363" s="13"/>
      <c r="BX1363" s="13"/>
      <c r="BY1363" s="13"/>
      <c r="BZ1363" s="13"/>
      <c r="CA1363" s="13"/>
      <c r="CB1363" s="13"/>
      <c r="CC1363" s="13"/>
      <c r="CD1363" s="13"/>
      <c r="CE1363" s="13"/>
      <c r="CF1363" s="13"/>
      <c r="CG1363" s="13"/>
      <c r="CH1363" s="13"/>
      <c r="CI1363" s="13"/>
      <c r="CJ1363" s="13"/>
      <c r="CK1363" s="13"/>
      <c r="CL1363" s="13"/>
      <c r="CM1363" s="13"/>
      <c r="CN1363" s="13"/>
      <c r="CO1363" s="13"/>
      <c r="CP1363" s="13"/>
      <c r="CQ1363" s="13"/>
      <c r="CR1363" s="13"/>
      <c r="CS1363" s="13"/>
      <c r="CT1363" s="13"/>
      <c r="CU1363" s="13"/>
      <c r="CV1363" s="13"/>
      <c r="CW1363" s="13"/>
      <c r="CX1363" s="13"/>
      <c r="CY1363" s="13"/>
      <c r="CZ1363" s="13"/>
      <c r="DA1363" s="13"/>
      <c r="DB1363" s="13"/>
      <c r="DC1363" s="13"/>
      <c r="DD1363" s="13"/>
      <c r="DE1363" s="13"/>
      <c r="DF1363" s="13"/>
      <c r="DG1363" s="13"/>
      <c r="DH1363" s="13"/>
      <c r="DI1363" s="13"/>
      <c r="DJ1363" s="13"/>
      <c r="DK1363" s="13"/>
      <c r="DL1363" s="13"/>
      <c r="DM1363" s="13"/>
      <c r="DN1363" s="13"/>
      <c r="DO1363" s="13"/>
      <c r="DP1363" s="13"/>
      <c r="DQ1363" s="13"/>
      <c r="DR1363" s="13"/>
      <c r="DS1363" s="13"/>
      <c r="DT1363" s="13"/>
      <c r="DU1363" s="13"/>
      <c r="DV1363" s="13"/>
      <c r="DW1363" s="13"/>
      <c r="DX1363" s="13"/>
      <c r="DY1363" s="13"/>
      <c r="DZ1363" s="13"/>
      <c r="EA1363" s="13"/>
      <c r="EB1363" s="13"/>
      <c r="EC1363" s="13"/>
      <c r="ED1363" s="13"/>
      <c r="EE1363" s="13"/>
      <c r="EF1363" s="13"/>
      <c r="EG1363" s="13"/>
      <c r="EH1363" s="13"/>
      <c r="EI1363" s="13"/>
      <c r="EJ1363" s="13"/>
      <c r="EK1363" s="13"/>
      <c r="EL1363" s="13"/>
      <c r="EM1363" s="13"/>
      <c r="EN1363" s="13"/>
      <c r="EO1363" s="13"/>
      <c r="EP1363" s="13"/>
      <c r="EQ1363" s="13"/>
      <c r="ER1363" s="13"/>
      <c r="ES1363" s="13"/>
      <c r="ET1363" s="13"/>
      <c r="EU1363" s="13"/>
      <c r="EV1363" s="13"/>
      <c r="EW1363" s="13"/>
      <c r="EX1363" s="13"/>
      <c r="EY1363" s="13"/>
      <c r="EZ1363" s="13"/>
      <c r="FA1363" s="13"/>
      <c r="FB1363" s="13"/>
      <c r="FC1363" s="13"/>
      <c r="FD1363" s="13"/>
      <c r="FE1363" s="13"/>
      <c r="FF1363" s="13"/>
      <c r="FG1363" s="13"/>
      <c r="FH1363" s="13"/>
      <c r="FI1363" s="13"/>
      <c r="FJ1363" s="13"/>
      <c r="FK1363" s="13"/>
      <c r="FL1363" s="13"/>
      <c r="FM1363" s="13"/>
      <c r="FN1363" s="13"/>
      <c r="FO1363" s="13"/>
      <c r="FP1363" s="13"/>
      <c r="FQ1363" s="13"/>
      <c r="FR1363" s="13"/>
      <c r="FS1363" s="13"/>
      <c r="FT1363" s="13"/>
      <c r="FU1363" s="13"/>
      <c r="FV1363" s="13"/>
      <c r="FW1363" s="13"/>
      <c r="FX1363" s="13"/>
      <c r="FY1363" s="13"/>
      <c r="FZ1363" s="13"/>
      <c r="GA1363" s="13"/>
      <c r="GB1363" s="13"/>
      <c r="GC1363" s="13"/>
      <c r="GD1363" s="13"/>
      <c r="GE1363" s="13"/>
      <c r="GF1363" s="13"/>
      <c r="GG1363" s="13"/>
      <c r="GH1363" s="13"/>
      <c r="GI1363" s="13"/>
      <c r="GJ1363" s="13"/>
      <c r="GK1363" s="13"/>
      <c r="GL1363" s="13"/>
      <c r="GM1363" s="13"/>
      <c r="GN1363" s="13"/>
      <c r="GO1363" s="13"/>
      <c r="GP1363" s="13"/>
      <c r="GQ1363" s="13"/>
      <c r="GR1363" s="13"/>
      <c r="GS1363" s="13"/>
      <c r="GT1363" s="13"/>
      <c r="GU1363" s="13"/>
      <c r="GV1363" s="13"/>
      <c r="GW1363" s="13"/>
      <c r="GX1363" s="13"/>
      <c r="GY1363" s="13"/>
      <c r="GZ1363" s="13"/>
      <c r="HA1363" s="13"/>
      <c r="HB1363" s="13"/>
      <c r="HC1363" s="13"/>
      <c r="HD1363" s="13"/>
      <c r="HE1363" s="13"/>
      <c r="HF1363" s="13"/>
      <c r="HG1363" s="13"/>
      <c r="HH1363" s="13"/>
      <c r="HI1363" s="13"/>
      <c r="HJ1363" s="13"/>
      <c r="HK1363" s="13"/>
      <c r="HL1363" s="13"/>
      <c r="HM1363" s="13"/>
      <c r="HN1363" s="13"/>
      <c r="HO1363" s="13"/>
      <c r="HP1363" s="13"/>
      <c r="HQ1363" s="13"/>
      <c r="HR1363" s="13"/>
      <c r="HS1363" s="13"/>
      <c r="HT1363" s="13"/>
      <c r="HU1363" s="13"/>
      <c r="HV1363" s="13"/>
      <c r="HW1363" s="13"/>
      <c r="HX1363" s="13"/>
      <c r="HY1363" s="13"/>
      <c r="HZ1363" s="13"/>
      <c r="IA1363" s="13"/>
      <c r="IB1363" s="13"/>
      <c r="IC1363" s="13"/>
      <c r="ID1363" s="13"/>
      <c r="IE1363" s="13"/>
      <c r="IF1363" s="13"/>
      <c r="IG1363" s="13"/>
      <c r="IH1363" s="13"/>
      <c r="II1363" s="13"/>
      <c r="IJ1363" s="13"/>
      <c r="IK1363" s="13"/>
      <c r="IL1363" s="13"/>
      <c r="IM1363" s="13"/>
      <c r="IN1363" s="13"/>
      <c r="IO1363" s="13"/>
    </row>
    <row r="1364" spans="1:249">
      <c r="A1364" s="2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2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Q1364" s="13"/>
      <c r="BR1364" s="13"/>
      <c r="BS1364" s="13"/>
      <c r="BT1364" s="13"/>
      <c r="BU1364" s="13"/>
      <c r="BV1364" s="13"/>
      <c r="BW1364" s="13"/>
      <c r="BX1364" s="13"/>
      <c r="BY1364" s="13"/>
      <c r="BZ1364" s="13"/>
      <c r="CA1364" s="13"/>
      <c r="CB1364" s="13"/>
      <c r="CC1364" s="13"/>
      <c r="CD1364" s="13"/>
      <c r="CE1364" s="13"/>
      <c r="CF1364" s="13"/>
      <c r="CG1364" s="13"/>
      <c r="CH1364" s="13"/>
      <c r="CI1364" s="13"/>
      <c r="CJ1364" s="13"/>
      <c r="CK1364" s="13"/>
      <c r="CL1364" s="13"/>
      <c r="CM1364" s="13"/>
      <c r="CN1364" s="13"/>
      <c r="CO1364" s="13"/>
      <c r="CP1364" s="13"/>
      <c r="CQ1364" s="13"/>
      <c r="CR1364" s="13"/>
      <c r="CS1364" s="13"/>
      <c r="CT1364" s="13"/>
      <c r="CU1364" s="13"/>
      <c r="CV1364" s="13"/>
      <c r="CW1364" s="13"/>
      <c r="CX1364" s="13"/>
      <c r="CY1364" s="13"/>
      <c r="CZ1364" s="13"/>
      <c r="DA1364" s="13"/>
      <c r="DB1364" s="13"/>
      <c r="DC1364" s="13"/>
      <c r="DD1364" s="13"/>
      <c r="DE1364" s="13"/>
      <c r="DF1364" s="13"/>
      <c r="DG1364" s="13"/>
      <c r="DH1364" s="13"/>
      <c r="DI1364" s="13"/>
      <c r="DJ1364" s="13"/>
      <c r="DK1364" s="13"/>
      <c r="DL1364" s="13"/>
      <c r="DM1364" s="13"/>
      <c r="DN1364" s="13"/>
      <c r="DO1364" s="13"/>
      <c r="DP1364" s="13"/>
      <c r="DQ1364" s="13"/>
      <c r="DR1364" s="13"/>
      <c r="DS1364" s="13"/>
      <c r="DT1364" s="13"/>
      <c r="DU1364" s="13"/>
      <c r="DV1364" s="13"/>
      <c r="DW1364" s="13"/>
      <c r="DX1364" s="13"/>
      <c r="DY1364" s="13"/>
      <c r="DZ1364" s="13"/>
      <c r="EA1364" s="13"/>
      <c r="EB1364" s="13"/>
      <c r="EC1364" s="13"/>
      <c r="ED1364" s="13"/>
      <c r="EE1364" s="13"/>
      <c r="EF1364" s="13"/>
      <c r="EG1364" s="13"/>
      <c r="EH1364" s="13"/>
      <c r="EI1364" s="13"/>
      <c r="EJ1364" s="13"/>
      <c r="EK1364" s="13"/>
      <c r="EL1364" s="13"/>
      <c r="EM1364" s="13"/>
      <c r="EN1364" s="13"/>
      <c r="EO1364" s="13"/>
      <c r="EP1364" s="13"/>
      <c r="EQ1364" s="13"/>
      <c r="ER1364" s="13"/>
      <c r="ES1364" s="13"/>
      <c r="ET1364" s="13"/>
      <c r="EU1364" s="13"/>
      <c r="EV1364" s="13"/>
      <c r="EW1364" s="13"/>
      <c r="EX1364" s="13"/>
      <c r="EY1364" s="13"/>
      <c r="EZ1364" s="13"/>
      <c r="FA1364" s="13"/>
      <c r="FB1364" s="13"/>
      <c r="FC1364" s="13"/>
      <c r="FD1364" s="13"/>
      <c r="FE1364" s="13"/>
      <c r="FF1364" s="13"/>
      <c r="FG1364" s="13"/>
      <c r="FH1364" s="13"/>
      <c r="FI1364" s="13"/>
      <c r="FJ1364" s="13"/>
      <c r="FK1364" s="13"/>
      <c r="FL1364" s="13"/>
      <c r="FM1364" s="13"/>
      <c r="FN1364" s="13"/>
      <c r="FO1364" s="13"/>
      <c r="FP1364" s="13"/>
      <c r="FQ1364" s="13"/>
      <c r="FR1364" s="13"/>
      <c r="FS1364" s="13"/>
      <c r="FT1364" s="13"/>
      <c r="FU1364" s="13"/>
      <c r="FV1364" s="13"/>
      <c r="FW1364" s="13"/>
      <c r="FX1364" s="13"/>
      <c r="FY1364" s="13"/>
      <c r="FZ1364" s="13"/>
      <c r="GA1364" s="13"/>
      <c r="GB1364" s="13"/>
      <c r="GC1364" s="13"/>
      <c r="GD1364" s="13"/>
      <c r="GE1364" s="13"/>
      <c r="GF1364" s="13"/>
      <c r="GG1364" s="13"/>
      <c r="GH1364" s="13"/>
      <c r="GI1364" s="13"/>
      <c r="GJ1364" s="13"/>
      <c r="GK1364" s="13"/>
      <c r="GL1364" s="13"/>
      <c r="GM1364" s="13"/>
      <c r="GN1364" s="13"/>
      <c r="GO1364" s="13"/>
      <c r="GP1364" s="13"/>
      <c r="GQ1364" s="13"/>
      <c r="GR1364" s="13"/>
      <c r="GS1364" s="13"/>
      <c r="GT1364" s="13"/>
      <c r="GU1364" s="13"/>
      <c r="GV1364" s="13"/>
      <c r="GW1364" s="13"/>
      <c r="GX1364" s="13"/>
      <c r="GY1364" s="13"/>
      <c r="GZ1364" s="13"/>
      <c r="HA1364" s="13"/>
      <c r="HB1364" s="13"/>
      <c r="HC1364" s="13"/>
      <c r="HD1364" s="13"/>
      <c r="HE1364" s="13"/>
      <c r="HF1364" s="13"/>
      <c r="HG1364" s="13"/>
      <c r="HH1364" s="13"/>
      <c r="HI1364" s="13"/>
      <c r="HJ1364" s="13"/>
      <c r="HK1364" s="13"/>
      <c r="HL1364" s="13"/>
      <c r="HM1364" s="13"/>
      <c r="HN1364" s="13"/>
      <c r="HO1364" s="13"/>
      <c r="HP1364" s="13"/>
      <c r="HQ1364" s="13"/>
      <c r="HR1364" s="13"/>
      <c r="HS1364" s="13"/>
      <c r="HT1364" s="13"/>
      <c r="HU1364" s="13"/>
      <c r="HV1364" s="13"/>
      <c r="HW1364" s="13"/>
      <c r="HX1364" s="13"/>
      <c r="HY1364" s="13"/>
      <c r="HZ1364" s="13"/>
      <c r="IA1364" s="13"/>
      <c r="IB1364" s="13"/>
      <c r="IC1364" s="13"/>
      <c r="ID1364" s="13"/>
      <c r="IE1364" s="13"/>
      <c r="IF1364" s="13"/>
      <c r="IG1364" s="13"/>
      <c r="IH1364" s="13"/>
      <c r="II1364" s="13"/>
      <c r="IJ1364" s="13"/>
      <c r="IK1364" s="13"/>
      <c r="IL1364" s="13"/>
      <c r="IM1364" s="13"/>
      <c r="IN1364" s="13"/>
      <c r="IO1364" s="13"/>
    </row>
    <row r="1365" spans="1:249">
      <c r="A1365" s="2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2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Q1365" s="13"/>
      <c r="BR1365" s="13"/>
      <c r="BS1365" s="13"/>
      <c r="BT1365" s="13"/>
      <c r="BU1365" s="13"/>
      <c r="BV1365" s="13"/>
      <c r="BW1365" s="13"/>
      <c r="BX1365" s="13"/>
      <c r="BY1365" s="13"/>
      <c r="BZ1365" s="13"/>
      <c r="CA1365" s="13"/>
      <c r="CB1365" s="13"/>
      <c r="CC1365" s="13"/>
      <c r="CD1365" s="13"/>
      <c r="CE1365" s="13"/>
      <c r="CF1365" s="13"/>
      <c r="CG1365" s="13"/>
      <c r="CH1365" s="13"/>
      <c r="CI1365" s="13"/>
      <c r="CJ1365" s="13"/>
      <c r="CK1365" s="13"/>
      <c r="CL1365" s="13"/>
      <c r="CM1365" s="13"/>
      <c r="CN1365" s="13"/>
      <c r="CO1365" s="13"/>
      <c r="CP1365" s="13"/>
      <c r="CQ1365" s="13"/>
      <c r="CR1365" s="13"/>
      <c r="CS1365" s="13"/>
      <c r="CT1365" s="13"/>
      <c r="CU1365" s="13"/>
      <c r="CV1365" s="13"/>
      <c r="CW1365" s="13"/>
      <c r="CX1365" s="13"/>
      <c r="CY1365" s="13"/>
      <c r="CZ1365" s="13"/>
      <c r="DA1365" s="13"/>
      <c r="DB1365" s="13"/>
      <c r="DC1365" s="13"/>
      <c r="DD1365" s="13"/>
      <c r="DE1365" s="13"/>
      <c r="DF1365" s="13"/>
      <c r="DG1365" s="13"/>
      <c r="DH1365" s="13"/>
      <c r="DI1365" s="13"/>
      <c r="DJ1365" s="13"/>
      <c r="DK1365" s="13"/>
      <c r="DL1365" s="13"/>
      <c r="DM1365" s="13"/>
      <c r="DN1365" s="13"/>
      <c r="DO1365" s="13"/>
      <c r="DP1365" s="13"/>
      <c r="DQ1365" s="13"/>
      <c r="DR1365" s="13"/>
      <c r="DS1365" s="13"/>
      <c r="DT1365" s="13"/>
      <c r="DU1365" s="13"/>
      <c r="DV1365" s="13"/>
      <c r="DW1365" s="13"/>
      <c r="DX1365" s="13"/>
      <c r="DY1365" s="13"/>
      <c r="DZ1365" s="13"/>
      <c r="EA1365" s="13"/>
      <c r="EB1365" s="13"/>
      <c r="EC1365" s="13"/>
      <c r="ED1365" s="13"/>
      <c r="EE1365" s="13"/>
      <c r="EF1365" s="13"/>
      <c r="EG1365" s="13"/>
      <c r="EH1365" s="13"/>
      <c r="EI1365" s="13"/>
      <c r="EJ1365" s="13"/>
      <c r="EK1365" s="13"/>
      <c r="EL1365" s="13"/>
      <c r="EM1365" s="13"/>
      <c r="EN1365" s="13"/>
      <c r="EO1365" s="13"/>
      <c r="EP1365" s="13"/>
      <c r="EQ1365" s="13"/>
      <c r="ER1365" s="13"/>
      <c r="ES1365" s="13"/>
      <c r="ET1365" s="13"/>
      <c r="EU1365" s="13"/>
      <c r="EV1365" s="13"/>
      <c r="EW1365" s="13"/>
      <c r="EX1365" s="13"/>
      <c r="EY1365" s="13"/>
      <c r="EZ1365" s="13"/>
      <c r="FA1365" s="13"/>
      <c r="FB1365" s="13"/>
      <c r="FC1365" s="13"/>
      <c r="FD1365" s="13"/>
      <c r="FE1365" s="13"/>
      <c r="FF1365" s="13"/>
      <c r="FG1365" s="13"/>
      <c r="FH1365" s="13"/>
      <c r="FI1365" s="13"/>
      <c r="FJ1365" s="13"/>
      <c r="FK1365" s="13"/>
      <c r="FL1365" s="13"/>
      <c r="FM1365" s="13"/>
      <c r="FN1365" s="13"/>
      <c r="FO1365" s="13"/>
      <c r="FP1365" s="13"/>
      <c r="FQ1365" s="13"/>
      <c r="FR1365" s="13"/>
      <c r="FS1365" s="13"/>
      <c r="FT1365" s="13"/>
      <c r="FU1365" s="13"/>
      <c r="FV1365" s="13"/>
      <c r="FW1365" s="13"/>
      <c r="FX1365" s="13"/>
      <c r="FY1365" s="13"/>
      <c r="FZ1365" s="13"/>
      <c r="GA1365" s="13"/>
      <c r="GB1365" s="13"/>
      <c r="GC1365" s="13"/>
      <c r="GD1365" s="13"/>
      <c r="GE1365" s="13"/>
      <c r="GF1365" s="13"/>
      <c r="GG1365" s="13"/>
      <c r="GH1365" s="13"/>
      <c r="GI1365" s="13"/>
      <c r="GJ1365" s="13"/>
      <c r="GK1365" s="13"/>
      <c r="GL1365" s="13"/>
      <c r="GM1365" s="13"/>
      <c r="GN1365" s="13"/>
      <c r="GO1365" s="13"/>
      <c r="GP1365" s="13"/>
      <c r="GQ1365" s="13"/>
      <c r="GR1365" s="13"/>
      <c r="GS1365" s="13"/>
      <c r="GT1365" s="13"/>
      <c r="GU1365" s="13"/>
      <c r="GV1365" s="13"/>
      <c r="GW1365" s="13"/>
      <c r="GX1365" s="13"/>
      <c r="GY1365" s="13"/>
      <c r="GZ1365" s="13"/>
      <c r="HA1365" s="13"/>
      <c r="HB1365" s="13"/>
      <c r="HC1365" s="13"/>
      <c r="HD1365" s="13"/>
      <c r="HE1365" s="13"/>
      <c r="HF1365" s="13"/>
      <c r="HG1365" s="13"/>
      <c r="HH1365" s="13"/>
      <c r="HI1365" s="13"/>
      <c r="HJ1365" s="13"/>
      <c r="HK1365" s="13"/>
      <c r="HL1365" s="13"/>
      <c r="HM1365" s="13"/>
      <c r="HN1365" s="13"/>
      <c r="HO1365" s="13"/>
      <c r="HP1365" s="13"/>
      <c r="HQ1365" s="13"/>
      <c r="HR1365" s="13"/>
      <c r="HS1365" s="13"/>
      <c r="HT1365" s="13"/>
      <c r="HU1365" s="13"/>
      <c r="HV1365" s="13"/>
      <c r="HW1365" s="13"/>
      <c r="HX1365" s="13"/>
      <c r="HY1365" s="13"/>
      <c r="HZ1365" s="13"/>
      <c r="IA1365" s="13"/>
      <c r="IB1365" s="13"/>
      <c r="IC1365" s="13"/>
      <c r="ID1365" s="13"/>
      <c r="IE1365" s="13"/>
      <c r="IF1365" s="13"/>
      <c r="IG1365" s="13"/>
      <c r="IH1365" s="13"/>
      <c r="II1365" s="13"/>
      <c r="IJ1365" s="13"/>
      <c r="IK1365" s="13"/>
      <c r="IL1365" s="13"/>
      <c r="IM1365" s="13"/>
      <c r="IN1365" s="13"/>
      <c r="IO1365" s="13"/>
    </row>
    <row r="1366" spans="1:249">
      <c r="A1366" s="2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2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Q1366" s="13"/>
      <c r="BR1366" s="13"/>
      <c r="BS1366" s="13"/>
      <c r="BT1366" s="13"/>
      <c r="BU1366" s="13"/>
      <c r="BV1366" s="13"/>
      <c r="BW1366" s="13"/>
      <c r="BX1366" s="13"/>
      <c r="BY1366" s="13"/>
      <c r="BZ1366" s="13"/>
      <c r="CA1366" s="13"/>
      <c r="CB1366" s="13"/>
      <c r="CC1366" s="13"/>
      <c r="CD1366" s="13"/>
      <c r="CE1366" s="13"/>
      <c r="CF1366" s="13"/>
      <c r="CG1366" s="13"/>
      <c r="CH1366" s="13"/>
      <c r="CI1366" s="13"/>
      <c r="CJ1366" s="13"/>
      <c r="CK1366" s="13"/>
      <c r="CL1366" s="13"/>
      <c r="CM1366" s="13"/>
      <c r="CN1366" s="13"/>
      <c r="CO1366" s="13"/>
      <c r="CP1366" s="13"/>
      <c r="CQ1366" s="13"/>
      <c r="CR1366" s="13"/>
      <c r="CS1366" s="13"/>
      <c r="CT1366" s="13"/>
      <c r="CU1366" s="13"/>
      <c r="CV1366" s="13"/>
      <c r="CW1366" s="13"/>
      <c r="CX1366" s="13"/>
      <c r="CY1366" s="13"/>
      <c r="CZ1366" s="13"/>
      <c r="DA1366" s="13"/>
      <c r="DB1366" s="13"/>
      <c r="DC1366" s="13"/>
      <c r="DD1366" s="13"/>
      <c r="DE1366" s="13"/>
      <c r="DF1366" s="13"/>
      <c r="DG1366" s="13"/>
      <c r="DH1366" s="13"/>
      <c r="DI1366" s="13"/>
      <c r="DJ1366" s="13"/>
      <c r="DK1366" s="13"/>
      <c r="DL1366" s="13"/>
      <c r="DM1366" s="13"/>
      <c r="DN1366" s="13"/>
      <c r="DO1366" s="13"/>
      <c r="DP1366" s="13"/>
      <c r="DQ1366" s="13"/>
      <c r="DR1366" s="13"/>
      <c r="DS1366" s="13"/>
      <c r="DT1366" s="13"/>
      <c r="DU1366" s="13"/>
      <c r="DV1366" s="13"/>
      <c r="DW1366" s="13"/>
      <c r="DX1366" s="13"/>
      <c r="DY1366" s="13"/>
      <c r="DZ1366" s="13"/>
      <c r="EA1366" s="13"/>
      <c r="EB1366" s="13"/>
      <c r="EC1366" s="13"/>
      <c r="ED1366" s="13"/>
      <c r="EE1366" s="13"/>
      <c r="EF1366" s="13"/>
      <c r="EG1366" s="13"/>
      <c r="EH1366" s="13"/>
      <c r="EI1366" s="13"/>
      <c r="EJ1366" s="13"/>
      <c r="EK1366" s="13"/>
      <c r="EL1366" s="13"/>
      <c r="EM1366" s="13"/>
      <c r="EN1366" s="13"/>
      <c r="EO1366" s="13"/>
      <c r="EP1366" s="13"/>
      <c r="EQ1366" s="13"/>
      <c r="ER1366" s="13"/>
      <c r="ES1366" s="13"/>
      <c r="ET1366" s="13"/>
      <c r="EU1366" s="13"/>
      <c r="EV1366" s="13"/>
      <c r="EW1366" s="13"/>
      <c r="EX1366" s="13"/>
      <c r="EY1366" s="13"/>
      <c r="EZ1366" s="13"/>
      <c r="FA1366" s="13"/>
      <c r="FB1366" s="13"/>
      <c r="FC1366" s="13"/>
      <c r="FD1366" s="13"/>
      <c r="FE1366" s="13"/>
      <c r="FF1366" s="13"/>
      <c r="FG1366" s="13"/>
      <c r="FH1366" s="13"/>
      <c r="FI1366" s="13"/>
      <c r="FJ1366" s="13"/>
      <c r="FK1366" s="13"/>
      <c r="FL1366" s="13"/>
      <c r="FM1366" s="13"/>
      <c r="FN1366" s="13"/>
      <c r="FO1366" s="13"/>
      <c r="FP1366" s="13"/>
      <c r="FQ1366" s="13"/>
      <c r="FR1366" s="13"/>
      <c r="FS1366" s="13"/>
      <c r="FT1366" s="13"/>
      <c r="FU1366" s="13"/>
      <c r="FV1366" s="13"/>
      <c r="FW1366" s="13"/>
      <c r="FX1366" s="13"/>
      <c r="FY1366" s="13"/>
      <c r="FZ1366" s="13"/>
      <c r="GA1366" s="13"/>
      <c r="GB1366" s="13"/>
      <c r="GC1366" s="13"/>
      <c r="GD1366" s="13"/>
      <c r="GE1366" s="13"/>
      <c r="GF1366" s="13"/>
      <c r="GG1366" s="13"/>
      <c r="GH1366" s="13"/>
      <c r="GI1366" s="13"/>
      <c r="GJ1366" s="13"/>
      <c r="GK1366" s="13"/>
      <c r="GL1366" s="13"/>
      <c r="GM1366" s="13"/>
      <c r="GN1366" s="13"/>
      <c r="GO1366" s="13"/>
      <c r="GP1366" s="13"/>
      <c r="GQ1366" s="13"/>
      <c r="GR1366" s="13"/>
      <c r="GS1366" s="13"/>
      <c r="GT1366" s="13"/>
      <c r="GU1366" s="13"/>
      <c r="GV1366" s="13"/>
      <c r="GW1366" s="13"/>
      <c r="GX1366" s="13"/>
      <c r="GY1366" s="13"/>
      <c r="GZ1366" s="13"/>
      <c r="HA1366" s="13"/>
      <c r="HB1366" s="13"/>
      <c r="HC1366" s="13"/>
      <c r="HD1366" s="13"/>
      <c r="HE1366" s="13"/>
      <c r="HF1366" s="13"/>
      <c r="HG1366" s="13"/>
      <c r="HH1366" s="13"/>
      <c r="HI1366" s="13"/>
      <c r="HJ1366" s="13"/>
      <c r="HK1366" s="13"/>
      <c r="HL1366" s="13"/>
      <c r="HM1366" s="13"/>
      <c r="HN1366" s="13"/>
      <c r="HO1366" s="13"/>
      <c r="HP1366" s="13"/>
      <c r="HQ1366" s="13"/>
      <c r="HR1366" s="13"/>
      <c r="HS1366" s="13"/>
      <c r="HT1366" s="13"/>
      <c r="HU1366" s="13"/>
      <c r="HV1366" s="13"/>
      <c r="HW1366" s="13"/>
      <c r="HX1366" s="13"/>
      <c r="HY1366" s="13"/>
      <c r="HZ1366" s="13"/>
      <c r="IA1366" s="13"/>
      <c r="IB1366" s="13"/>
      <c r="IC1366" s="13"/>
      <c r="ID1366" s="13"/>
      <c r="IE1366" s="13"/>
      <c r="IF1366" s="13"/>
      <c r="IG1366" s="13"/>
      <c r="IH1366" s="13"/>
      <c r="II1366" s="13"/>
      <c r="IJ1366" s="13"/>
      <c r="IK1366" s="13"/>
      <c r="IL1366" s="13"/>
      <c r="IM1366" s="13"/>
      <c r="IN1366" s="13"/>
      <c r="IO1366" s="13"/>
    </row>
    <row r="1367" spans="1:249">
      <c r="A1367" s="2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Q1367" s="13"/>
      <c r="BR1367" s="13"/>
      <c r="BS1367" s="13"/>
      <c r="BT1367" s="13"/>
      <c r="BU1367" s="13"/>
      <c r="BV1367" s="13"/>
      <c r="BW1367" s="13"/>
      <c r="BX1367" s="13"/>
      <c r="BY1367" s="13"/>
      <c r="BZ1367" s="13"/>
      <c r="CA1367" s="13"/>
      <c r="CB1367" s="13"/>
      <c r="CC1367" s="13"/>
      <c r="CD1367" s="13"/>
      <c r="CE1367" s="13"/>
      <c r="CF1367" s="13"/>
      <c r="CG1367" s="13"/>
      <c r="CH1367" s="13"/>
      <c r="CI1367" s="13"/>
      <c r="CJ1367" s="13"/>
      <c r="CK1367" s="13"/>
      <c r="CL1367" s="13"/>
      <c r="CM1367" s="13"/>
      <c r="CN1367" s="13"/>
      <c r="CO1367" s="13"/>
      <c r="CP1367" s="13"/>
      <c r="CQ1367" s="13"/>
      <c r="CR1367" s="13"/>
      <c r="CS1367" s="13"/>
      <c r="CT1367" s="13"/>
      <c r="CU1367" s="13"/>
      <c r="CV1367" s="13"/>
      <c r="CW1367" s="13"/>
      <c r="CX1367" s="13"/>
      <c r="CY1367" s="13"/>
      <c r="CZ1367" s="13"/>
      <c r="DA1367" s="13"/>
      <c r="DB1367" s="13"/>
      <c r="DC1367" s="13"/>
      <c r="DD1367" s="13"/>
      <c r="DE1367" s="13"/>
      <c r="DF1367" s="13"/>
      <c r="DG1367" s="13"/>
      <c r="DH1367" s="13"/>
      <c r="DI1367" s="13"/>
      <c r="DJ1367" s="13"/>
      <c r="DK1367" s="13"/>
      <c r="DL1367" s="13"/>
      <c r="DM1367" s="13"/>
      <c r="DN1367" s="13"/>
      <c r="DO1367" s="13"/>
      <c r="DP1367" s="13"/>
      <c r="DQ1367" s="13"/>
      <c r="DR1367" s="13"/>
      <c r="DS1367" s="13"/>
      <c r="DT1367" s="13"/>
      <c r="DU1367" s="13"/>
      <c r="DV1367" s="13"/>
      <c r="DW1367" s="13"/>
      <c r="DX1367" s="13"/>
      <c r="DY1367" s="13"/>
      <c r="DZ1367" s="13"/>
      <c r="EA1367" s="13"/>
      <c r="EB1367" s="13"/>
      <c r="EC1367" s="13"/>
      <c r="ED1367" s="13"/>
      <c r="EE1367" s="13"/>
      <c r="EF1367" s="13"/>
      <c r="EG1367" s="13"/>
      <c r="EH1367" s="13"/>
      <c r="EI1367" s="13"/>
      <c r="EJ1367" s="13"/>
      <c r="EK1367" s="13"/>
      <c r="EL1367" s="13"/>
      <c r="EM1367" s="13"/>
      <c r="EN1367" s="13"/>
      <c r="EO1367" s="13"/>
      <c r="EP1367" s="13"/>
      <c r="EQ1367" s="13"/>
      <c r="ER1367" s="13"/>
      <c r="ES1367" s="13"/>
      <c r="ET1367" s="13"/>
      <c r="EU1367" s="13"/>
      <c r="EV1367" s="13"/>
      <c r="EW1367" s="13"/>
      <c r="EX1367" s="13"/>
      <c r="EY1367" s="13"/>
      <c r="EZ1367" s="13"/>
      <c r="FA1367" s="13"/>
      <c r="FB1367" s="13"/>
      <c r="FC1367" s="13"/>
      <c r="FD1367" s="13"/>
      <c r="FE1367" s="13"/>
      <c r="FF1367" s="13"/>
      <c r="FG1367" s="13"/>
      <c r="FH1367" s="13"/>
      <c r="FI1367" s="13"/>
      <c r="FJ1367" s="13"/>
      <c r="FK1367" s="13"/>
      <c r="FL1367" s="13"/>
      <c r="FM1367" s="13"/>
      <c r="FN1367" s="13"/>
      <c r="FO1367" s="13"/>
      <c r="FP1367" s="13"/>
      <c r="FQ1367" s="13"/>
      <c r="FR1367" s="13"/>
      <c r="FS1367" s="13"/>
      <c r="FT1367" s="13"/>
      <c r="FU1367" s="13"/>
      <c r="FV1367" s="13"/>
      <c r="FW1367" s="13"/>
      <c r="FX1367" s="13"/>
      <c r="FY1367" s="13"/>
      <c r="FZ1367" s="13"/>
      <c r="GA1367" s="13"/>
      <c r="GB1367" s="13"/>
      <c r="GC1367" s="13"/>
      <c r="GD1367" s="13"/>
      <c r="GE1367" s="13"/>
      <c r="GF1367" s="13"/>
      <c r="GG1367" s="13"/>
      <c r="GH1367" s="13"/>
      <c r="GI1367" s="13"/>
      <c r="GJ1367" s="13"/>
      <c r="GK1367" s="13"/>
      <c r="GL1367" s="13"/>
      <c r="GM1367" s="13"/>
      <c r="GN1367" s="13"/>
      <c r="GO1367" s="13"/>
      <c r="GP1367" s="13"/>
      <c r="GQ1367" s="13"/>
      <c r="GR1367" s="13"/>
      <c r="GS1367" s="13"/>
      <c r="GT1367" s="13"/>
      <c r="GU1367" s="13"/>
      <c r="GV1367" s="13"/>
      <c r="GW1367" s="13"/>
      <c r="GX1367" s="13"/>
      <c r="GY1367" s="13"/>
      <c r="GZ1367" s="13"/>
      <c r="HA1367" s="13"/>
      <c r="HB1367" s="13"/>
      <c r="HC1367" s="13"/>
      <c r="HD1367" s="13"/>
      <c r="HE1367" s="13"/>
      <c r="HF1367" s="13"/>
      <c r="HG1367" s="13"/>
      <c r="HH1367" s="13"/>
      <c r="HI1367" s="13"/>
      <c r="HJ1367" s="13"/>
      <c r="HK1367" s="13"/>
      <c r="HL1367" s="13"/>
      <c r="HM1367" s="13"/>
      <c r="HN1367" s="13"/>
      <c r="HO1367" s="13"/>
      <c r="HP1367" s="13"/>
      <c r="HQ1367" s="13"/>
      <c r="HR1367" s="13"/>
      <c r="HS1367" s="13"/>
      <c r="HT1367" s="13"/>
      <c r="HU1367" s="13"/>
      <c r="HV1367" s="13"/>
      <c r="HW1367" s="13"/>
      <c r="HX1367" s="13"/>
      <c r="HY1367" s="13"/>
      <c r="HZ1367" s="13"/>
      <c r="IA1367" s="13"/>
      <c r="IB1367" s="13"/>
      <c r="IC1367" s="13"/>
      <c r="ID1367" s="13"/>
      <c r="IE1367" s="13"/>
      <c r="IF1367" s="13"/>
      <c r="IG1367" s="13"/>
      <c r="IH1367" s="13"/>
      <c r="II1367" s="13"/>
      <c r="IJ1367" s="13"/>
      <c r="IK1367" s="13"/>
      <c r="IL1367" s="13"/>
      <c r="IM1367" s="13"/>
      <c r="IN1367" s="13"/>
      <c r="IO1367" s="13"/>
    </row>
    <row r="1368" spans="1:249">
      <c r="A1368" s="2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Q1368" s="13"/>
      <c r="BR1368" s="13"/>
      <c r="BS1368" s="13"/>
      <c r="BT1368" s="13"/>
      <c r="BU1368" s="13"/>
      <c r="BV1368" s="13"/>
      <c r="BW1368" s="13"/>
      <c r="BX1368" s="13"/>
      <c r="BY1368" s="13"/>
      <c r="BZ1368" s="13"/>
      <c r="CA1368" s="13"/>
      <c r="CB1368" s="13"/>
      <c r="CC1368" s="13"/>
      <c r="CD1368" s="13"/>
      <c r="CE1368" s="13"/>
      <c r="CF1368" s="13"/>
      <c r="CG1368" s="13"/>
      <c r="CH1368" s="13"/>
      <c r="CI1368" s="13"/>
      <c r="CJ1368" s="13"/>
      <c r="CK1368" s="13"/>
      <c r="CL1368" s="13"/>
      <c r="CM1368" s="13"/>
      <c r="CN1368" s="13"/>
      <c r="CO1368" s="13"/>
      <c r="CP1368" s="13"/>
      <c r="CQ1368" s="13"/>
      <c r="CR1368" s="13"/>
      <c r="CS1368" s="13"/>
      <c r="CT1368" s="13"/>
      <c r="CU1368" s="13"/>
      <c r="CV1368" s="13"/>
      <c r="CW1368" s="13"/>
      <c r="CX1368" s="13"/>
      <c r="CY1368" s="13"/>
      <c r="CZ1368" s="13"/>
      <c r="DA1368" s="13"/>
      <c r="DB1368" s="13"/>
      <c r="DC1368" s="13"/>
      <c r="DD1368" s="13"/>
      <c r="DE1368" s="13"/>
      <c r="DF1368" s="13"/>
      <c r="DG1368" s="13"/>
      <c r="DH1368" s="13"/>
      <c r="DI1368" s="13"/>
      <c r="DJ1368" s="13"/>
      <c r="DK1368" s="13"/>
      <c r="DL1368" s="13"/>
      <c r="DM1368" s="13"/>
      <c r="DN1368" s="13"/>
      <c r="DO1368" s="13"/>
      <c r="DP1368" s="13"/>
      <c r="DQ1368" s="13"/>
      <c r="DR1368" s="13"/>
      <c r="DS1368" s="13"/>
      <c r="DT1368" s="13"/>
      <c r="DU1368" s="13"/>
      <c r="DV1368" s="13"/>
      <c r="DW1368" s="13"/>
      <c r="DX1368" s="13"/>
      <c r="DY1368" s="13"/>
      <c r="DZ1368" s="13"/>
      <c r="EA1368" s="13"/>
      <c r="EB1368" s="13"/>
      <c r="EC1368" s="13"/>
      <c r="ED1368" s="13"/>
      <c r="EE1368" s="13"/>
      <c r="EF1368" s="13"/>
      <c r="EG1368" s="13"/>
      <c r="EH1368" s="13"/>
      <c r="EI1368" s="13"/>
      <c r="EJ1368" s="13"/>
      <c r="EK1368" s="13"/>
      <c r="EL1368" s="13"/>
      <c r="EM1368" s="13"/>
      <c r="EN1368" s="13"/>
      <c r="EO1368" s="13"/>
      <c r="EP1368" s="13"/>
      <c r="EQ1368" s="13"/>
      <c r="ER1368" s="13"/>
      <c r="ES1368" s="13"/>
      <c r="ET1368" s="13"/>
      <c r="EU1368" s="13"/>
      <c r="EV1368" s="13"/>
      <c r="EW1368" s="13"/>
      <c r="EX1368" s="13"/>
      <c r="EY1368" s="13"/>
      <c r="EZ1368" s="13"/>
      <c r="FA1368" s="13"/>
      <c r="FB1368" s="13"/>
      <c r="FC1368" s="13"/>
      <c r="FD1368" s="13"/>
      <c r="FE1368" s="13"/>
      <c r="FF1368" s="13"/>
      <c r="FG1368" s="13"/>
      <c r="FH1368" s="13"/>
      <c r="FI1368" s="13"/>
      <c r="FJ1368" s="13"/>
      <c r="FK1368" s="13"/>
      <c r="FL1368" s="13"/>
      <c r="FM1368" s="13"/>
      <c r="FN1368" s="13"/>
      <c r="FO1368" s="13"/>
      <c r="FP1368" s="13"/>
      <c r="FQ1368" s="13"/>
      <c r="FR1368" s="13"/>
      <c r="FS1368" s="13"/>
      <c r="FT1368" s="13"/>
      <c r="FU1368" s="13"/>
      <c r="FV1368" s="13"/>
      <c r="FW1368" s="13"/>
      <c r="FX1368" s="13"/>
      <c r="FY1368" s="13"/>
      <c r="FZ1368" s="13"/>
      <c r="GA1368" s="13"/>
      <c r="GB1368" s="13"/>
      <c r="GC1368" s="13"/>
      <c r="GD1368" s="13"/>
      <c r="GE1368" s="13"/>
      <c r="GF1368" s="13"/>
      <c r="GG1368" s="13"/>
      <c r="GH1368" s="13"/>
      <c r="GI1368" s="13"/>
      <c r="GJ1368" s="13"/>
      <c r="GK1368" s="13"/>
      <c r="GL1368" s="13"/>
      <c r="GM1368" s="13"/>
      <c r="GN1368" s="13"/>
      <c r="GO1368" s="13"/>
      <c r="GP1368" s="13"/>
      <c r="GQ1368" s="13"/>
      <c r="GR1368" s="13"/>
      <c r="GS1368" s="13"/>
      <c r="GT1368" s="13"/>
      <c r="GU1368" s="13"/>
      <c r="GV1368" s="13"/>
      <c r="GW1368" s="13"/>
      <c r="GX1368" s="13"/>
      <c r="GY1368" s="13"/>
      <c r="GZ1368" s="13"/>
      <c r="HA1368" s="13"/>
      <c r="HB1368" s="13"/>
      <c r="HC1368" s="13"/>
      <c r="HD1368" s="13"/>
      <c r="HE1368" s="13"/>
      <c r="HF1368" s="13"/>
      <c r="HG1368" s="13"/>
      <c r="HH1368" s="13"/>
      <c r="HI1368" s="13"/>
      <c r="HJ1368" s="13"/>
      <c r="HK1368" s="13"/>
      <c r="HL1368" s="13"/>
      <c r="HM1368" s="13"/>
      <c r="HN1368" s="13"/>
      <c r="HO1368" s="13"/>
      <c r="HP1368" s="13"/>
      <c r="HQ1368" s="13"/>
      <c r="HR1368" s="13"/>
      <c r="HS1368" s="13"/>
      <c r="HT1368" s="13"/>
      <c r="HU1368" s="13"/>
      <c r="HV1368" s="13"/>
      <c r="HW1368" s="13"/>
      <c r="HX1368" s="13"/>
      <c r="HY1368" s="13"/>
      <c r="HZ1368" s="13"/>
      <c r="IA1368" s="13"/>
      <c r="IB1368" s="13"/>
      <c r="IC1368" s="13"/>
      <c r="ID1368" s="13"/>
      <c r="IE1368" s="13"/>
      <c r="IF1368" s="13"/>
      <c r="IG1368" s="13"/>
      <c r="IH1368" s="13"/>
      <c r="II1368" s="13"/>
      <c r="IJ1368" s="13"/>
      <c r="IK1368" s="13"/>
      <c r="IL1368" s="13"/>
      <c r="IM1368" s="13"/>
      <c r="IN1368" s="13"/>
      <c r="IO1368" s="13"/>
    </row>
  </sheetData>
  <sheetProtection algorithmName="SHA-512" hashValue="DJqZxswfprRvkJMY8s8fMio7ToaG1WRfjJmlmBCqBefx3ZevoZTueeoYYbQ4XN1k6jqKsDBoHlcEE3DMt8HreA==" saltValue="UxwCV7lIxIQWyH/8LzLkLA==" spinCount="100000" sheet="1" objects="1" scenarios="1" selectLockedCells="1" selectUnlockedCells="1"/>
  <dataConsolidate/>
  <mergeCells count="157">
    <mergeCell ref="C13:D13"/>
    <mergeCell ref="C15:E15"/>
    <mergeCell ref="A17:A18"/>
    <mergeCell ref="B17:B18"/>
    <mergeCell ref="C17:C18"/>
    <mergeCell ref="D17:D18"/>
    <mergeCell ref="E17:O18"/>
    <mergeCell ref="D1:O1"/>
    <mergeCell ref="A2:F2"/>
    <mergeCell ref="G2:M2"/>
    <mergeCell ref="D4:N4"/>
    <mergeCell ref="C8:M8"/>
    <mergeCell ref="C9:M9"/>
    <mergeCell ref="E22:F22"/>
    <mergeCell ref="I22:J22"/>
    <mergeCell ref="E24:F24"/>
    <mergeCell ref="I24:J24"/>
    <mergeCell ref="E25:F25"/>
    <mergeCell ref="I25:J25"/>
    <mergeCell ref="A20:A21"/>
    <mergeCell ref="B20:B21"/>
    <mergeCell ref="C20:C21"/>
    <mergeCell ref="D20:D21"/>
    <mergeCell ref="E20:F20"/>
    <mergeCell ref="I20:J20"/>
    <mergeCell ref="C37:D37"/>
    <mergeCell ref="C39:L39"/>
    <mergeCell ref="C41:D41"/>
    <mergeCell ref="C43:D43"/>
    <mergeCell ref="C45:D45"/>
    <mergeCell ref="C47:G47"/>
    <mergeCell ref="E26:F26"/>
    <mergeCell ref="G26:H26"/>
    <mergeCell ref="I26:O26"/>
    <mergeCell ref="E27:N27"/>
    <mergeCell ref="E28:N28"/>
    <mergeCell ref="D31:L31"/>
    <mergeCell ref="A65:A66"/>
    <mergeCell ref="B65:B66"/>
    <mergeCell ref="C65:H66"/>
    <mergeCell ref="I65:M66"/>
    <mergeCell ref="N65:P66"/>
    <mergeCell ref="C50:D50"/>
    <mergeCell ref="C52:G52"/>
    <mergeCell ref="C55:D55"/>
    <mergeCell ref="E55:G55"/>
    <mergeCell ref="C57:D57"/>
    <mergeCell ref="E57:O57"/>
    <mergeCell ref="D59:M59"/>
    <mergeCell ref="N59:T61"/>
    <mergeCell ref="D60:M60"/>
    <mergeCell ref="D61:M61"/>
    <mergeCell ref="C63:H63"/>
    <mergeCell ref="Q65:Q66"/>
    <mergeCell ref="R65:R66"/>
    <mergeCell ref="S67:V81"/>
    <mergeCell ref="C68:H68"/>
    <mergeCell ref="J68:M68"/>
    <mergeCell ref="O68:P68"/>
    <mergeCell ref="C69:H69"/>
    <mergeCell ref="J69:M69"/>
    <mergeCell ref="O69:P69"/>
    <mergeCell ref="J72:M72"/>
    <mergeCell ref="O72:P72"/>
    <mergeCell ref="J75:M75"/>
    <mergeCell ref="R73:R75"/>
    <mergeCell ref="Q70:Q72"/>
    <mergeCell ref="O75:P75"/>
    <mergeCell ref="Q79:Q81"/>
    <mergeCell ref="R79:R81"/>
    <mergeCell ref="C80:H80"/>
    <mergeCell ref="J80:M80"/>
    <mergeCell ref="O80:P80"/>
    <mergeCell ref="C81:H81"/>
    <mergeCell ref="R76:R78"/>
    <mergeCell ref="J81:M81"/>
    <mergeCell ref="O81:P81"/>
    <mergeCell ref="B67:B69"/>
    <mergeCell ref="C67:H67"/>
    <mergeCell ref="J67:M67"/>
    <mergeCell ref="O67:P67"/>
    <mergeCell ref="Q67:Q69"/>
    <mergeCell ref="R67:R69"/>
    <mergeCell ref="R70:R72"/>
    <mergeCell ref="C71:H71"/>
    <mergeCell ref="J71:M71"/>
    <mergeCell ref="O71:P71"/>
    <mergeCell ref="C72:H72"/>
    <mergeCell ref="B70:B72"/>
    <mergeCell ref="C70:H70"/>
    <mergeCell ref="J70:M70"/>
    <mergeCell ref="O70:P70"/>
    <mergeCell ref="B76:B78"/>
    <mergeCell ref="C76:H76"/>
    <mergeCell ref="J76:M76"/>
    <mergeCell ref="O76:P76"/>
    <mergeCell ref="Q76:Q78"/>
    <mergeCell ref="B73:B75"/>
    <mergeCell ref="C73:H73"/>
    <mergeCell ref="J73:M73"/>
    <mergeCell ref="O73:P73"/>
    <mergeCell ref="Q73:Q75"/>
    <mergeCell ref="C74:H74"/>
    <mergeCell ref="J74:M74"/>
    <mergeCell ref="O74:P74"/>
    <mergeCell ref="C75:H75"/>
    <mergeCell ref="C77:H77"/>
    <mergeCell ref="J77:M77"/>
    <mergeCell ref="O77:P77"/>
    <mergeCell ref="C78:H78"/>
    <mergeCell ref="J78:M78"/>
    <mergeCell ref="O78:P78"/>
    <mergeCell ref="C82:H83"/>
    <mergeCell ref="I82:M82"/>
    <mergeCell ref="N82:P82"/>
    <mergeCell ref="I83:M83"/>
    <mergeCell ref="N83:P83"/>
    <mergeCell ref="B79:B81"/>
    <mergeCell ref="C79:H79"/>
    <mergeCell ref="J79:M79"/>
    <mergeCell ref="O79:P79"/>
    <mergeCell ref="C91:D91"/>
    <mergeCell ref="A93:A94"/>
    <mergeCell ref="B93:B94"/>
    <mergeCell ref="C93:M94"/>
    <mergeCell ref="A96:A97"/>
    <mergeCell ref="C96:D96"/>
    <mergeCell ref="C97:D97"/>
    <mergeCell ref="A85:A86"/>
    <mergeCell ref="C85:D85"/>
    <mergeCell ref="C86:D86"/>
    <mergeCell ref="A88:A89"/>
    <mergeCell ref="C88:D88"/>
    <mergeCell ref="C89:D89"/>
    <mergeCell ref="S103:T103"/>
    <mergeCell ref="A105:A106"/>
    <mergeCell ref="B105:B106"/>
    <mergeCell ref="C105:D106"/>
    <mergeCell ref="S105:T105"/>
    <mergeCell ref="E106:R106"/>
    <mergeCell ref="A99:A100"/>
    <mergeCell ref="C99:D99"/>
    <mergeCell ref="C100:D100"/>
    <mergeCell ref="A103:A104"/>
    <mergeCell ref="B103:B104"/>
    <mergeCell ref="C103:D104"/>
    <mergeCell ref="A120:A121"/>
    <mergeCell ref="B120:B121"/>
    <mergeCell ref="C120:P121"/>
    <mergeCell ref="B123:S123"/>
    <mergeCell ref="B124:S124"/>
    <mergeCell ref="A107:A108"/>
    <mergeCell ref="B107:B108"/>
    <mergeCell ref="C107:D108"/>
    <mergeCell ref="S107:T107"/>
    <mergeCell ref="C110:D110"/>
    <mergeCell ref="D116:M116"/>
  </mergeCells>
  <phoneticPr fontId="2"/>
  <conditionalFormatting sqref="I55">
    <cfRule type="cellIs" dxfId="2" priority="1" operator="lessThan">
      <formula>0</formula>
    </cfRule>
  </conditionalFormatting>
  <hyperlinks>
    <hyperlink ref="C47" r:id="rId1" xr:uid="{D9120C72-50AB-4859-BC11-EB5D5CD78F1F}"/>
    <hyperlink ref="C52" r:id="rId2" xr:uid="{19FB3A46-DCA7-471F-A372-12114E7F4CC9}"/>
  </hyperlinks>
  <pageMargins left="0.47" right="0.25" top="0.75" bottom="0.52" header="0.3" footer="0.3"/>
  <pageSetup paperSize="8" scale="71" orientation="portrait" r:id="rId3"/>
  <drawing r:id="rId4"/>
  <legacyDrawing r:id="rId5"/>
  <extLst>
    <ext xmlns:x14="http://schemas.microsoft.com/office/spreadsheetml/2009/9/main" uri="{CCE6A557-97BC-4b89-ADB6-D9C93CAAB3DF}">
      <x14:dataValidations xmlns:xm="http://schemas.microsoft.com/office/excel/2006/main" count="16">
        <x14:dataValidation type="list" allowBlank="1" showInputMessage="1" showErrorMessage="1" xr:uid="{7453E6BE-EE45-463B-B0C1-9FF40C4F1AB6}">
          <x14:formula1>
            <xm:f>DDリスト!$C$2:$C$6</xm:f>
          </x14:formula1>
          <xm:sqref>C20:C21</xm:sqref>
        </x14:dataValidation>
        <x14:dataValidation type="list" allowBlank="1" showInputMessage="1" showErrorMessage="1" xr:uid="{2C82F02D-55FB-4641-80B6-38C54CA2ECB9}">
          <x14:formula1>
            <xm:f>DDリスト!$M$2:$M$7</xm:f>
          </x14:formula1>
          <xm:sqref>E55:G55</xm:sqref>
        </x14:dataValidation>
        <x14:dataValidation type="list" allowBlank="1" showInputMessage="1" showErrorMessage="1" xr:uid="{B03BD3CD-0630-411D-B3A8-424DD5B0DC0D}">
          <x14:formula1>
            <xm:f>DDリスト!$R$2:$R$6</xm:f>
          </x14:formula1>
          <xm:sqref>C91:D91</xm:sqref>
        </x14:dataValidation>
        <x14:dataValidation type="list" allowBlank="1" showInputMessage="1" showErrorMessage="1" xr:uid="{A0B8EBB6-EAE3-48F6-836B-4BA9691B66F7}">
          <x14:formula1>
            <xm:f>DDリスト!$L$2:$L$8</xm:f>
          </x14:formula1>
          <xm:sqref>C55:D55</xm:sqref>
        </x14:dataValidation>
        <x14:dataValidation type="list" allowBlank="1" showInputMessage="1" showErrorMessage="1" xr:uid="{AB2921CB-CCB6-4996-AD4C-C03162C97036}">
          <x14:formula1>
            <xm:f>DDリスト!$D$24:$D$33</xm:f>
          </x14:formula1>
          <xm:sqref>C15:E15</xm:sqref>
        </x14:dataValidation>
        <x14:dataValidation type="list" allowBlank="1" showInputMessage="1" showErrorMessage="1" xr:uid="{3A67BF53-3B72-4024-ACEC-A2CA31625B94}">
          <x14:formula1>
            <xm:f>DDリスト!$A$2:$A$8</xm:f>
          </x14:formula1>
          <xm:sqref>C11</xm:sqref>
        </x14:dataValidation>
        <x14:dataValidation type="list" allowBlank="1" showInputMessage="1" showErrorMessage="1" xr:uid="{0958B5F4-70A3-4525-BFB0-827550310F66}">
          <x14:formula1>
            <xm:f>DDリスト!$T$2:$T$15</xm:f>
          </x14:formula1>
          <xm:sqref>Q67:Q81</xm:sqref>
        </x14:dataValidation>
        <x14:dataValidation type="list" allowBlank="1" showInputMessage="1" showErrorMessage="1" xr:uid="{AB65C593-F801-4C48-9C82-694A286A0997}">
          <x14:formula1>
            <xm:f>DDリスト!$D$2:$D$20</xm:f>
          </x14:formula1>
          <xm:sqref>C63:H63</xm:sqref>
        </x14:dataValidation>
        <x14:dataValidation type="list" allowBlank="1" showInputMessage="1" showErrorMessage="1" xr:uid="{4492FD37-480D-452E-96F5-D0440FF7C18B}">
          <x14:formula1>
            <xm:f>DDリスト!$Q$2:$Q$4</xm:f>
          </x14:formula1>
          <xm:sqref>C31</xm:sqref>
        </x14:dataValidation>
        <x14:dataValidation type="list" allowBlank="1" showInputMessage="1" showErrorMessage="1" xr:uid="{60D5BB9F-3339-44DE-BB2F-6DEEF4964E92}">
          <x14:formula1>
            <xm:f>DDリスト!$U$2:$U$4</xm:f>
          </x14:formula1>
          <xm:sqref>R67:R81</xm:sqref>
        </x14:dataValidation>
        <x14:dataValidation type="list" allowBlank="1" showInputMessage="1" showErrorMessage="1" xr:uid="{5C9202AE-2221-4A5B-9280-4C3012AD7A2C}">
          <x14:formula1>
            <xm:f>DDリスト!$N$2:$N$6</xm:f>
          </x14:formula1>
          <xm:sqref>C57</xm:sqref>
        </x14:dataValidation>
        <x14:dataValidation type="list" allowBlank="1" showInputMessage="1" showErrorMessage="1" xr:uid="{6051D582-17F8-456E-AA9B-36D0835DDD9D}">
          <x14:formula1>
            <xm:f>DDリスト!$G$2:$G$7</xm:f>
          </x14:formula1>
          <xm:sqref>C110:D110</xm:sqref>
        </x14:dataValidation>
        <x14:dataValidation type="list" allowBlank="1" showInputMessage="1" showErrorMessage="1" xr:uid="{0622ECBA-850D-43D9-8BB4-B35CEC85DE1D}">
          <x14:formula1>
            <xm:f>DDリスト!$K$2:$K$4</xm:f>
          </x14:formula1>
          <xm:sqref>C116</xm:sqref>
        </x14:dataValidation>
        <x14:dataValidation type="list" allowBlank="1" showInputMessage="1" showErrorMessage="1" xr:uid="{28964508-8239-4218-9DB4-8E8519614A36}">
          <x14:formula1>
            <xm:f>DDリスト!$I$2:$I$4</xm:f>
          </x14:formula1>
          <xm:sqref>C114</xm:sqref>
        </x14:dataValidation>
        <x14:dataValidation type="list" allowBlank="1" showInputMessage="1" showErrorMessage="1" xr:uid="{D7A3C900-EEAC-4B6A-A2A5-DDE856EB7832}">
          <x14:formula1>
            <xm:f>DDリスト!$H$2:$H$4</xm:f>
          </x14:formula1>
          <xm:sqref>C112</xm:sqref>
        </x14:dataValidation>
        <x14:dataValidation type="list" allowBlank="1" showInputMessage="1" showErrorMessage="1" xr:uid="{2CD01C92-7C99-4555-819C-30C4C74B8398}">
          <x14:formula1>
            <xm:f>DDリスト!$S$2:$S$4</xm:f>
          </x14:formula1>
          <xm:sqref>C118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0000"/>
    <pageSetUpPr fitToPage="1"/>
  </sheetPr>
  <dimension ref="A1:IO1368"/>
  <sheetViews>
    <sheetView view="pageBreakPreview" zoomScaleNormal="90" zoomScaleSheetLayoutView="100" workbookViewId="0">
      <selection activeCell="C6" sqref="C6"/>
    </sheetView>
  </sheetViews>
  <sheetFormatPr defaultRowHeight="13.2"/>
  <cols>
    <col min="1" max="1" width="7.21875" style="47" customWidth="1"/>
    <col min="2" max="2" width="24.44140625" customWidth="1"/>
    <col min="3" max="4" width="12" customWidth="1"/>
    <col min="5" max="5" width="4.6640625" customWidth="1"/>
    <col min="6" max="6" width="12" customWidth="1"/>
    <col min="7" max="8" width="6.109375" customWidth="1"/>
    <col min="9" max="9" width="5.21875" bestFit="1" customWidth="1"/>
    <col min="10" max="13" width="5.21875" customWidth="1"/>
    <col min="14" max="14" width="5.21875" bestFit="1" customWidth="1"/>
    <col min="15" max="15" width="9.77734375" customWidth="1"/>
    <col min="16" max="21" width="8.6640625" customWidth="1"/>
    <col min="22" max="22" width="11.109375" customWidth="1"/>
    <col min="23" max="23" width="9.21875" customWidth="1"/>
    <col min="24" max="25" width="9" hidden="1" customWidth="1"/>
    <col min="26" max="26" width="9" customWidth="1"/>
    <col min="30" max="30" width="11.44140625" style="47" customWidth="1"/>
    <col min="31" max="34" width="9.88671875" customWidth="1"/>
    <col min="35" max="35" width="8.88671875" customWidth="1"/>
  </cols>
  <sheetData>
    <row r="1" spans="1:249" ht="46.5" customHeight="1">
      <c r="A1" s="23"/>
      <c r="B1" s="13"/>
      <c r="C1" s="48"/>
      <c r="D1" s="321"/>
      <c r="E1" s="321"/>
      <c r="F1" s="321"/>
      <c r="G1" s="321"/>
      <c r="H1" s="321"/>
      <c r="I1" s="321"/>
      <c r="J1" s="321"/>
      <c r="K1" s="321"/>
      <c r="L1" s="321"/>
      <c r="M1" s="321"/>
      <c r="N1" s="321"/>
      <c r="O1" s="321"/>
      <c r="P1" s="13"/>
      <c r="Q1" s="13"/>
      <c r="R1" s="13"/>
      <c r="S1" s="13"/>
      <c r="T1" s="13"/>
      <c r="U1" s="13"/>
      <c r="V1" s="13"/>
      <c r="W1" s="13"/>
      <c r="X1" s="13"/>
      <c r="Y1" s="13"/>
      <c r="Z1" s="13"/>
      <c r="AA1" s="13"/>
      <c r="AB1" s="13"/>
      <c r="AC1" s="13"/>
      <c r="AD1" s="2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row>
    <row r="2" spans="1:249" ht="24.75" customHeight="1">
      <c r="A2" s="322" t="str">
        <f>大会基本情報!C4</f>
        <v>第78回全日本合唱コンクール宮城県大会</v>
      </c>
      <c r="B2" s="322"/>
      <c r="C2" s="322"/>
      <c r="D2" s="322"/>
      <c r="E2" s="322"/>
      <c r="F2" s="322"/>
      <c r="G2" s="323" t="s">
        <v>309</v>
      </c>
      <c r="H2" s="323"/>
      <c r="I2" s="323"/>
      <c r="J2" s="323"/>
      <c r="K2" s="323"/>
      <c r="L2" s="323"/>
      <c r="M2" s="323"/>
      <c r="N2" s="49"/>
      <c r="O2" s="49"/>
      <c r="P2" s="13"/>
      <c r="Q2" s="13"/>
      <c r="R2" s="13"/>
      <c r="S2" s="13"/>
      <c r="T2" s="13"/>
      <c r="U2" s="13"/>
      <c r="V2" s="13"/>
      <c r="W2" s="27"/>
      <c r="X2" s="27"/>
      <c r="Y2" s="27"/>
      <c r="Z2" s="27"/>
      <c r="AA2" s="13"/>
      <c r="AB2" s="13"/>
      <c r="AC2" s="13"/>
      <c r="AD2" s="2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row>
    <row r="3" spans="1:249" ht="13.5" customHeight="1">
      <c r="A3" s="155"/>
      <c r="B3" s="14"/>
      <c r="C3" s="14"/>
      <c r="D3" s="14"/>
      <c r="E3" s="14"/>
      <c r="F3" s="14"/>
      <c r="G3" s="14"/>
      <c r="H3" s="14"/>
      <c r="I3" s="14"/>
      <c r="J3" s="14"/>
      <c r="K3" s="14"/>
      <c r="L3" s="14"/>
      <c r="M3" s="14"/>
      <c r="N3" s="14"/>
      <c r="O3" s="14"/>
      <c r="P3" s="13"/>
      <c r="Q3" s="13"/>
      <c r="R3" s="13"/>
      <c r="S3" s="13"/>
      <c r="T3" s="13"/>
      <c r="U3" s="13"/>
      <c r="V3" s="13"/>
      <c r="W3" s="27"/>
      <c r="X3" s="27"/>
      <c r="Y3" s="27"/>
      <c r="Z3" s="27"/>
      <c r="AA3" s="13"/>
      <c r="AB3" s="13"/>
      <c r="AC3" s="13"/>
      <c r="AD3" s="2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row>
    <row r="4" spans="1:249" ht="13.5" customHeight="1">
      <c r="A4" s="155"/>
      <c r="B4" s="40"/>
      <c r="C4" s="39" t="s">
        <v>140</v>
      </c>
      <c r="D4" s="324" t="s">
        <v>156</v>
      </c>
      <c r="E4" s="325"/>
      <c r="F4" s="325"/>
      <c r="G4" s="325"/>
      <c r="H4" s="325"/>
      <c r="I4" s="325"/>
      <c r="J4" s="325"/>
      <c r="K4" s="325"/>
      <c r="L4" s="325"/>
      <c r="M4" s="325"/>
      <c r="N4" s="325"/>
      <c r="O4" s="14"/>
      <c r="P4" s="13"/>
      <c r="Q4" s="13"/>
      <c r="R4" s="13"/>
      <c r="S4" s="13"/>
      <c r="T4" s="13"/>
      <c r="U4" s="13"/>
      <c r="V4" s="13"/>
      <c r="W4" s="27"/>
      <c r="X4" s="27"/>
      <c r="Y4" s="27"/>
      <c r="Z4" s="27"/>
      <c r="AA4" s="13"/>
      <c r="AB4" s="13"/>
      <c r="AC4" s="13"/>
      <c r="AD4" s="2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row>
    <row r="5" spans="1:249" ht="13.5" customHeight="1">
      <c r="A5" s="23"/>
      <c r="B5" s="15"/>
      <c r="C5" s="15"/>
      <c r="D5" s="15"/>
      <c r="E5" s="15"/>
      <c r="F5" s="15"/>
      <c r="G5" s="15"/>
      <c r="H5" s="15"/>
      <c r="I5" s="15"/>
      <c r="J5" s="15"/>
      <c r="K5" s="15"/>
      <c r="L5" s="15"/>
      <c r="M5" s="15"/>
      <c r="N5" s="15"/>
      <c r="O5" s="16"/>
      <c r="P5" s="13"/>
      <c r="Q5" s="13"/>
      <c r="R5" s="13"/>
      <c r="S5" s="13"/>
      <c r="T5" s="13"/>
      <c r="U5" s="13"/>
      <c r="V5" s="13"/>
      <c r="W5" s="27"/>
      <c r="X5" s="27"/>
      <c r="Y5" s="27"/>
      <c r="Z5" s="27"/>
      <c r="AA5" s="13"/>
      <c r="AB5" s="13"/>
      <c r="AC5" s="13"/>
      <c r="AD5" s="2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row>
    <row r="6" spans="1:249" ht="13.5" customHeight="1">
      <c r="A6" s="23" t="s">
        <v>254</v>
      </c>
      <c r="B6" s="176" t="s">
        <v>45</v>
      </c>
      <c r="C6" s="110"/>
      <c r="D6" s="21" t="s">
        <v>178</v>
      </c>
      <c r="E6" s="15"/>
      <c r="F6" s="15"/>
      <c r="G6" s="15"/>
      <c r="H6" s="15"/>
      <c r="I6" s="15"/>
      <c r="J6" s="15"/>
      <c r="K6" s="15"/>
      <c r="L6" s="15"/>
      <c r="M6" s="15"/>
      <c r="N6" s="15"/>
      <c r="O6" s="16"/>
      <c r="P6" s="13"/>
      <c r="Q6" s="13"/>
      <c r="R6" s="13"/>
      <c r="S6" s="13"/>
      <c r="T6" s="13"/>
      <c r="U6" s="13"/>
      <c r="V6" s="13"/>
      <c r="W6" s="27"/>
      <c r="X6" s="27"/>
      <c r="Y6" s="27"/>
      <c r="Z6" s="27"/>
      <c r="AA6" s="13"/>
      <c r="AB6" s="13"/>
      <c r="AC6" s="13"/>
      <c r="AD6" s="2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row>
    <row r="7" spans="1:249" ht="13.5" customHeight="1">
      <c r="A7" s="23"/>
      <c r="B7" s="177"/>
      <c r="C7" s="15"/>
      <c r="D7" s="15"/>
      <c r="E7" s="15"/>
      <c r="F7" s="15"/>
      <c r="G7" s="15"/>
      <c r="H7" s="15"/>
      <c r="I7" s="15"/>
      <c r="J7" s="15"/>
      <c r="K7" s="15"/>
      <c r="L7" s="15"/>
      <c r="M7" s="15"/>
      <c r="N7" s="15"/>
      <c r="O7" s="16"/>
      <c r="P7" s="13"/>
      <c r="Q7" s="13"/>
      <c r="R7" s="13"/>
      <c r="S7" s="13"/>
      <c r="T7" s="13"/>
      <c r="U7" s="13"/>
      <c r="V7" s="13"/>
      <c r="W7" s="27"/>
      <c r="X7" s="27"/>
      <c r="Y7" s="27"/>
      <c r="Z7" s="27"/>
      <c r="AA7" s="13"/>
      <c r="AB7" s="13"/>
      <c r="AC7" s="13"/>
      <c r="AD7" s="2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row>
    <row r="8" spans="1:249" ht="13.5" customHeight="1">
      <c r="A8" s="23" t="s">
        <v>254</v>
      </c>
      <c r="B8" s="176" t="s">
        <v>35</v>
      </c>
      <c r="C8" s="370"/>
      <c r="D8" s="371"/>
      <c r="E8" s="371"/>
      <c r="F8" s="371"/>
      <c r="G8" s="371"/>
      <c r="H8" s="371"/>
      <c r="I8" s="371"/>
      <c r="J8" s="371"/>
      <c r="K8" s="371"/>
      <c r="L8" s="371"/>
      <c r="M8" s="371"/>
      <c r="N8" s="13"/>
      <c r="O8" s="16"/>
      <c r="P8" s="13"/>
      <c r="Q8" s="13"/>
      <c r="R8" s="13"/>
      <c r="S8" s="13"/>
      <c r="T8" s="13"/>
      <c r="U8" s="13"/>
      <c r="V8" s="13"/>
      <c r="W8" s="27"/>
      <c r="X8" s="27"/>
      <c r="Y8" s="27"/>
      <c r="Z8" s="27"/>
      <c r="AA8" s="13"/>
      <c r="AB8" s="13"/>
      <c r="AC8" s="13"/>
      <c r="AD8" s="2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row>
    <row r="9" spans="1:249" ht="13.5" customHeight="1">
      <c r="A9" s="23"/>
      <c r="B9" s="176" t="s">
        <v>0</v>
      </c>
      <c r="C9" s="371"/>
      <c r="D9" s="371"/>
      <c r="E9" s="371"/>
      <c r="F9" s="371"/>
      <c r="G9" s="371"/>
      <c r="H9" s="371"/>
      <c r="I9" s="371"/>
      <c r="J9" s="371"/>
      <c r="K9" s="371"/>
      <c r="L9" s="371"/>
      <c r="M9" s="371"/>
      <c r="N9" s="13"/>
      <c r="O9" s="16"/>
      <c r="P9" s="13"/>
      <c r="Q9" s="13"/>
      <c r="R9" s="13"/>
      <c r="S9" s="13"/>
      <c r="T9" s="13"/>
      <c r="U9" s="13"/>
      <c r="V9" s="13"/>
      <c r="W9" s="27"/>
      <c r="X9" s="27"/>
      <c r="Y9" s="27"/>
      <c r="Z9" s="27"/>
      <c r="AA9" s="13"/>
      <c r="AB9" s="13"/>
      <c r="AC9" s="13"/>
      <c r="AD9" s="2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row>
    <row r="10" spans="1:249" ht="13.5" hidden="1" customHeight="1">
      <c r="A10" s="23"/>
      <c r="B10" s="23"/>
      <c r="C10" s="13"/>
      <c r="D10" s="13"/>
      <c r="E10" s="13"/>
      <c r="F10" s="13"/>
      <c r="G10" s="13"/>
      <c r="H10" s="13"/>
      <c r="I10" s="13"/>
      <c r="J10" s="13"/>
      <c r="K10" s="13"/>
      <c r="L10" s="13"/>
      <c r="M10" s="13"/>
      <c r="N10" s="13"/>
      <c r="O10" s="16"/>
      <c r="P10" s="13"/>
      <c r="Q10" s="13"/>
      <c r="R10" s="13"/>
      <c r="S10" s="13"/>
      <c r="T10" s="13"/>
      <c r="U10" s="13"/>
      <c r="V10" s="13"/>
      <c r="W10" s="27"/>
      <c r="X10" s="27"/>
      <c r="Y10" s="27"/>
      <c r="Z10" s="27"/>
      <c r="AA10" s="13"/>
      <c r="AB10" s="13"/>
      <c r="AC10" s="13"/>
      <c r="AD10" s="2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row>
    <row r="11" spans="1:249" ht="13.5" hidden="1" customHeight="1">
      <c r="A11" s="156" t="s">
        <v>22</v>
      </c>
      <c r="B11" s="176" t="s">
        <v>197</v>
      </c>
      <c r="C11" s="122" t="s">
        <v>202</v>
      </c>
      <c r="D11" s="13"/>
      <c r="E11" s="13"/>
      <c r="F11" s="13"/>
      <c r="G11" s="13"/>
      <c r="H11" s="13"/>
      <c r="I11" s="13"/>
      <c r="J11" s="13"/>
      <c r="K11" s="13"/>
      <c r="L11" s="13"/>
      <c r="M11" s="13"/>
      <c r="N11" s="13"/>
      <c r="O11" s="16"/>
      <c r="P11" s="13"/>
      <c r="Q11" s="13"/>
      <c r="R11" s="13"/>
      <c r="S11" s="13"/>
      <c r="T11" s="13"/>
      <c r="U11" s="13"/>
      <c r="V11" s="13"/>
      <c r="W11" s="27"/>
      <c r="X11" s="27"/>
      <c r="Y11" s="27"/>
      <c r="Z11" s="27"/>
      <c r="AA11" s="13"/>
      <c r="AB11" s="13"/>
      <c r="AC11" s="13"/>
      <c r="AD11" s="2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row>
    <row r="12" spans="1:249" ht="13.5" customHeight="1">
      <c r="A12" s="23"/>
      <c r="B12" s="23"/>
      <c r="C12" s="13"/>
      <c r="D12" s="13"/>
      <c r="E12" s="13"/>
      <c r="F12" s="13"/>
      <c r="G12" s="13"/>
      <c r="H12" s="13"/>
      <c r="I12" s="13"/>
      <c r="J12" s="13"/>
      <c r="K12" s="13"/>
      <c r="L12" s="13"/>
      <c r="M12" s="13"/>
      <c r="N12" s="13"/>
      <c r="O12" s="16"/>
      <c r="P12" s="13"/>
      <c r="Q12" s="13"/>
      <c r="R12" s="13"/>
      <c r="S12" s="13"/>
      <c r="T12" s="13"/>
      <c r="U12" s="13"/>
      <c r="V12" s="13"/>
      <c r="W12" s="27"/>
      <c r="X12" s="27"/>
      <c r="Y12" s="27"/>
      <c r="Z12" s="27"/>
      <c r="AA12" s="13"/>
      <c r="AB12" s="13"/>
      <c r="AC12" s="13"/>
      <c r="AD12" s="2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row>
    <row r="13" spans="1:249" ht="13.5" customHeight="1">
      <c r="A13" s="23" t="s">
        <v>254</v>
      </c>
      <c r="B13" s="176" t="s">
        <v>231</v>
      </c>
      <c r="C13" s="348"/>
      <c r="D13" s="348"/>
      <c r="E13" s="25" t="s">
        <v>59</v>
      </c>
      <c r="F13" s="13"/>
      <c r="G13" s="13"/>
      <c r="H13" s="13"/>
      <c r="I13" s="13"/>
      <c r="J13" s="13"/>
      <c r="K13" s="13"/>
      <c r="L13" s="13"/>
      <c r="M13" s="13"/>
      <c r="N13" s="13"/>
      <c r="O13" s="16"/>
      <c r="P13" s="13"/>
      <c r="Q13" s="13"/>
      <c r="R13" s="13"/>
      <c r="S13" s="13"/>
      <c r="T13" s="13"/>
      <c r="U13" s="13"/>
      <c r="V13" s="13"/>
      <c r="W13" s="27"/>
      <c r="X13" s="27"/>
      <c r="Y13" s="27"/>
      <c r="Z13" s="27"/>
      <c r="AA13" s="13"/>
      <c r="AB13" s="13"/>
      <c r="AC13" s="13"/>
      <c r="AD13" s="2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row>
    <row r="14" spans="1:249" ht="13.5" customHeight="1">
      <c r="A14" s="23"/>
      <c r="B14" s="23"/>
      <c r="C14" s="13"/>
      <c r="D14" s="13"/>
      <c r="E14" s="25"/>
      <c r="F14" s="13"/>
      <c r="G14" s="13"/>
      <c r="H14" s="13"/>
      <c r="I14" s="13"/>
      <c r="J14" s="13"/>
      <c r="K14" s="13"/>
      <c r="L14" s="13"/>
      <c r="M14" s="13"/>
      <c r="N14" s="13"/>
      <c r="O14" s="16"/>
      <c r="P14" s="13"/>
      <c r="Q14" s="13"/>
      <c r="R14" s="13"/>
      <c r="S14" s="13"/>
      <c r="T14" s="13"/>
      <c r="U14" s="13"/>
      <c r="V14" s="13"/>
      <c r="W14" s="27"/>
      <c r="X14" s="27"/>
      <c r="Y14" s="27"/>
      <c r="Z14" s="27"/>
      <c r="AA14" s="13"/>
      <c r="AB14" s="13"/>
      <c r="AC14" s="13"/>
      <c r="AD14" s="2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row>
    <row r="15" spans="1:249" ht="13.5" customHeight="1">
      <c r="A15" s="156" t="s">
        <v>113</v>
      </c>
      <c r="B15" s="176" t="s">
        <v>394</v>
      </c>
      <c r="C15" s="372"/>
      <c r="D15" s="372"/>
      <c r="E15" s="372"/>
      <c r="F15" s="13"/>
      <c r="G15" s="13"/>
      <c r="H15" s="13"/>
      <c r="I15" s="13"/>
      <c r="J15" s="46" t="str">
        <f>IF(C15="小学校部門","1",IF(C15="中学校　同声","2",IF(C15="中学校　混声","3",IF(C15="高等学校　Ａ","4",IF(C15="高等学校　Ｂ","5",IF(C15="大学・職場・一般（室内）","6",IF(C15="大学・職場・一般（混声）","7",IF(C15="大学・職場・一般（同声）","8",""))))))))</f>
        <v/>
      </c>
      <c r="K15" s="46"/>
      <c r="L15" s="46"/>
      <c r="M15" s="13"/>
      <c r="N15" s="13"/>
      <c r="O15" s="16"/>
      <c r="P15" s="13"/>
      <c r="Q15" s="13"/>
      <c r="R15" s="13"/>
      <c r="S15" s="13"/>
      <c r="T15" s="13"/>
      <c r="U15" s="13"/>
      <c r="V15" s="13"/>
      <c r="W15" s="27"/>
      <c r="X15" s="27"/>
      <c r="Y15" s="27"/>
      <c r="Z15" s="27"/>
      <c r="AA15" s="13"/>
      <c r="AB15" s="13"/>
      <c r="AC15" s="13"/>
      <c r="AD15" s="2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row>
    <row r="16" spans="1:249" ht="13.5" customHeight="1">
      <c r="A16" s="23"/>
      <c r="B16" s="13"/>
      <c r="C16" s="13"/>
      <c r="D16" s="13"/>
      <c r="E16" s="13"/>
      <c r="F16" s="13"/>
      <c r="G16" s="13"/>
      <c r="H16" s="13"/>
      <c r="I16" s="13"/>
      <c r="J16" s="13"/>
      <c r="K16" s="13"/>
      <c r="L16" s="13"/>
      <c r="M16" s="13"/>
      <c r="N16" s="13"/>
      <c r="O16" s="16"/>
      <c r="P16" s="13"/>
      <c r="Q16" s="13"/>
      <c r="R16" s="13"/>
      <c r="S16" s="13"/>
      <c r="T16" s="13"/>
      <c r="U16" s="13"/>
      <c r="V16" s="13"/>
      <c r="W16" s="27"/>
      <c r="X16" s="27"/>
      <c r="Y16" s="27"/>
      <c r="Z16" s="27"/>
      <c r="AA16" s="13"/>
      <c r="AB16" s="13"/>
      <c r="AC16" s="13"/>
      <c r="AD16" s="2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row>
    <row r="17" spans="1:249" ht="13.5" customHeight="1">
      <c r="A17" s="220" t="s">
        <v>254</v>
      </c>
      <c r="B17" s="318" t="s">
        <v>298</v>
      </c>
      <c r="C17" s="373"/>
      <c r="D17" s="291" t="s">
        <v>98</v>
      </c>
      <c r="E17" s="320" t="s">
        <v>237</v>
      </c>
      <c r="F17" s="320"/>
      <c r="G17" s="320"/>
      <c r="H17" s="320"/>
      <c r="I17" s="320"/>
      <c r="J17" s="320"/>
      <c r="K17" s="320"/>
      <c r="L17" s="320"/>
      <c r="M17" s="320"/>
      <c r="N17" s="320"/>
      <c r="O17" s="320"/>
      <c r="P17" s="13"/>
      <c r="Q17" s="13"/>
      <c r="R17" s="13"/>
      <c r="S17" s="13"/>
      <c r="T17" s="13"/>
      <c r="U17" s="13"/>
      <c r="V17" s="13"/>
      <c r="W17" s="27"/>
      <c r="X17" s="27"/>
      <c r="Y17" s="27"/>
      <c r="Z17" s="27"/>
      <c r="AA17" s="13"/>
      <c r="AB17" s="13"/>
      <c r="AC17" s="13"/>
      <c r="AD17" s="2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row>
    <row r="18" spans="1:249" ht="13.5" customHeight="1">
      <c r="A18" s="220"/>
      <c r="B18" s="318"/>
      <c r="C18" s="373"/>
      <c r="D18" s="291"/>
      <c r="E18" s="320"/>
      <c r="F18" s="320"/>
      <c r="G18" s="320"/>
      <c r="H18" s="320"/>
      <c r="I18" s="320"/>
      <c r="J18" s="320"/>
      <c r="K18" s="320"/>
      <c r="L18" s="320"/>
      <c r="M18" s="320"/>
      <c r="N18" s="320"/>
      <c r="O18" s="320"/>
      <c r="P18" s="13"/>
      <c r="Q18" s="13"/>
      <c r="R18" s="13"/>
      <c r="S18" s="13"/>
      <c r="T18" s="13"/>
      <c r="U18" s="13"/>
      <c r="V18" s="13"/>
      <c r="W18" s="27"/>
      <c r="X18" s="27"/>
      <c r="Y18" s="27"/>
      <c r="Z18" s="27"/>
      <c r="AA18" s="13"/>
      <c r="AB18" s="13"/>
      <c r="AC18" s="13"/>
      <c r="AD18" s="2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row>
    <row r="19" spans="1:249" ht="13.5" customHeight="1">
      <c r="A19" s="23"/>
      <c r="B19" s="13"/>
      <c r="C19" s="13"/>
      <c r="D19" s="18"/>
      <c r="E19" s="28"/>
      <c r="F19" s="28"/>
      <c r="G19" s="28"/>
      <c r="H19" s="28"/>
      <c r="I19" s="28"/>
      <c r="J19" s="28"/>
      <c r="K19" s="28"/>
      <c r="L19" s="28"/>
      <c r="M19" s="28"/>
      <c r="N19" s="28"/>
      <c r="O19" s="29"/>
      <c r="P19" s="13"/>
      <c r="Q19" s="13"/>
      <c r="R19" s="13"/>
      <c r="S19" s="13"/>
      <c r="T19" s="13"/>
      <c r="U19" s="13"/>
      <c r="V19" s="13"/>
      <c r="W19" s="27"/>
      <c r="X19" s="27"/>
      <c r="Y19" s="27"/>
      <c r="Z19" s="27"/>
      <c r="AA19" s="13"/>
      <c r="AB19" s="13"/>
      <c r="AC19" s="13"/>
      <c r="AD19" s="2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row>
    <row r="20" spans="1:249" ht="13.5" customHeight="1">
      <c r="A20" s="311" t="s">
        <v>22</v>
      </c>
      <c r="B20" s="312" t="s">
        <v>236</v>
      </c>
      <c r="C20" s="375"/>
      <c r="D20" s="290" t="s">
        <v>162</v>
      </c>
      <c r="E20" s="315"/>
      <c r="F20" s="315"/>
      <c r="G20" s="55"/>
      <c r="H20" s="56"/>
      <c r="I20" s="316"/>
      <c r="J20" s="316"/>
      <c r="K20" s="57"/>
      <c r="L20" s="57"/>
      <c r="M20" s="57"/>
      <c r="N20" s="53"/>
      <c r="O20" s="29"/>
      <c r="P20" s="13"/>
      <c r="Q20" s="13"/>
      <c r="R20" s="13"/>
      <c r="S20" s="13"/>
      <c r="T20" s="13"/>
      <c r="U20" s="13"/>
      <c r="V20" s="13"/>
      <c r="W20" s="27"/>
      <c r="X20" s="27"/>
      <c r="Y20" s="27"/>
      <c r="Z20" s="27"/>
      <c r="AA20" s="13"/>
      <c r="AB20" s="13"/>
      <c r="AC20" s="13"/>
      <c r="AD20" s="2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row>
    <row r="21" spans="1:249" ht="13.5" customHeight="1" thickBot="1">
      <c r="A21" s="311"/>
      <c r="B21" s="313"/>
      <c r="C21" s="375"/>
      <c r="D21" s="290"/>
      <c r="E21" s="55"/>
      <c r="F21" s="55"/>
      <c r="G21" s="55"/>
      <c r="H21" s="56"/>
      <c r="I21" s="57"/>
      <c r="J21" s="57"/>
      <c r="K21" s="57"/>
      <c r="L21" s="57"/>
      <c r="M21" s="57"/>
      <c r="N21" s="53"/>
      <c r="O21" s="29"/>
      <c r="P21" s="13"/>
      <c r="Q21" s="13"/>
      <c r="R21" s="13"/>
      <c r="S21" s="13"/>
      <c r="T21" s="13"/>
      <c r="U21" s="13"/>
      <c r="V21" s="13"/>
      <c r="W21" s="27"/>
      <c r="X21" s="27"/>
      <c r="Y21" s="27"/>
      <c r="Z21" s="27"/>
      <c r="AA21" s="13"/>
      <c r="AB21" s="13"/>
      <c r="AC21" s="13"/>
      <c r="AD21" s="2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row>
    <row r="22" spans="1:249" ht="13.5" customHeight="1" thickBot="1">
      <c r="A22" s="23"/>
      <c r="B22" s="52" t="s">
        <v>235</v>
      </c>
      <c r="C22" s="18"/>
      <c r="D22" s="52"/>
      <c r="E22" s="306"/>
      <c r="F22" s="306"/>
      <c r="G22" s="54"/>
      <c r="H22" s="54"/>
      <c r="I22" s="306"/>
      <c r="J22" s="306"/>
      <c r="K22" s="54"/>
      <c r="L22" s="54"/>
      <c r="M22" s="54"/>
      <c r="N22" s="53"/>
      <c r="O22" s="29"/>
      <c r="P22" s="13"/>
      <c r="Q22" s="13"/>
      <c r="R22" s="13"/>
      <c r="S22" s="13"/>
      <c r="T22" s="13"/>
      <c r="U22" s="13"/>
      <c r="V22" s="13"/>
      <c r="W22" s="27"/>
      <c r="X22" s="27"/>
      <c r="Y22" s="27"/>
      <c r="Z22" s="27"/>
      <c r="AA22" s="13"/>
      <c r="AB22" s="13"/>
      <c r="AC22" s="13"/>
      <c r="AD22" s="107"/>
      <c r="AE22" s="84" t="s">
        <v>170</v>
      </c>
      <c r="AF22" s="85" t="s">
        <v>171</v>
      </c>
      <c r="AG22" s="85" t="s">
        <v>172</v>
      </c>
      <c r="AH22" s="86" t="s">
        <v>173</v>
      </c>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row>
    <row r="23" spans="1:249" ht="13.5" customHeight="1" thickTop="1">
      <c r="A23" s="23"/>
      <c r="B23" s="52"/>
      <c r="C23" s="18"/>
      <c r="D23" s="52"/>
      <c r="E23" s="54"/>
      <c r="F23" s="54"/>
      <c r="G23" s="54"/>
      <c r="H23" s="54"/>
      <c r="I23" s="54"/>
      <c r="J23" s="54"/>
      <c r="K23" s="54"/>
      <c r="L23" s="54"/>
      <c r="M23" s="54"/>
      <c r="N23" s="53"/>
      <c r="O23" s="29"/>
      <c r="P23" s="13"/>
      <c r="Q23" s="13"/>
      <c r="R23" s="13"/>
      <c r="S23" s="13"/>
      <c r="T23" s="13"/>
      <c r="U23" s="13"/>
      <c r="V23" s="13"/>
      <c r="W23" s="27"/>
      <c r="X23" s="27"/>
      <c r="Y23" s="27"/>
      <c r="Z23" s="27"/>
      <c r="AA23" s="13"/>
      <c r="AB23" s="13"/>
      <c r="AC23" s="13"/>
      <c r="AD23" s="108" t="s">
        <v>232</v>
      </c>
      <c r="AE23" s="83" t="s">
        <v>174</v>
      </c>
      <c r="AF23" s="82" t="s">
        <v>174</v>
      </c>
      <c r="AG23" s="82" t="s">
        <v>174</v>
      </c>
      <c r="AH23" s="87" t="s">
        <v>174</v>
      </c>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row>
    <row r="24" spans="1:249" ht="13.5" customHeight="1" thickBot="1">
      <c r="A24" s="23"/>
      <c r="B24" s="132" t="s">
        <v>300</v>
      </c>
      <c r="C24" s="159">
        <f>C17+C20</f>
        <v>0</v>
      </c>
      <c r="D24" s="18" t="s">
        <v>299</v>
      </c>
      <c r="E24" s="306"/>
      <c r="F24" s="306"/>
      <c r="G24" s="54"/>
      <c r="H24" s="54"/>
      <c r="I24" s="306"/>
      <c r="J24" s="306"/>
      <c r="K24" s="54"/>
      <c r="L24" s="54"/>
      <c r="M24" s="54"/>
      <c r="N24" s="50"/>
      <c r="O24" s="29"/>
      <c r="P24" s="13"/>
      <c r="Q24" s="13"/>
      <c r="R24" s="13"/>
      <c r="S24" s="13"/>
      <c r="T24" s="13"/>
      <c r="U24" s="13"/>
      <c r="V24" s="13"/>
      <c r="W24" s="27"/>
      <c r="X24" s="27"/>
      <c r="Y24" s="27"/>
      <c r="Z24" s="27"/>
      <c r="AA24" s="13"/>
      <c r="AB24" s="13"/>
      <c r="AC24" s="13"/>
      <c r="AD24" s="109" t="s">
        <v>234</v>
      </c>
      <c r="AE24" s="88" t="s">
        <v>175</v>
      </c>
      <c r="AF24" s="89" t="s">
        <v>174</v>
      </c>
      <c r="AG24" s="89" t="s">
        <v>174</v>
      </c>
      <c r="AH24" s="90" t="s">
        <v>174</v>
      </c>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row>
    <row r="25" spans="1:249" ht="13.5" customHeight="1">
      <c r="A25" s="23"/>
      <c r="B25" s="13"/>
      <c r="C25" s="13"/>
      <c r="D25" s="18"/>
      <c r="E25" s="306"/>
      <c r="F25" s="306"/>
      <c r="G25" s="54"/>
      <c r="H25" s="54"/>
      <c r="I25" s="306"/>
      <c r="J25" s="306"/>
      <c r="K25" s="54"/>
      <c r="L25" s="54"/>
      <c r="M25" s="54"/>
      <c r="N25" s="28"/>
      <c r="O25" s="29"/>
      <c r="P25" s="13"/>
      <c r="Q25" s="13"/>
      <c r="R25" s="13"/>
      <c r="S25" s="13"/>
      <c r="T25" s="13"/>
      <c r="U25" s="13"/>
      <c r="V25" s="13"/>
      <c r="W25" s="27"/>
      <c r="X25" s="27"/>
      <c r="Y25" s="27"/>
      <c r="Z25" s="27"/>
      <c r="AA25" s="13"/>
      <c r="AB25" s="13"/>
      <c r="AC25" s="13"/>
      <c r="AD25" s="106" t="s">
        <v>396</v>
      </c>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row>
    <row r="26" spans="1:249" ht="16.2" customHeight="1">
      <c r="A26" s="23" t="s">
        <v>254</v>
      </c>
      <c r="B26" s="132" t="s">
        <v>191</v>
      </c>
      <c r="C26" s="104" t="str">
        <f>IF(C15="小学生",大会基本情報!C14,IF(C15="中学校　同声",大会基本情報!C15,IF(C15="中学校　混声",大会基本情報!C16,IF(C15="高等学校　Ａ",大会基本情報!C17,IF(C15="高等学校　Ｂ",大会基本情報!C18,IF(C15="大学職場一般（室内）",大会基本情報!C20,IF(C15="大学職場一般（混声）",大会基本情報!C21,IF(C15="大学職場一般（同声）",大会基本情報!C22,IF(C15="大学職場一般（大ユ）",大会基本情報!C19,"")))))))))</f>
        <v/>
      </c>
      <c r="D26" s="18" t="s">
        <v>121</v>
      </c>
      <c r="E26" s="306" t="s">
        <v>192</v>
      </c>
      <c r="F26" s="306"/>
      <c r="G26" s="353" t="str">
        <f>IF(C17="","",(C17*C26)+(C20*C26)+大会基本情報!C23)</f>
        <v/>
      </c>
      <c r="H26" s="353"/>
      <c r="I26" s="308" t="s">
        <v>393</v>
      </c>
      <c r="J26" s="308"/>
      <c r="K26" s="308"/>
      <c r="L26" s="308"/>
      <c r="M26" s="308"/>
      <c r="N26" s="308"/>
      <c r="O26" s="308"/>
      <c r="P26" s="308"/>
      <c r="Q26" s="308"/>
      <c r="R26" s="13"/>
      <c r="S26" s="13"/>
      <c r="T26" s="13"/>
      <c r="U26" s="13"/>
      <c r="V26" s="13"/>
      <c r="W26" s="27"/>
      <c r="X26" s="27"/>
      <c r="Y26" s="27"/>
      <c r="Z26" s="27"/>
      <c r="AA26" s="13"/>
      <c r="AB26" s="13"/>
      <c r="AC26" s="13"/>
      <c r="AD26" s="2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row>
    <row r="27" spans="1:249" ht="13.5" customHeight="1">
      <c r="A27" s="23"/>
      <c r="B27" s="13"/>
      <c r="C27" s="13"/>
      <c r="D27" s="18"/>
      <c r="E27" s="309" t="s">
        <v>116</v>
      </c>
      <c r="F27" s="309"/>
      <c r="G27" s="309"/>
      <c r="H27" s="309"/>
      <c r="I27" s="309"/>
      <c r="J27" s="309"/>
      <c r="K27" s="309"/>
      <c r="L27" s="309"/>
      <c r="M27" s="309"/>
      <c r="N27" s="309"/>
      <c r="O27" s="29"/>
      <c r="P27" s="13"/>
      <c r="Q27" s="13"/>
      <c r="R27" s="13"/>
      <c r="S27" s="13"/>
      <c r="T27" s="13"/>
      <c r="U27" s="13"/>
      <c r="V27" s="13"/>
      <c r="W27" s="27"/>
      <c r="X27" s="27"/>
      <c r="Y27" s="27"/>
      <c r="Z27" s="27"/>
      <c r="AA27" s="13"/>
      <c r="AB27" s="13"/>
      <c r="AC27" s="13"/>
      <c r="AD27" s="2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row>
    <row r="28" spans="1:249" ht="13.5" customHeight="1">
      <c r="A28" s="23"/>
      <c r="B28" s="13"/>
      <c r="C28" s="13"/>
      <c r="D28" s="18"/>
      <c r="E28" s="309" t="s">
        <v>154</v>
      </c>
      <c r="F28" s="309"/>
      <c r="G28" s="309"/>
      <c r="H28" s="309"/>
      <c r="I28" s="309"/>
      <c r="J28" s="309"/>
      <c r="K28" s="309"/>
      <c r="L28" s="309"/>
      <c r="M28" s="309"/>
      <c r="N28" s="309"/>
      <c r="O28" s="29"/>
      <c r="P28" s="13"/>
      <c r="Q28" s="13"/>
      <c r="R28" s="13"/>
      <c r="S28" s="13"/>
      <c r="T28" s="13"/>
      <c r="U28" s="13"/>
      <c r="V28" s="13"/>
      <c r="W28" s="27"/>
      <c r="X28" s="27"/>
      <c r="Y28" s="27"/>
      <c r="Z28" s="27"/>
      <c r="AA28" s="13"/>
      <c r="AB28" s="13"/>
      <c r="AC28" s="13"/>
      <c r="AD28" s="2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row>
    <row r="29" spans="1:249" ht="13.5" customHeight="1">
      <c r="A29" s="23"/>
      <c r="B29" s="13"/>
      <c r="C29" s="13"/>
      <c r="D29" s="13"/>
      <c r="E29" s="13"/>
      <c r="F29" s="13"/>
      <c r="G29" s="13"/>
      <c r="H29" s="13"/>
      <c r="I29" s="13"/>
      <c r="J29" s="13"/>
      <c r="K29" s="13"/>
      <c r="L29" s="13"/>
      <c r="M29" s="13"/>
      <c r="N29" s="13"/>
      <c r="O29" s="16"/>
      <c r="P29" s="13"/>
      <c r="Q29" s="13"/>
      <c r="R29" s="13"/>
      <c r="S29" s="13"/>
      <c r="T29" s="13"/>
      <c r="U29" s="13"/>
      <c r="V29" s="13"/>
      <c r="W29" s="27"/>
      <c r="X29" s="27"/>
      <c r="Y29" s="27"/>
      <c r="Z29" s="27"/>
      <c r="AA29" s="13"/>
      <c r="AB29" s="13"/>
      <c r="AC29" s="13"/>
      <c r="AD29" s="2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row>
    <row r="30" spans="1:249" ht="13.5" customHeight="1">
      <c r="A30" s="23"/>
      <c r="B30" s="13"/>
      <c r="C30" s="24"/>
      <c r="D30" s="13"/>
      <c r="E30" s="13"/>
      <c r="F30" s="13"/>
      <c r="G30" s="13"/>
      <c r="H30" s="13"/>
      <c r="I30" s="13"/>
      <c r="J30" s="13"/>
      <c r="K30" s="13"/>
      <c r="L30" s="13"/>
      <c r="M30" s="13"/>
      <c r="N30" s="13"/>
      <c r="O30" s="16"/>
      <c r="P30" s="13"/>
      <c r="Q30" s="13"/>
      <c r="R30" s="13"/>
      <c r="S30" s="13"/>
      <c r="T30" s="13"/>
      <c r="U30" s="13"/>
      <c r="V30" s="13"/>
      <c r="W30" s="27"/>
      <c r="X30" s="27"/>
      <c r="Y30" s="27"/>
      <c r="Z30" s="27"/>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row>
    <row r="31" spans="1:249" ht="13.5" customHeight="1">
      <c r="A31" s="23" t="s">
        <v>22</v>
      </c>
      <c r="B31" s="176" t="s">
        <v>230</v>
      </c>
      <c r="C31" s="118"/>
      <c r="D31" s="349" t="str">
        <f>IF(C31="未納","　→納入後に申込書を送信してください。","")</f>
        <v/>
      </c>
      <c r="E31" s="349"/>
      <c r="F31" s="349"/>
      <c r="G31" s="349"/>
      <c r="H31" s="349"/>
      <c r="I31" s="349"/>
      <c r="J31" s="349"/>
      <c r="K31" s="349"/>
      <c r="L31" s="349"/>
      <c r="M31" s="16"/>
      <c r="N31" s="13"/>
      <c r="O31" s="13"/>
      <c r="P31" s="13"/>
      <c r="Q31" s="13"/>
      <c r="R31" s="13"/>
      <c r="S31" s="13"/>
      <c r="T31" s="13"/>
      <c r="U31" s="27"/>
      <c r="V31" s="27"/>
      <c r="W31" s="27"/>
      <c r="X31" s="27"/>
      <c r="Y31" s="13"/>
      <c r="Z31" s="13"/>
      <c r="AA31" s="13"/>
      <c r="AB31" s="23"/>
      <c r="AC31" s="13"/>
      <c r="AD31" s="2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row>
    <row r="32" spans="1:249" ht="13.5" customHeight="1">
      <c r="A32" s="23"/>
      <c r="B32" s="23"/>
      <c r="C32" s="17"/>
      <c r="D32" s="13"/>
      <c r="E32" s="13"/>
      <c r="F32" s="103"/>
      <c r="G32" s="103"/>
      <c r="H32" s="103"/>
      <c r="I32" s="103"/>
      <c r="J32" s="103"/>
      <c r="K32" s="103"/>
      <c r="L32" s="103"/>
      <c r="M32" s="103"/>
      <c r="N32" s="103"/>
      <c r="O32" s="16"/>
      <c r="P32" s="13"/>
      <c r="Q32" s="13"/>
      <c r="R32" s="13"/>
      <c r="S32" s="13"/>
      <c r="T32" s="13"/>
      <c r="U32" s="13"/>
      <c r="V32" s="13"/>
      <c r="W32" s="27"/>
      <c r="X32" s="27"/>
      <c r="Y32" s="27"/>
      <c r="Z32" s="27"/>
      <c r="AA32" s="13"/>
      <c r="AB32" s="13"/>
      <c r="AC32" s="13"/>
      <c r="AD32" s="2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row>
    <row r="33" spans="1:249" ht="13.5" customHeight="1">
      <c r="A33" s="23" t="s">
        <v>254</v>
      </c>
      <c r="B33" s="176" t="s">
        <v>229</v>
      </c>
      <c r="C33" s="110"/>
      <c r="D33" s="160" t="str">
        <f>IF(C33="","  【入力例】　1 / 23　→　1月23日に変換されます。",IF(C33&gt;C6,"　 →参加申込書を提出する前に納入してください。",""))</f>
        <v xml:space="preserve">  【入力例】　1 / 23　→　1月23日に変換されます。</v>
      </c>
      <c r="E33" s="103"/>
      <c r="F33" s="103"/>
      <c r="G33" s="103"/>
      <c r="H33" s="103"/>
      <c r="I33" s="103"/>
      <c r="J33" s="103"/>
      <c r="K33" s="103"/>
      <c r="L33" s="103"/>
      <c r="M33" s="103"/>
      <c r="N33" s="16"/>
      <c r="O33" s="13"/>
      <c r="P33" s="13"/>
      <c r="Q33" s="13"/>
      <c r="R33" s="13"/>
      <c r="S33" s="13"/>
      <c r="T33" s="13"/>
      <c r="U33" s="13"/>
      <c r="V33" s="27"/>
      <c r="W33" s="27"/>
      <c r="X33" s="27"/>
      <c r="Y33" s="27"/>
      <c r="Z33" s="13"/>
      <c r="AA33" s="13"/>
      <c r="AB33" s="13"/>
      <c r="AC33" s="13"/>
      <c r="AD33" s="2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row>
    <row r="34" spans="1:249" ht="13.5" customHeight="1">
      <c r="A34" s="23"/>
      <c r="B34" s="13"/>
      <c r="C34" s="13"/>
      <c r="D34" s="13"/>
      <c r="E34" s="13"/>
      <c r="F34" s="13"/>
      <c r="G34" s="13"/>
      <c r="H34" s="13"/>
      <c r="I34" s="13"/>
      <c r="J34" s="13"/>
      <c r="K34" s="13"/>
      <c r="L34" s="13"/>
      <c r="M34" s="13"/>
      <c r="N34" s="13"/>
      <c r="O34" s="16"/>
      <c r="P34" s="13"/>
      <c r="Q34" s="13"/>
      <c r="R34" s="13"/>
      <c r="S34" s="13"/>
      <c r="T34" s="13"/>
      <c r="U34" s="13"/>
      <c r="V34" s="13"/>
      <c r="W34" s="27"/>
      <c r="X34" s="27"/>
      <c r="Y34" s="27"/>
      <c r="Z34" s="27"/>
      <c r="AA34" s="13"/>
      <c r="AB34" s="13"/>
      <c r="AC34" s="13"/>
      <c r="AD34" s="2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row>
    <row r="35" spans="1:249" ht="13.5" customHeight="1" thickBot="1">
      <c r="A35" s="23"/>
      <c r="B35" s="13"/>
      <c r="C35" s="13"/>
      <c r="D35" s="13"/>
      <c r="E35" s="13"/>
      <c r="F35" s="13"/>
      <c r="G35" s="13"/>
      <c r="H35" s="13"/>
      <c r="I35" s="13"/>
      <c r="J35" s="13"/>
      <c r="K35" s="13"/>
      <c r="L35" s="13"/>
      <c r="M35" s="13"/>
      <c r="N35" s="13"/>
      <c r="O35" s="16"/>
      <c r="P35" s="13"/>
      <c r="Q35" s="13"/>
      <c r="R35" s="13"/>
      <c r="S35" s="13"/>
      <c r="T35" s="13"/>
      <c r="U35" s="13"/>
      <c r="V35" s="13"/>
      <c r="W35" s="27"/>
      <c r="X35" s="27"/>
      <c r="Y35" s="27"/>
      <c r="Z35" s="27"/>
      <c r="AA35" s="13"/>
      <c r="AB35" s="13"/>
      <c r="AC35" s="13"/>
      <c r="AD35" s="2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row>
    <row r="36" spans="1:249" ht="13.5" customHeight="1">
      <c r="A36" s="23" t="s">
        <v>254</v>
      </c>
      <c r="B36" s="183" t="s">
        <v>19</v>
      </c>
      <c r="C36" s="13"/>
      <c r="D36" s="13"/>
      <c r="E36" s="13"/>
      <c r="F36" s="13"/>
      <c r="G36" s="13"/>
      <c r="H36" s="13"/>
      <c r="I36" s="13"/>
      <c r="J36" s="13"/>
      <c r="K36" s="13"/>
      <c r="L36" s="13"/>
      <c r="M36" s="13"/>
      <c r="N36" s="13"/>
      <c r="O36" s="16"/>
      <c r="P36" s="13"/>
      <c r="Q36" s="13"/>
      <c r="R36" s="13"/>
      <c r="S36" s="13"/>
      <c r="T36" s="13"/>
      <c r="U36" s="13"/>
      <c r="V36" s="13"/>
      <c r="W36" s="27"/>
      <c r="X36" s="27"/>
      <c r="Y36" s="27"/>
      <c r="Z36" s="27"/>
      <c r="AA36" s="13"/>
      <c r="AB36" s="13"/>
      <c r="AC36" s="13"/>
      <c r="AD36" s="2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row>
    <row r="37" spans="1:249" ht="13.5" customHeight="1">
      <c r="A37" s="23"/>
      <c r="B37" s="178" t="s">
        <v>20</v>
      </c>
      <c r="C37" s="347"/>
      <c r="D37" s="348"/>
      <c r="E37" s="41" t="s">
        <v>27</v>
      </c>
      <c r="F37" s="42"/>
      <c r="G37" s="42"/>
      <c r="H37" s="42"/>
      <c r="I37" s="42"/>
      <c r="J37" s="42"/>
      <c r="K37" s="42"/>
      <c r="L37" s="42"/>
      <c r="M37" s="13"/>
      <c r="N37" s="13"/>
      <c r="O37" s="16"/>
      <c r="P37" s="13"/>
      <c r="Q37" s="13"/>
      <c r="R37" s="13"/>
      <c r="S37" s="13"/>
      <c r="T37" s="13"/>
      <c r="U37" s="13"/>
      <c r="V37" s="13"/>
      <c r="W37" s="27"/>
      <c r="X37" s="27"/>
      <c r="Y37" s="27"/>
      <c r="Z37" s="27"/>
      <c r="AA37" s="13"/>
      <c r="AB37" s="13"/>
      <c r="AC37" s="13"/>
      <c r="AD37" s="2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row>
    <row r="38" spans="1:249" ht="13.5" customHeight="1">
      <c r="A38" s="23"/>
      <c r="B38" s="179"/>
      <c r="C38" s="42"/>
      <c r="D38" s="42"/>
      <c r="E38" s="42"/>
      <c r="F38" s="42"/>
      <c r="G38" s="42"/>
      <c r="H38" s="42"/>
      <c r="I38" s="42"/>
      <c r="J38" s="42"/>
      <c r="K38" s="42"/>
      <c r="L38" s="42"/>
      <c r="M38" s="13"/>
      <c r="N38" s="13"/>
      <c r="O38" s="16"/>
      <c r="P38" s="13"/>
      <c r="Q38" s="13"/>
      <c r="R38" s="13"/>
      <c r="S38" s="13"/>
      <c r="T38" s="13"/>
      <c r="U38" s="13"/>
      <c r="V38" s="13"/>
      <c r="W38" s="27"/>
      <c r="X38" s="27"/>
      <c r="Y38" s="27"/>
      <c r="Z38" s="27"/>
      <c r="AA38" s="13"/>
      <c r="AB38" s="13"/>
      <c r="AC38" s="13"/>
      <c r="AD38" s="2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row>
    <row r="39" spans="1:249" ht="13.5" customHeight="1">
      <c r="A39" s="23"/>
      <c r="B39" s="178" t="s">
        <v>21</v>
      </c>
      <c r="C39" s="347"/>
      <c r="D39" s="348"/>
      <c r="E39" s="348"/>
      <c r="F39" s="348"/>
      <c r="G39" s="348"/>
      <c r="H39" s="348"/>
      <c r="I39" s="348"/>
      <c r="J39" s="348"/>
      <c r="K39" s="348"/>
      <c r="L39" s="348"/>
      <c r="M39" s="13"/>
      <c r="N39" s="13"/>
      <c r="O39" s="16"/>
      <c r="P39" s="13"/>
      <c r="Q39" s="13"/>
      <c r="R39" s="13"/>
      <c r="S39" s="13"/>
      <c r="T39" s="13"/>
      <c r="U39" s="13"/>
      <c r="V39" s="13"/>
      <c r="W39" s="27"/>
      <c r="X39" s="27"/>
      <c r="Y39" s="27"/>
      <c r="Z39" s="27"/>
      <c r="AA39" s="13"/>
      <c r="AB39" s="13"/>
      <c r="AC39" s="13"/>
      <c r="AD39" s="2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row>
    <row r="40" spans="1:249" ht="13.5" customHeight="1">
      <c r="A40" s="23"/>
      <c r="B40" s="179"/>
      <c r="C40" s="42"/>
      <c r="D40" s="42"/>
      <c r="E40" s="42"/>
      <c r="F40" s="42"/>
      <c r="G40" s="42"/>
      <c r="H40" s="42"/>
      <c r="I40" s="42"/>
      <c r="J40" s="42"/>
      <c r="K40" s="42"/>
      <c r="L40" s="42"/>
      <c r="M40" s="13"/>
      <c r="N40" s="13"/>
      <c r="O40" s="16"/>
      <c r="P40" s="13"/>
      <c r="Q40" s="13"/>
      <c r="R40" s="13"/>
      <c r="S40" s="13"/>
      <c r="T40" s="13"/>
      <c r="U40" s="13"/>
      <c r="V40" s="13"/>
      <c r="W40" s="27"/>
      <c r="X40" s="27"/>
      <c r="Y40" s="27"/>
      <c r="Z40" s="27"/>
      <c r="AA40" s="13"/>
      <c r="AB40" s="13"/>
      <c r="AC40" s="13"/>
      <c r="AD40" s="2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row>
    <row r="41" spans="1:249" ht="13.5" customHeight="1">
      <c r="A41" s="23"/>
      <c r="B41" s="178" t="s">
        <v>40</v>
      </c>
      <c r="C41" s="345"/>
      <c r="D41" s="346"/>
      <c r="E41" s="43" t="s">
        <v>59</v>
      </c>
      <c r="F41" s="13"/>
      <c r="G41" s="42"/>
      <c r="H41" s="42"/>
      <c r="I41" s="42"/>
      <c r="J41" s="42"/>
      <c r="K41" s="42"/>
      <c r="L41" s="42"/>
      <c r="M41" s="13"/>
      <c r="N41" s="13"/>
      <c r="O41" s="16"/>
      <c r="P41" s="13"/>
      <c r="Q41" s="13"/>
      <c r="R41" s="13"/>
      <c r="S41" s="13"/>
      <c r="T41" s="13"/>
      <c r="U41" s="13"/>
      <c r="V41" s="13"/>
      <c r="W41" s="27"/>
      <c r="X41" s="27"/>
      <c r="Y41" s="27"/>
      <c r="Z41" s="27"/>
      <c r="AA41" s="13"/>
      <c r="AB41" s="13"/>
      <c r="AC41" s="13"/>
      <c r="AD41" s="2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row>
    <row r="42" spans="1:249" ht="13.5" customHeight="1">
      <c r="A42" s="23"/>
      <c r="B42" s="179"/>
      <c r="C42" s="42"/>
      <c r="D42" s="42"/>
      <c r="E42" s="42"/>
      <c r="F42" s="42"/>
      <c r="G42" s="42"/>
      <c r="H42" s="42"/>
      <c r="I42" s="42"/>
      <c r="J42" s="42"/>
      <c r="K42" s="42"/>
      <c r="L42" s="42"/>
      <c r="M42" s="13"/>
      <c r="N42" s="13"/>
      <c r="O42" s="16"/>
      <c r="P42" s="13"/>
      <c r="Q42" s="13"/>
      <c r="R42" s="13"/>
      <c r="S42" s="13"/>
      <c r="T42" s="13"/>
      <c r="U42" s="13"/>
      <c r="V42" s="13"/>
      <c r="W42" s="27"/>
      <c r="X42" s="27"/>
      <c r="Y42" s="27"/>
      <c r="Z42" s="27"/>
      <c r="AA42" s="13"/>
      <c r="AB42" s="13"/>
      <c r="AC42" s="13"/>
      <c r="AD42" s="2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row>
    <row r="43" spans="1:249" ht="13.5" customHeight="1">
      <c r="A43" s="23"/>
      <c r="B43" s="178" t="s">
        <v>37</v>
      </c>
      <c r="C43" s="345"/>
      <c r="D43" s="346"/>
      <c r="E43" s="41" t="s">
        <v>25</v>
      </c>
      <c r="F43" s="42"/>
      <c r="G43" s="42"/>
      <c r="H43" s="42"/>
      <c r="I43" s="42"/>
      <c r="J43" s="42"/>
      <c r="K43" s="42"/>
      <c r="L43" s="42"/>
      <c r="M43" s="13"/>
      <c r="N43" s="13"/>
      <c r="O43" s="16"/>
      <c r="P43" s="13"/>
      <c r="Q43" s="13"/>
      <c r="R43" s="13"/>
      <c r="S43" s="13"/>
      <c r="T43" s="13"/>
      <c r="U43" s="13"/>
      <c r="V43" s="13"/>
      <c r="W43" s="27"/>
      <c r="X43" s="27"/>
      <c r="Y43" s="27"/>
      <c r="Z43" s="27"/>
      <c r="AA43" s="13"/>
      <c r="AB43" s="13"/>
      <c r="AC43" s="13"/>
      <c r="AD43" s="2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row>
    <row r="44" spans="1:249" ht="13.5" customHeight="1">
      <c r="A44" s="23"/>
      <c r="B44" s="179"/>
      <c r="C44" s="42"/>
      <c r="D44" s="42"/>
      <c r="E44" s="42"/>
      <c r="F44" s="42"/>
      <c r="G44" s="42"/>
      <c r="H44" s="42"/>
      <c r="I44" s="42"/>
      <c r="J44" s="42"/>
      <c r="K44" s="42"/>
      <c r="L44" s="42"/>
      <c r="M44" s="13"/>
      <c r="N44" s="13"/>
      <c r="O44" s="16"/>
      <c r="P44" s="13"/>
      <c r="Q44" s="13"/>
      <c r="R44" s="13"/>
      <c r="S44" s="13"/>
      <c r="T44" s="13"/>
      <c r="U44" s="13"/>
      <c r="V44" s="13"/>
      <c r="W44" s="27"/>
      <c r="X44" s="27"/>
      <c r="Y44" s="27"/>
      <c r="Z44" s="27"/>
      <c r="AA44" s="13"/>
      <c r="AB44" s="13"/>
      <c r="AC44" s="13"/>
      <c r="AD44" s="2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row>
    <row r="45" spans="1:249" ht="13.5" customHeight="1">
      <c r="A45" s="23"/>
      <c r="B45" s="178" t="s">
        <v>135</v>
      </c>
      <c r="C45" s="345"/>
      <c r="D45" s="346"/>
      <c r="E45" s="41" t="s">
        <v>25</v>
      </c>
      <c r="F45" s="42"/>
      <c r="G45" s="42"/>
      <c r="H45" s="42"/>
      <c r="I45" s="42"/>
      <c r="J45" s="42"/>
      <c r="K45" s="42"/>
      <c r="L45" s="42"/>
      <c r="M45" s="13"/>
      <c r="N45" s="13"/>
      <c r="O45" s="16"/>
      <c r="P45" s="13"/>
      <c r="Q45" s="13"/>
      <c r="R45" s="13"/>
      <c r="S45" s="13"/>
      <c r="T45" s="13"/>
      <c r="U45" s="13"/>
      <c r="V45" s="13"/>
      <c r="W45" s="13"/>
      <c r="X45" s="13"/>
      <c r="Y45" s="13"/>
      <c r="Z45" s="13"/>
      <c r="AA45" s="13"/>
      <c r="AB45" s="13"/>
      <c r="AC45" s="13"/>
      <c r="AD45" s="2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row>
    <row r="46" spans="1:249" ht="13.5" customHeight="1">
      <c r="A46" s="23"/>
      <c r="B46" s="179"/>
      <c r="C46" s="42"/>
      <c r="D46" s="42"/>
      <c r="E46" s="42"/>
      <c r="F46" s="42"/>
      <c r="G46" s="42"/>
      <c r="H46" s="42"/>
      <c r="I46" s="42"/>
      <c r="J46" s="42"/>
      <c r="K46" s="42"/>
      <c r="L46" s="42"/>
      <c r="M46" s="13"/>
      <c r="N46" s="13"/>
      <c r="O46" s="16"/>
      <c r="P46" s="13"/>
      <c r="Q46" s="13"/>
      <c r="R46" s="13"/>
      <c r="S46" s="13"/>
      <c r="T46" s="13"/>
      <c r="U46" s="13"/>
      <c r="V46" s="13"/>
      <c r="W46" s="13"/>
      <c r="X46" s="13"/>
      <c r="Y46" s="13"/>
      <c r="Z46" s="13"/>
      <c r="AA46" s="13"/>
      <c r="AB46" s="13"/>
      <c r="AC46" s="13"/>
      <c r="AD46" s="2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row>
    <row r="47" spans="1:249" ht="13.5" customHeight="1">
      <c r="A47" s="52"/>
      <c r="B47" s="178" t="s">
        <v>189</v>
      </c>
      <c r="C47" s="351"/>
      <c r="D47" s="352"/>
      <c r="E47" s="352"/>
      <c r="F47" s="352"/>
      <c r="G47" s="352"/>
      <c r="H47" s="44" t="s">
        <v>187</v>
      </c>
      <c r="I47" s="45"/>
      <c r="J47" s="45"/>
      <c r="K47" s="45"/>
      <c r="L47" s="45"/>
      <c r="M47" s="26"/>
      <c r="N47" s="26"/>
      <c r="O47" s="26"/>
      <c r="P47" s="13"/>
      <c r="Q47" s="13"/>
      <c r="R47" s="13"/>
      <c r="S47" s="13"/>
      <c r="T47" s="13"/>
      <c r="U47" s="13"/>
      <c r="V47" s="13"/>
      <c r="W47" s="13"/>
      <c r="X47" s="13"/>
      <c r="Y47" s="13"/>
      <c r="Z47" s="13"/>
      <c r="AA47" s="13"/>
      <c r="AB47" s="13"/>
      <c r="AC47" s="13"/>
      <c r="AD47" s="2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row>
    <row r="48" spans="1:249" ht="13.5" customHeight="1">
      <c r="A48" s="23"/>
      <c r="B48" s="179"/>
      <c r="C48" s="42"/>
      <c r="D48" s="42"/>
      <c r="E48" s="42"/>
      <c r="F48" s="42"/>
      <c r="G48" s="42"/>
      <c r="H48" s="45" t="s">
        <v>188</v>
      </c>
      <c r="I48" s="42"/>
      <c r="J48" s="42"/>
      <c r="K48" s="42"/>
      <c r="L48" s="42"/>
      <c r="M48" s="13"/>
      <c r="N48" s="13"/>
      <c r="O48" s="16"/>
      <c r="P48" s="13"/>
      <c r="Q48" s="13"/>
      <c r="R48" s="13"/>
      <c r="S48" s="13"/>
      <c r="T48" s="13"/>
      <c r="U48" s="13"/>
      <c r="V48" s="13"/>
      <c r="W48" s="13"/>
      <c r="X48" s="13"/>
      <c r="Y48" s="13"/>
      <c r="Z48" s="13"/>
      <c r="AA48" s="13"/>
      <c r="AB48" s="13"/>
      <c r="AC48" s="13"/>
      <c r="AD48" s="2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row>
    <row r="49" spans="1:249" ht="13.5" customHeight="1">
      <c r="A49" s="23"/>
      <c r="B49" s="180"/>
      <c r="C49" s="42"/>
      <c r="D49" s="42"/>
      <c r="E49" s="42"/>
      <c r="F49" s="42"/>
      <c r="G49" s="42"/>
      <c r="H49" s="42"/>
      <c r="I49" s="42"/>
      <c r="J49" s="42"/>
      <c r="K49" s="42"/>
      <c r="L49" s="42"/>
      <c r="M49" s="13"/>
      <c r="N49" s="13"/>
      <c r="O49" s="16"/>
      <c r="P49" s="13"/>
      <c r="Q49" s="13"/>
      <c r="R49" s="13"/>
      <c r="S49" s="13"/>
      <c r="T49" s="13"/>
      <c r="U49" s="13"/>
      <c r="V49" s="13"/>
      <c r="W49" s="13"/>
      <c r="X49" s="13"/>
      <c r="Y49" s="13"/>
      <c r="Z49" s="13"/>
      <c r="AA49" s="13"/>
      <c r="AB49" s="13"/>
      <c r="AC49" s="13"/>
      <c r="AD49" s="2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row>
    <row r="50" spans="1:249" ht="13.5" customHeight="1">
      <c r="A50" s="23"/>
      <c r="B50" s="181" t="s">
        <v>41</v>
      </c>
      <c r="C50" s="347"/>
      <c r="D50" s="348"/>
      <c r="E50" s="41" t="s">
        <v>26</v>
      </c>
      <c r="F50" s="42"/>
      <c r="G50" s="42"/>
      <c r="H50" s="42"/>
      <c r="I50" s="42"/>
      <c r="J50" s="42"/>
      <c r="K50" s="42"/>
      <c r="L50" s="42"/>
      <c r="M50" s="13"/>
      <c r="N50" s="13"/>
      <c r="O50" s="16"/>
      <c r="P50" s="13"/>
      <c r="Q50" s="13"/>
      <c r="R50" s="13"/>
      <c r="S50" s="13"/>
      <c r="T50" s="13"/>
      <c r="U50" s="13"/>
      <c r="V50" s="13"/>
      <c r="W50" s="13"/>
      <c r="X50" s="13"/>
      <c r="Y50" s="13"/>
      <c r="Z50" s="13"/>
      <c r="AA50" s="13"/>
      <c r="AB50" s="13"/>
      <c r="AC50" s="13"/>
      <c r="AD50" s="2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row>
    <row r="51" spans="1:249" ht="13.5" customHeight="1">
      <c r="A51" s="52"/>
      <c r="B51" s="179"/>
      <c r="C51" s="13"/>
      <c r="D51" s="13"/>
      <c r="E51" s="42"/>
      <c r="F51" s="42"/>
      <c r="G51" s="42"/>
      <c r="H51" s="42"/>
      <c r="I51" s="42"/>
      <c r="J51" s="42"/>
      <c r="K51" s="42"/>
      <c r="L51" s="42"/>
      <c r="M51" s="13"/>
      <c r="N51" s="13"/>
      <c r="O51" s="16"/>
      <c r="P51" s="13"/>
      <c r="Q51" s="13"/>
      <c r="R51" s="13"/>
      <c r="S51" s="13"/>
      <c r="T51" s="13"/>
      <c r="U51" s="13"/>
      <c r="V51" s="13"/>
      <c r="W51" s="13"/>
      <c r="X51" s="13"/>
      <c r="Y51" s="13"/>
      <c r="Z51" s="13"/>
      <c r="AA51" s="13"/>
      <c r="AB51" s="13"/>
      <c r="AC51" s="13"/>
      <c r="AD51" s="2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row>
    <row r="52" spans="1:249" ht="13.5" customHeight="1" thickBot="1">
      <c r="A52" s="23"/>
      <c r="B52" s="182" t="s">
        <v>255</v>
      </c>
      <c r="C52" s="351"/>
      <c r="D52" s="352"/>
      <c r="E52" s="352"/>
      <c r="F52" s="352"/>
      <c r="G52" s="352"/>
      <c r="H52" s="42"/>
      <c r="I52" s="42"/>
      <c r="J52" s="42"/>
      <c r="K52" s="42"/>
      <c r="L52" s="42"/>
      <c r="M52" s="13"/>
      <c r="N52" s="13"/>
      <c r="O52" s="16"/>
      <c r="P52" s="13"/>
      <c r="Q52" s="13"/>
      <c r="R52" s="13"/>
      <c r="S52" s="13"/>
      <c r="T52" s="13"/>
      <c r="U52" s="13"/>
      <c r="V52" s="13"/>
      <c r="W52" s="13"/>
      <c r="X52" s="13"/>
      <c r="Y52" s="13"/>
      <c r="Z52" s="13"/>
      <c r="AA52" s="13"/>
      <c r="AB52" s="13"/>
      <c r="AC52" s="13"/>
      <c r="AD52" s="2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row>
    <row r="53" spans="1:249" ht="13.5" customHeight="1">
      <c r="A53" s="158"/>
      <c r="B53" s="42"/>
      <c r="C53" s="42"/>
      <c r="D53" s="42"/>
      <c r="E53" s="42"/>
      <c r="F53" s="42"/>
      <c r="G53" s="42"/>
      <c r="H53" s="42"/>
      <c r="I53" s="42"/>
      <c r="J53" s="42"/>
      <c r="K53" s="42"/>
      <c r="L53" s="42"/>
      <c r="M53" s="13"/>
      <c r="N53" s="13"/>
      <c r="O53" s="16"/>
      <c r="P53" s="13"/>
      <c r="Q53" s="13"/>
      <c r="R53" s="13"/>
      <c r="S53" s="13"/>
      <c r="T53" s="13"/>
      <c r="U53" s="13"/>
      <c r="V53" s="13"/>
      <c r="W53" s="13"/>
      <c r="X53" s="13"/>
      <c r="Y53" s="13"/>
      <c r="Z53" s="13"/>
      <c r="AA53" s="13"/>
      <c r="AB53" s="13"/>
      <c r="AC53" s="13"/>
      <c r="AD53" s="2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row>
    <row r="54" spans="1:249" ht="13.5" hidden="1" customHeight="1">
      <c r="A54" s="23"/>
      <c r="B54" s="13"/>
      <c r="C54" s="13" t="s">
        <v>223</v>
      </c>
      <c r="D54" s="13"/>
      <c r="E54" s="13" t="s">
        <v>224</v>
      </c>
      <c r="F54" s="13"/>
      <c r="G54" s="13"/>
      <c r="H54" s="13"/>
      <c r="I54" s="13"/>
      <c r="J54" s="13"/>
      <c r="K54" s="13"/>
      <c r="L54" s="13"/>
      <c r="M54" s="13"/>
      <c r="N54" s="13"/>
      <c r="O54" s="16"/>
      <c r="P54" s="13"/>
      <c r="Q54" s="13"/>
      <c r="R54" s="13"/>
      <c r="S54" s="13"/>
      <c r="T54" s="13"/>
      <c r="U54" s="13"/>
      <c r="V54" s="13"/>
      <c r="W54" s="13"/>
      <c r="X54" s="13"/>
      <c r="Y54" s="13"/>
      <c r="Z54" s="13"/>
      <c r="AA54" s="13"/>
      <c r="AB54" s="13"/>
      <c r="AC54" s="13"/>
      <c r="AD54" s="2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row>
    <row r="55" spans="1:249" ht="13.5" hidden="1" customHeight="1">
      <c r="A55" s="157" t="s">
        <v>22</v>
      </c>
      <c r="B55" s="37" t="s">
        <v>216</v>
      </c>
      <c r="C55" s="350"/>
      <c r="D55" s="350"/>
      <c r="E55" s="350"/>
      <c r="F55" s="350"/>
      <c r="G55" s="350"/>
      <c r="H55" s="17" t="s">
        <v>221</v>
      </c>
      <c r="I55" s="23">
        <f>AB56-AA56</f>
        <v>0</v>
      </c>
      <c r="J55" s="23" t="s">
        <v>219</v>
      </c>
      <c r="K55" s="23">
        <f>I55+1</f>
        <v>1</v>
      </c>
      <c r="L55" s="18" t="s">
        <v>220</v>
      </c>
      <c r="M55" s="16" t="s">
        <v>222</v>
      </c>
      <c r="N55" s="13"/>
      <c r="O55" s="13"/>
      <c r="P55" s="13"/>
      <c r="Q55" s="13"/>
      <c r="R55" s="13"/>
      <c r="S55" s="13"/>
      <c r="T55" s="13"/>
      <c r="U55" s="13"/>
      <c r="V55" s="13"/>
      <c r="W55" s="13"/>
      <c r="X55" s="13"/>
      <c r="Y55" s="13"/>
      <c r="Z55" s="13"/>
      <c r="AA55" s="13"/>
      <c r="AB55" s="13"/>
      <c r="AC55" s="13"/>
      <c r="AD55" s="2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row>
    <row r="56" spans="1:249" ht="13.5" hidden="1" customHeight="1">
      <c r="A56" s="2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t="b">
        <f>IF(C55="9月19日(木)","1",IF(C55="9月20日(金)","2",IF(C55="9月21日(土)","3",IF(C55="9月22日(日)","4"))))</f>
        <v>0</v>
      </c>
      <c r="AB56" s="13" t="b">
        <f>IF(E55="9月19日(木)","1",IF(E55="9月20日(金)","2",IF(E55="9月21日(土)","3",IF(E55="9月22日(日)","4",IF(E55="9月23日(月)","5")))))</f>
        <v>0</v>
      </c>
      <c r="AC56" s="13"/>
      <c r="AD56" s="2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row>
    <row r="57" spans="1:249" hidden="1">
      <c r="A57" s="157" t="s">
        <v>22</v>
      </c>
      <c r="B57" s="37" t="s">
        <v>102</v>
      </c>
      <c r="C57" s="350" t="s">
        <v>18</v>
      </c>
      <c r="D57" s="350"/>
      <c r="E57" s="290" t="s">
        <v>195</v>
      </c>
      <c r="F57" s="291"/>
      <c r="G57" s="291"/>
      <c r="H57" s="291"/>
      <c r="I57" s="291"/>
      <c r="J57" s="291"/>
      <c r="K57" s="291"/>
      <c r="L57" s="291"/>
      <c r="M57" s="291"/>
      <c r="N57" s="291"/>
      <c r="O57" s="291"/>
      <c r="P57" s="13"/>
      <c r="Q57" s="13"/>
      <c r="R57" s="13"/>
      <c r="S57" s="13"/>
      <c r="T57" s="13"/>
      <c r="U57" s="13"/>
      <c r="V57" s="13"/>
      <c r="W57" s="13"/>
      <c r="X57" s="13"/>
      <c r="Y57" s="13"/>
      <c r="Z57" s="13"/>
      <c r="AA57" s="13"/>
      <c r="AB57" s="13"/>
      <c r="AC57" s="13"/>
      <c r="AD57" s="2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row>
    <row r="58" spans="1:249" hidden="1">
      <c r="A58" s="23"/>
      <c r="B58" s="17"/>
      <c r="C58" s="17"/>
      <c r="D58" s="17"/>
      <c r="E58" s="17"/>
      <c r="F58" s="18"/>
      <c r="G58" s="18"/>
      <c r="H58" s="18"/>
      <c r="I58" s="18"/>
      <c r="J58" s="18"/>
      <c r="K58" s="18"/>
      <c r="L58" s="18"/>
      <c r="M58" s="18"/>
      <c r="N58" s="18"/>
      <c r="O58" s="18"/>
      <c r="P58" s="13"/>
      <c r="Q58" s="13"/>
      <c r="R58" s="13"/>
      <c r="S58" s="13"/>
      <c r="T58" s="13"/>
      <c r="U58" s="13"/>
      <c r="V58" s="13"/>
      <c r="W58" s="13"/>
      <c r="X58" s="13"/>
      <c r="Y58" s="13"/>
      <c r="Z58" s="13"/>
      <c r="AA58" s="13"/>
      <c r="AB58" s="13"/>
      <c r="AC58" s="13"/>
      <c r="AD58" s="2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row>
    <row r="59" spans="1:249" ht="13.2" hidden="1" customHeight="1" thickTop="1">
      <c r="A59" s="154" t="s">
        <v>123</v>
      </c>
      <c r="B59" s="119" t="str">
        <f>大会基本情報!K10&amp;" 出演者入場券購入"</f>
        <v>8月29日(土) 出演者入場券購入</v>
      </c>
      <c r="C59" s="120">
        <v>10</v>
      </c>
      <c r="D59" s="290" t="s">
        <v>259</v>
      </c>
      <c r="E59" s="291"/>
      <c r="F59" s="291"/>
      <c r="G59" s="291"/>
      <c r="H59" s="291"/>
      <c r="I59" s="291"/>
      <c r="J59" s="291"/>
      <c r="K59" s="291"/>
      <c r="L59" s="291"/>
      <c r="M59" s="291"/>
      <c r="N59" s="292" t="s">
        <v>303</v>
      </c>
      <c r="O59" s="293"/>
      <c r="P59" s="293"/>
      <c r="Q59" s="293"/>
      <c r="R59" s="293"/>
      <c r="S59" s="293"/>
      <c r="T59" s="294"/>
      <c r="U59" s="13"/>
      <c r="V59" s="13"/>
      <c r="W59" s="13"/>
      <c r="X59" s="13"/>
      <c r="Y59" s="13"/>
      <c r="Z59" s="13"/>
      <c r="AA59" s="13"/>
      <c r="AB59" s="13"/>
      <c r="AC59" s="13"/>
      <c r="AD59" s="2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row>
    <row r="60" spans="1:249" hidden="1">
      <c r="A60" s="154" t="s">
        <v>123</v>
      </c>
      <c r="B60" s="119" t="str">
        <f>大会基本情報!K11&amp;" 出演者入場券購入"</f>
        <v>8月30日(日) 出演者入場券購入</v>
      </c>
      <c r="C60" s="120">
        <v>11</v>
      </c>
      <c r="D60" s="290" t="s">
        <v>260</v>
      </c>
      <c r="E60" s="291"/>
      <c r="F60" s="291"/>
      <c r="G60" s="291"/>
      <c r="H60" s="291"/>
      <c r="I60" s="291"/>
      <c r="J60" s="291"/>
      <c r="K60" s="291"/>
      <c r="L60" s="291"/>
      <c r="M60" s="291"/>
      <c r="N60" s="295"/>
      <c r="O60" s="296"/>
      <c r="P60" s="296"/>
      <c r="Q60" s="296"/>
      <c r="R60" s="296"/>
      <c r="S60" s="296"/>
      <c r="T60" s="297"/>
      <c r="U60" s="13"/>
      <c r="V60" s="13"/>
      <c r="W60" s="13"/>
      <c r="X60" s="13"/>
      <c r="Y60" s="13"/>
      <c r="Z60" s="13"/>
      <c r="AA60" s="13"/>
      <c r="AB60" s="13"/>
      <c r="AC60" s="13"/>
      <c r="AD60" s="2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row>
    <row r="61" spans="1:249" ht="13.8" hidden="1" thickBot="1">
      <c r="A61" s="154" t="s">
        <v>123</v>
      </c>
      <c r="B61" s="121" t="str">
        <f>大会基本情報!K12&amp;" 出演者入場券購入"</f>
        <v>1月0日(土) 出演者入場券購入</v>
      </c>
      <c r="C61" s="118">
        <v>12</v>
      </c>
      <c r="D61" s="290" t="s">
        <v>261</v>
      </c>
      <c r="E61" s="291"/>
      <c r="F61" s="291"/>
      <c r="G61" s="291"/>
      <c r="H61" s="291"/>
      <c r="I61" s="291"/>
      <c r="J61" s="291"/>
      <c r="K61" s="291"/>
      <c r="L61" s="291"/>
      <c r="M61" s="291"/>
      <c r="N61" s="298"/>
      <c r="O61" s="299"/>
      <c r="P61" s="299"/>
      <c r="Q61" s="299"/>
      <c r="R61" s="299"/>
      <c r="S61" s="299"/>
      <c r="T61" s="300"/>
      <c r="U61" s="13"/>
      <c r="V61" s="13"/>
      <c r="W61" s="13"/>
      <c r="X61" s="13"/>
      <c r="Y61" s="13"/>
      <c r="Z61" s="13"/>
      <c r="AA61" s="13"/>
      <c r="AB61" s="13"/>
      <c r="AC61" s="13"/>
      <c r="AD61" s="2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row>
    <row r="62" spans="1:249">
      <c r="A62" s="23"/>
      <c r="B62" s="13"/>
      <c r="C62" s="42"/>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2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row>
    <row r="63" spans="1:249">
      <c r="A63" s="23" t="s">
        <v>113</v>
      </c>
      <c r="B63" s="176" t="s">
        <v>115</v>
      </c>
      <c r="C63" s="346"/>
      <c r="D63" s="346"/>
      <c r="E63" s="346"/>
      <c r="F63" s="346"/>
      <c r="G63" s="346"/>
      <c r="H63" s="346"/>
      <c r="I63" s="13" t="s">
        <v>366</v>
      </c>
      <c r="J63" s="13"/>
      <c r="K63" s="13"/>
      <c r="L63" s="13"/>
      <c r="M63" s="13"/>
      <c r="N63" s="13"/>
      <c r="O63" s="13"/>
      <c r="P63" s="13"/>
      <c r="Q63" s="13"/>
      <c r="R63" s="13"/>
      <c r="S63" s="13"/>
      <c r="T63" s="13"/>
      <c r="U63" s="13"/>
      <c r="V63" s="13"/>
      <c r="W63" s="13"/>
      <c r="X63" s="13"/>
      <c r="Y63" s="13"/>
      <c r="Z63" s="13"/>
      <c r="AA63" s="13"/>
      <c r="AB63" s="13"/>
      <c r="AC63" s="13"/>
      <c r="AD63" s="2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row>
    <row r="64" spans="1:249" ht="13.8" thickBot="1">
      <c r="A64" s="2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2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row>
    <row r="65" spans="1:249">
      <c r="A65" s="220" t="s">
        <v>254</v>
      </c>
      <c r="B65" s="277" t="s">
        <v>114</v>
      </c>
      <c r="C65" s="279" t="s">
        <v>155</v>
      </c>
      <c r="D65" s="280"/>
      <c r="E65" s="280"/>
      <c r="F65" s="280"/>
      <c r="G65" s="280"/>
      <c r="H65" s="281"/>
      <c r="I65" s="285" t="s">
        <v>184</v>
      </c>
      <c r="J65" s="280"/>
      <c r="K65" s="280"/>
      <c r="L65" s="280"/>
      <c r="M65" s="281"/>
      <c r="N65" s="285" t="s">
        <v>185</v>
      </c>
      <c r="O65" s="280"/>
      <c r="P65" s="280"/>
      <c r="Q65" s="302" t="s">
        <v>186</v>
      </c>
      <c r="R65" s="304" t="s">
        <v>183</v>
      </c>
      <c r="S65" s="13"/>
      <c r="T65" s="13"/>
      <c r="U65" s="13"/>
      <c r="V65" s="13"/>
      <c r="W65" s="13"/>
      <c r="X65" s="13"/>
      <c r="Y65" s="13"/>
      <c r="Z65" s="13"/>
      <c r="AA65" s="13"/>
      <c r="AB65" s="13"/>
      <c r="AC65" s="13"/>
      <c r="AD65" s="2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row>
    <row r="66" spans="1:249" ht="34.5" customHeight="1">
      <c r="A66" s="220"/>
      <c r="B66" s="278"/>
      <c r="C66" s="282"/>
      <c r="D66" s="283"/>
      <c r="E66" s="283"/>
      <c r="F66" s="283"/>
      <c r="G66" s="283"/>
      <c r="H66" s="284"/>
      <c r="I66" s="282"/>
      <c r="J66" s="283"/>
      <c r="K66" s="283"/>
      <c r="L66" s="283"/>
      <c r="M66" s="284"/>
      <c r="N66" s="282"/>
      <c r="O66" s="283"/>
      <c r="P66" s="283"/>
      <c r="Q66" s="303"/>
      <c r="R66" s="305"/>
      <c r="S66" s="13"/>
      <c r="T66" s="13"/>
      <c r="U66" s="13"/>
      <c r="V66" s="13"/>
      <c r="W66" s="13"/>
      <c r="X66" s="13"/>
      <c r="Y66" s="13"/>
      <c r="Z66" s="13"/>
      <c r="AA66" s="13"/>
      <c r="AB66" s="13"/>
      <c r="AC66" s="13"/>
      <c r="AD66" s="2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row>
    <row r="67" spans="1:249" ht="13.5" customHeight="1">
      <c r="A67" s="23"/>
      <c r="B67" s="252" t="s">
        <v>326</v>
      </c>
      <c r="C67" s="354"/>
      <c r="D67" s="337"/>
      <c r="E67" s="337"/>
      <c r="F67" s="337"/>
      <c r="G67" s="337"/>
      <c r="H67" s="338"/>
      <c r="I67" s="95"/>
      <c r="J67" s="337"/>
      <c r="K67" s="337"/>
      <c r="L67" s="337"/>
      <c r="M67" s="338"/>
      <c r="N67" s="96"/>
      <c r="O67" s="337"/>
      <c r="P67" s="337"/>
      <c r="Q67" s="330"/>
      <c r="R67" s="341"/>
      <c r="S67" s="273" t="s">
        <v>376</v>
      </c>
      <c r="T67" s="274"/>
      <c r="U67" s="274"/>
      <c r="V67" s="274"/>
      <c r="W67" s="162"/>
      <c r="X67" s="13">
        <f>COUNTIF(R67,"1.原詞")</f>
        <v>0</v>
      </c>
      <c r="Y67" s="13"/>
      <c r="Z67" s="13"/>
      <c r="AA67" s="13"/>
      <c r="AB67" s="13"/>
      <c r="AC67" s="13"/>
      <c r="AD67" s="2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row>
    <row r="68" spans="1:249" ht="13.5" customHeight="1">
      <c r="A68" s="23"/>
      <c r="B68" s="253"/>
      <c r="C68" s="354"/>
      <c r="D68" s="337"/>
      <c r="E68" s="337"/>
      <c r="F68" s="337"/>
      <c r="G68" s="337"/>
      <c r="H68" s="338"/>
      <c r="I68" s="97"/>
      <c r="J68" s="339"/>
      <c r="K68" s="355"/>
      <c r="L68" s="355"/>
      <c r="M68" s="356"/>
      <c r="N68" s="98"/>
      <c r="O68" s="339"/>
      <c r="P68" s="340"/>
      <c r="Q68" s="331"/>
      <c r="R68" s="342"/>
      <c r="S68" s="273"/>
      <c r="T68" s="274"/>
      <c r="U68" s="274"/>
      <c r="V68" s="274"/>
      <c r="W68" s="162"/>
      <c r="X68" s="13">
        <f>COUNTIF(R67,"2.訳詞")*2</f>
        <v>0</v>
      </c>
      <c r="Y68" s="13">
        <f>SUM(X67:X68)</f>
        <v>0</v>
      </c>
      <c r="Z68" s="13"/>
      <c r="AA68" s="13"/>
      <c r="AB68" s="13"/>
      <c r="AC68" s="13"/>
      <c r="AD68" s="2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row>
    <row r="69" spans="1:249" ht="13.5" customHeight="1">
      <c r="A69" s="23"/>
      <c r="B69" s="254"/>
      <c r="C69" s="359"/>
      <c r="D69" s="334"/>
      <c r="E69" s="334"/>
      <c r="F69" s="334"/>
      <c r="G69" s="334"/>
      <c r="H69" s="335"/>
      <c r="I69" s="145"/>
      <c r="J69" s="333"/>
      <c r="K69" s="334"/>
      <c r="L69" s="334"/>
      <c r="M69" s="335"/>
      <c r="N69" s="99"/>
      <c r="O69" s="333"/>
      <c r="P69" s="336"/>
      <c r="Q69" s="344"/>
      <c r="R69" s="343"/>
      <c r="S69" s="273"/>
      <c r="T69" s="274"/>
      <c r="U69" s="274"/>
      <c r="V69" s="274"/>
      <c r="W69" s="162"/>
      <c r="X69" s="13"/>
      <c r="Y69" s="13"/>
      <c r="Z69" s="13"/>
      <c r="AA69" s="13"/>
      <c r="AB69" s="13"/>
      <c r="AC69" s="13"/>
      <c r="AD69" s="2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row>
    <row r="70" spans="1:249" ht="13.5" customHeight="1">
      <c r="A70" s="23"/>
      <c r="B70" s="252" t="s">
        <v>327</v>
      </c>
      <c r="C70" s="354"/>
      <c r="D70" s="337"/>
      <c r="E70" s="337"/>
      <c r="F70" s="337"/>
      <c r="G70" s="337"/>
      <c r="H70" s="338"/>
      <c r="I70" s="95"/>
      <c r="J70" s="337"/>
      <c r="K70" s="337"/>
      <c r="L70" s="337"/>
      <c r="M70" s="338"/>
      <c r="N70" s="96"/>
      <c r="O70" s="337"/>
      <c r="P70" s="337"/>
      <c r="Q70" s="330"/>
      <c r="R70" s="341"/>
      <c r="S70" s="273"/>
      <c r="T70" s="274"/>
      <c r="U70" s="274"/>
      <c r="V70" s="274"/>
      <c r="W70" s="162"/>
      <c r="X70" s="13">
        <f>COUNTIF(R70,"1.原詞")</f>
        <v>0</v>
      </c>
      <c r="Y70" s="13"/>
      <c r="Z70" s="13"/>
      <c r="AA70" s="13"/>
      <c r="AB70" s="13"/>
      <c r="AC70" s="13"/>
      <c r="AD70" s="2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row>
    <row r="71" spans="1:249" ht="13.5" customHeight="1">
      <c r="A71" s="23"/>
      <c r="B71" s="253"/>
      <c r="C71" s="354"/>
      <c r="D71" s="337"/>
      <c r="E71" s="337"/>
      <c r="F71" s="337"/>
      <c r="G71" s="337"/>
      <c r="H71" s="338"/>
      <c r="I71" s="97"/>
      <c r="J71" s="339"/>
      <c r="K71" s="355"/>
      <c r="L71" s="355"/>
      <c r="M71" s="356"/>
      <c r="N71" s="98"/>
      <c r="O71" s="339"/>
      <c r="P71" s="340"/>
      <c r="Q71" s="331"/>
      <c r="R71" s="342"/>
      <c r="S71" s="273"/>
      <c r="T71" s="274"/>
      <c r="U71" s="274"/>
      <c r="V71" s="274"/>
      <c r="W71" s="162"/>
      <c r="X71" s="13">
        <f>COUNTIF(R70,"2.訳詞")*2</f>
        <v>0</v>
      </c>
      <c r="Y71" s="13">
        <f>SUM(X70:X71)</f>
        <v>0</v>
      </c>
      <c r="Z71" s="13"/>
      <c r="AA71" s="13"/>
      <c r="AB71" s="13"/>
      <c r="AC71" s="13"/>
      <c r="AD71" s="2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row>
    <row r="72" spans="1:249" ht="13.5" customHeight="1">
      <c r="A72" s="23"/>
      <c r="B72" s="254"/>
      <c r="C72" s="359"/>
      <c r="D72" s="334"/>
      <c r="E72" s="334"/>
      <c r="F72" s="334"/>
      <c r="G72" s="334"/>
      <c r="H72" s="335"/>
      <c r="I72" s="145"/>
      <c r="J72" s="333"/>
      <c r="K72" s="334"/>
      <c r="L72" s="334"/>
      <c r="M72" s="335"/>
      <c r="N72" s="99"/>
      <c r="O72" s="333"/>
      <c r="P72" s="336"/>
      <c r="Q72" s="344"/>
      <c r="R72" s="343"/>
      <c r="S72" s="273"/>
      <c r="T72" s="274"/>
      <c r="U72" s="274"/>
      <c r="V72" s="274"/>
      <c r="W72" s="162"/>
      <c r="X72" s="13"/>
      <c r="Y72" s="13"/>
      <c r="Z72" s="13"/>
      <c r="AA72" s="13"/>
      <c r="AB72" s="13"/>
      <c r="AC72" s="13"/>
      <c r="AD72" s="2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row>
    <row r="73" spans="1:249" ht="13.5" customHeight="1">
      <c r="A73" s="23"/>
      <c r="B73" s="252" t="s">
        <v>328</v>
      </c>
      <c r="C73" s="354"/>
      <c r="D73" s="337"/>
      <c r="E73" s="337"/>
      <c r="F73" s="337"/>
      <c r="G73" s="337"/>
      <c r="H73" s="338"/>
      <c r="I73" s="95"/>
      <c r="J73" s="337"/>
      <c r="K73" s="337"/>
      <c r="L73" s="337"/>
      <c r="M73" s="338"/>
      <c r="N73" s="96"/>
      <c r="O73" s="337"/>
      <c r="P73" s="337"/>
      <c r="Q73" s="330"/>
      <c r="R73" s="341"/>
      <c r="S73" s="273"/>
      <c r="T73" s="274"/>
      <c r="U73" s="274"/>
      <c r="V73" s="274"/>
      <c r="W73" s="162"/>
      <c r="X73" s="13">
        <f>COUNTIF(R73,"1.原詞")</f>
        <v>0</v>
      </c>
      <c r="Y73" s="13"/>
      <c r="Z73" s="13"/>
      <c r="AA73" s="13"/>
      <c r="AB73" s="13"/>
      <c r="AC73" s="13"/>
      <c r="AD73" s="2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row>
    <row r="74" spans="1:249" ht="13.5" customHeight="1">
      <c r="A74" s="23"/>
      <c r="B74" s="253"/>
      <c r="C74" s="354"/>
      <c r="D74" s="337"/>
      <c r="E74" s="337"/>
      <c r="F74" s="337"/>
      <c r="G74" s="337"/>
      <c r="H74" s="338"/>
      <c r="I74" s="97"/>
      <c r="J74" s="339"/>
      <c r="K74" s="355"/>
      <c r="L74" s="355"/>
      <c r="M74" s="356"/>
      <c r="N74" s="98"/>
      <c r="O74" s="339"/>
      <c r="P74" s="340"/>
      <c r="Q74" s="331"/>
      <c r="R74" s="342"/>
      <c r="S74" s="273"/>
      <c r="T74" s="274"/>
      <c r="U74" s="274"/>
      <c r="V74" s="274"/>
      <c r="W74" s="162"/>
      <c r="X74" s="13">
        <f>COUNTIF(R73,"2.訳詞")*2</f>
        <v>0</v>
      </c>
      <c r="Y74" s="13">
        <f>SUM(X73:X74)</f>
        <v>0</v>
      </c>
      <c r="Z74" s="13"/>
      <c r="AA74" s="13"/>
      <c r="AB74" s="13"/>
      <c r="AC74" s="13"/>
      <c r="AD74" s="2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row>
    <row r="75" spans="1:249" ht="13.5" customHeight="1">
      <c r="A75" s="23"/>
      <c r="B75" s="254"/>
      <c r="C75" s="359"/>
      <c r="D75" s="334"/>
      <c r="E75" s="334"/>
      <c r="F75" s="334"/>
      <c r="G75" s="334"/>
      <c r="H75" s="335"/>
      <c r="I75" s="145"/>
      <c r="J75" s="333"/>
      <c r="K75" s="334"/>
      <c r="L75" s="334"/>
      <c r="M75" s="335"/>
      <c r="N75" s="99"/>
      <c r="O75" s="333"/>
      <c r="P75" s="336"/>
      <c r="Q75" s="344"/>
      <c r="R75" s="343"/>
      <c r="S75" s="273"/>
      <c r="T75" s="274"/>
      <c r="U75" s="274"/>
      <c r="V75" s="274"/>
      <c r="W75" s="162"/>
      <c r="X75" s="13"/>
      <c r="Y75" s="13"/>
      <c r="Z75" s="13"/>
      <c r="AA75" s="13"/>
      <c r="AB75" s="13"/>
      <c r="AC75" s="13"/>
      <c r="AD75" s="2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row>
    <row r="76" spans="1:249" ht="13.5" customHeight="1">
      <c r="A76" s="23"/>
      <c r="B76" s="252" t="s">
        <v>329</v>
      </c>
      <c r="C76" s="354"/>
      <c r="D76" s="337"/>
      <c r="E76" s="337"/>
      <c r="F76" s="337"/>
      <c r="G76" s="337"/>
      <c r="H76" s="338"/>
      <c r="I76" s="95"/>
      <c r="J76" s="337"/>
      <c r="K76" s="337"/>
      <c r="L76" s="337"/>
      <c r="M76" s="338"/>
      <c r="N76" s="96"/>
      <c r="O76" s="337"/>
      <c r="P76" s="337"/>
      <c r="Q76" s="330"/>
      <c r="R76" s="341"/>
      <c r="S76" s="273"/>
      <c r="T76" s="274"/>
      <c r="U76" s="274"/>
      <c r="V76" s="274"/>
      <c r="W76" s="162"/>
      <c r="X76" s="13">
        <f>COUNTIF(R76,"1.原詞")</f>
        <v>0</v>
      </c>
      <c r="Y76" s="13"/>
      <c r="Z76" s="13"/>
      <c r="AA76" s="13"/>
      <c r="AB76" s="13"/>
      <c r="AC76" s="13"/>
      <c r="AD76" s="2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row>
    <row r="77" spans="1:249" ht="13.5" customHeight="1">
      <c r="A77" s="23"/>
      <c r="B77" s="253"/>
      <c r="C77" s="354"/>
      <c r="D77" s="337"/>
      <c r="E77" s="337"/>
      <c r="F77" s="337"/>
      <c r="G77" s="337"/>
      <c r="H77" s="338"/>
      <c r="I77" s="97"/>
      <c r="J77" s="339"/>
      <c r="K77" s="355"/>
      <c r="L77" s="355"/>
      <c r="M77" s="356"/>
      <c r="N77" s="98"/>
      <c r="O77" s="339"/>
      <c r="P77" s="340"/>
      <c r="Q77" s="331"/>
      <c r="R77" s="342"/>
      <c r="S77" s="273"/>
      <c r="T77" s="274"/>
      <c r="U77" s="274"/>
      <c r="V77" s="274"/>
      <c r="W77" s="162"/>
      <c r="X77" s="13">
        <f>COUNTIF(R76,"2.訳詞")*2</f>
        <v>0</v>
      </c>
      <c r="Y77" s="13">
        <f>SUM(X76:X77)</f>
        <v>0</v>
      </c>
      <c r="Z77" s="13"/>
      <c r="AA77" s="13"/>
      <c r="AB77" s="13"/>
      <c r="AC77" s="13"/>
      <c r="AD77" s="2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13"/>
    </row>
    <row r="78" spans="1:249" ht="13.5" customHeight="1">
      <c r="A78" s="23"/>
      <c r="B78" s="254"/>
      <c r="C78" s="359"/>
      <c r="D78" s="334"/>
      <c r="E78" s="334"/>
      <c r="F78" s="334"/>
      <c r="G78" s="334"/>
      <c r="H78" s="335"/>
      <c r="I78" s="145"/>
      <c r="J78" s="333"/>
      <c r="K78" s="334"/>
      <c r="L78" s="334"/>
      <c r="M78" s="335"/>
      <c r="N78" s="99"/>
      <c r="O78" s="333"/>
      <c r="P78" s="336"/>
      <c r="Q78" s="344"/>
      <c r="R78" s="343"/>
      <c r="S78" s="273"/>
      <c r="T78" s="274"/>
      <c r="U78" s="274"/>
      <c r="V78" s="274"/>
      <c r="W78" s="162"/>
      <c r="X78" s="13"/>
      <c r="Y78" s="13"/>
      <c r="Z78" s="13"/>
      <c r="AA78" s="13"/>
      <c r="AB78" s="13"/>
      <c r="AC78" s="13"/>
      <c r="AD78" s="2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row>
    <row r="79" spans="1:249" ht="13.5" customHeight="1">
      <c r="A79" s="23"/>
      <c r="B79" s="252" t="s">
        <v>330</v>
      </c>
      <c r="C79" s="354"/>
      <c r="D79" s="337"/>
      <c r="E79" s="337"/>
      <c r="F79" s="337"/>
      <c r="G79" s="337"/>
      <c r="H79" s="338"/>
      <c r="I79" s="95"/>
      <c r="J79" s="337"/>
      <c r="K79" s="337"/>
      <c r="L79" s="337"/>
      <c r="M79" s="338"/>
      <c r="N79" s="96"/>
      <c r="O79" s="337"/>
      <c r="P79" s="337"/>
      <c r="Q79" s="330"/>
      <c r="R79" s="341"/>
      <c r="S79" s="273"/>
      <c r="T79" s="274"/>
      <c r="U79" s="274"/>
      <c r="V79" s="274"/>
      <c r="W79" s="162"/>
      <c r="X79" s="13">
        <f>COUNTIF(R79,"1.原詞")</f>
        <v>0</v>
      </c>
      <c r="Y79" s="13"/>
      <c r="Z79" s="13"/>
      <c r="AA79" s="13"/>
      <c r="AB79" s="13"/>
      <c r="AC79" s="13"/>
      <c r="AD79" s="2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13"/>
    </row>
    <row r="80" spans="1:249" ht="13.5" customHeight="1">
      <c r="A80" s="23"/>
      <c r="B80" s="253"/>
      <c r="C80" s="354"/>
      <c r="D80" s="337"/>
      <c r="E80" s="337"/>
      <c r="F80" s="337"/>
      <c r="G80" s="337"/>
      <c r="H80" s="338"/>
      <c r="I80" s="97"/>
      <c r="J80" s="339"/>
      <c r="K80" s="355"/>
      <c r="L80" s="355"/>
      <c r="M80" s="356"/>
      <c r="N80" s="98"/>
      <c r="O80" s="339"/>
      <c r="P80" s="340"/>
      <c r="Q80" s="331"/>
      <c r="R80" s="342"/>
      <c r="S80" s="273"/>
      <c r="T80" s="274"/>
      <c r="U80" s="274"/>
      <c r="V80" s="274"/>
      <c r="W80" s="162"/>
      <c r="X80" s="13">
        <f>COUNTIF(R79,"2.訳詞")*2</f>
        <v>0</v>
      </c>
      <c r="Y80" s="13">
        <f>SUM(X79:X80)</f>
        <v>0</v>
      </c>
      <c r="Z80" s="13"/>
      <c r="AA80" s="13"/>
      <c r="AB80" s="13"/>
      <c r="AC80" s="13"/>
      <c r="AD80" s="2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row>
    <row r="81" spans="1:249" ht="13.95" customHeight="1" thickBot="1">
      <c r="A81" s="23"/>
      <c r="B81" s="254"/>
      <c r="C81" s="359"/>
      <c r="D81" s="334"/>
      <c r="E81" s="334"/>
      <c r="F81" s="334"/>
      <c r="G81" s="334"/>
      <c r="H81" s="335"/>
      <c r="I81" s="145"/>
      <c r="J81" s="333"/>
      <c r="K81" s="334"/>
      <c r="L81" s="334"/>
      <c r="M81" s="335"/>
      <c r="N81" s="99"/>
      <c r="O81" s="333"/>
      <c r="P81" s="336"/>
      <c r="Q81" s="332"/>
      <c r="R81" s="374"/>
      <c r="S81" s="273"/>
      <c r="T81" s="274"/>
      <c r="U81" s="274"/>
      <c r="V81" s="274"/>
      <c r="W81" s="162"/>
      <c r="X81" s="13"/>
      <c r="Y81" s="13"/>
      <c r="Z81" s="13"/>
      <c r="AA81" s="13"/>
      <c r="AB81" s="13"/>
      <c r="AC81" s="13"/>
      <c r="AD81" s="2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row>
    <row r="82" spans="1:249" ht="25.95" customHeight="1">
      <c r="A82" s="23"/>
      <c r="B82" s="23"/>
      <c r="C82" s="247" t="s">
        <v>179</v>
      </c>
      <c r="D82" s="247"/>
      <c r="E82" s="247"/>
      <c r="F82" s="247"/>
      <c r="G82" s="247"/>
      <c r="H82" s="247"/>
      <c r="I82" s="249" t="s">
        <v>150</v>
      </c>
      <c r="J82" s="249"/>
      <c r="K82" s="249"/>
      <c r="L82" s="249"/>
      <c r="M82" s="249"/>
      <c r="N82" s="250" t="s">
        <v>225</v>
      </c>
      <c r="O82" s="250"/>
      <c r="P82" s="250"/>
      <c r="Q82" s="13"/>
      <c r="R82" s="13"/>
      <c r="S82" s="13"/>
      <c r="T82" s="13"/>
      <c r="U82" s="13"/>
      <c r="V82" s="13"/>
      <c r="W82" s="13"/>
      <c r="X82" s="13"/>
      <c r="Y82" s="13"/>
      <c r="Z82" s="13"/>
      <c r="AA82" s="13"/>
      <c r="AB82" s="13"/>
      <c r="AC82" s="13"/>
      <c r="AD82" s="2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row>
    <row r="83" spans="1:249">
      <c r="A83" s="23"/>
      <c r="B83" s="23"/>
      <c r="C83" s="248"/>
      <c r="D83" s="248"/>
      <c r="E83" s="248"/>
      <c r="F83" s="248"/>
      <c r="G83" s="248"/>
      <c r="H83" s="248"/>
      <c r="I83" s="251" t="s">
        <v>226</v>
      </c>
      <c r="J83" s="251"/>
      <c r="K83" s="251"/>
      <c r="L83" s="251"/>
      <c r="M83" s="251"/>
      <c r="N83" s="251" t="s">
        <v>107</v>
      </c>
      <c r="O83" s="251"/>
      <c r="P83" s="251"/>
      <c r="Q83" s="79" t="s">
        <v>108</v>
      </c>
      <c r="R83" s="13"/>
      <c r="S83" s="13"/>
      <c r="T83" s="13"/>
      <c r="U83" s="13"/>
      <c r="V83" s="13"/>
      <c r="W83" s="13"/>
      <c r="X83" s="13"/>
      <c r="Y83" s="13"/>
      <c r="Z83" s="13"/>
      <c r="AA83" s="13"/>
      <c r="AB83" s="13"/>
      <c r="AC83" s="13"/>
      <c r="AD83" s="2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row>
    <row r="84" spans="1:249">
      <c r="A84" s="2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2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row>
    <row r="85" spans="1:249">
      <c r="A85" s="220" t="s">
        <v>123</v>
      </c>
      <c r="B85" s="176" t="s">
        <v>47</v>
      </c>
      <c r="C85" s="360"/>
      <c r="D85" s="360"/>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2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row>
    <row r="86" spans="1:249" ht="13.2" customHeight="1">
      <c r="A86" s="220"/>
      <c r="B86" s="176" t="s">
        <v>46</v>
      </c>
      <c r="C86" s="360"/>
      <c r="D86" s="361"/>
      <c r="E86" s="25" t="s">
        <v>57</v>
      </c>
      <c r="F86" s="13"/>
      <c r="G86" s="13"/>
      <c r="H86" s="13"/>
      <c r="I86" s="13"/>
      <c r="J86" s="13"/>
      <c r="K86" s="13"/>
      <c r="L86" s="13"/>
      <c r="M86" s="13"/>
      <c r="N86" s="29"/>
      <c r="O86" s="29"/>
      <c r="P86" s="29"/>
      <c r="Q86" s="29"/>
      <c r="R86" s="13"/>
      <c r="S86" s="13"/>
      <c r="T86" s="13"/>
      <c r="U86" s="13"/>
      <c r="V86" s="13"/>
      <c r="W86" s="13"/>
      <c r="X86" s="13"/>
      <c r="Y86" s="13"/>
      <c r="Z86" s="13"/>
      <c r="AA86" s="13"/>
      <c r="AB86" s="13"/>
      <c r="AC86" s="13"/>
      <c r="AD86" s="2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row>
    <row r="87" spans="1:249">
      <c r="A87" s="23"/>
      <c r="B87" s="23"/>
      <c r="C87" s="13"/>
      <c r="D87" s="13"/>
      <c r="E87" s="20"/>
      <c r="F87" s="13"/>
      <c r="G87" s="13"/>
      <c r="H87" s="13"/>
      <c r="I87" s="13"/>
      <c r="J87" s="13"/>
      <c r="K87" s="13"/>
      <c r="L87" s="13"/>
      <c r="M87" s="13"/>
      <c r="N87" s="29"/>
      <c r="O87" s="29"/>
      <c r="P87" s="29"/>
      <c r="Q87" s="29"/>
      <c r="R87" s="13"/>
      <c r="S87" s="13"/>
      <c r="T87" s="13"/>
      <c r="U87" s="13"/>
      <c r="V87" s="13"/>
      <c r="W87" s="13"/>
      <c r="X87" s="13"/>
      <c r="Y87" s="13"/>
      <c r="Z87" s="13"/>
      <c r="AA87" s="13"/>
      <c r="AB87" s="13"/>
      <c r="AC87" s="13"/>
      <c r="AD87" s="2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row>
    <row r="88" spans="1:249">
      <c r="A88" s="220" t="s">
        <v>123</v>
      </c>
      <c r="B88" s="176" t="s">
        <v>242</v>
      </c>
      <c r="C88" s="360"/>
      <c r="D88" s="360"/>
      <c r="E88" s="13"/>
      <c r="F88" s="13"/>
      <c r="G88" s="13"/>
      <c r="H88" s="13"/>
      <c r="I88" s="13"/>
      <c r="J88" s="13"/>
      <c r="K88" s="13"/>
      <c r="L88" s="13"/>
      <c r="M88" s="29"/>
      <c r="N88" s="29"/>
      <c r="O88" s="29"/>
      <c r="P88" s="29"/>
      <c r="Q88" s="13"/>
      <c r="R88" s="13"/>
      <c r="S88" s="13"/>
      <c r="T88" s="13"/>
      <c r="U88" s="13"/>
      <c r="V88" s="13"/>
      <c r="W88" s="13"/>
      <c r="X88" s="13"/>
      <c r="Y88" s="13"/>
      <c r="Z88" s="13"/>
      <c r="AA88" s="13"/>
      <c r="AB88" s="13"/>
      <c r="AC88" s="13"/>
      <c r="AD88" s="2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row>
    <row r="89" spans="1:249">
      <c r="A89" s="220"/>
      <c r="B89" s="176" t="s">
        <v>241</v>
      </c>
      <c r="C89" s="360"/>
      <c r="D89" s="360"/>
      <c r="E89" s="20" t="s">
        <v>58</v>
      </c>
      <c r="F89" s="13"/>
      <c r="G89" s="13"/>
      <c r="H89" s="13"/>
      <c r="I89" s="13"/>
      <c r="J89" s="13"/>
      <c r="K89" s="13"/>
      <c r="L89" s="13"/>
      <c r="M89" s="29"/>
      <c r="N89" s="29"/>
      <c r="O89" s="29"/>
      <c r="P89" s="29"/>
      <c r="Q89" s="13"/>
      <c r="R89" s="13"/>
      <c r="S89" s="13"/>
      <c r="T89" s="13"/>
      <c r="U89" s="13"/>
      <c r="V89" s="13"/>
      <c r="W89" s="13"/>
      <c r="X89" s="13"/>
      <c r="Y89" s="13"/>
      <c r="Z89" s="13"/>
      <c r="AA89" s="13"/>
      <c r="AB89" s="13"/>
      <c r="AC89" s="13"/>
      <c r="AD89" s="2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row>
    <row r="90" spans="1:249" ht="13.8" thickBot="1">
      <c r="A90" s="23"/>
      <c r="B90" s="23"/>
      <c r="C90" s="17"/>
      <c r="D90" s="17"/>
      <c r="E90" s="17"/>
      <c r="F90" s="17"/>
      <c r="G90" s="17"/>
      <c r="H90" s="13"/>
      <c r="I90" s="13"/>
      <c r="J90" s="13"/>
      <c r="K90" s="13"/>
      <c r="L90" s="13"/>
      <c r="M90" s="13"/>
      <c r="N90" s="105"/>
      <c r="O90" s="105"/>
      <c r="P90" s="105"/>
      <c r="Q90" s="105"/>
      <c r="R90" s="13"/>
      <c r="S90" s="13"/>
      <c r="T90" s="13"/>
      <c r="U90" s="13"/>
      <c r="V90" s="13"/>
      <c r="W90" s="13"/>
      <c r="X90" s="13"/>
      <c r="Y90" s="13"/>
      <c r="Z90" s="13"/>
      <c r="AA90" s="13"/>
      <c r="AB90" s="13"/>
      <c r="AC90" s="13"/>
      <c r="AD90" s="2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row>
    <row r="91" spans="1:249">
      <c r="A91" s="23" t="s">
        <v>22</v>
      </c>
      <c r="B91" s="184" t="s">
        <v>256</v>
      </c>
      <c r="C91" s="365"/>
      <c r="D91" s="360"/>
      <c r="E91" s="20"/>
      <c r="F91" s="20"/>
      <c r="G91" s="20"/>
      <c r="H91" s="13"/>
      <c r="I91" s="13"/>
      <c r="J91" s="13"/>
      <c r="K91" s="13"/>
      <c r="L91" s="13"/>
      <c r="M91" s="13"/>
      <c r="N91" s="105"/>
      <c r="O91" s="105"/>
      <c r="P91" s="105"/>
      <c r="Q91" s="105"/>
      <c r="R91" s="13"/>
      <c r="S91" s="13"/>
      <c r="T91" s="13"/>
      <c r="U91" s="13"/>
      <c r="V91" s="13"/>
      <c r="W91" s="13"/>
      <c r="X91" s="13"/>
      <c r="Y91" s="13"/>
      <c r="Z91" s="13"/>
      <c r="AA91" s="13"/>
      <c r="AB91" s="13"/>
      <c r="AC91" s="13"/>
      <c r="AD91" s="2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row>
    <row r="92" spans="1:249">
      <c r="A92" s="23"/>
      <c r="B92" s="179"/>
      <c r="C92" s="13"/>
      <c r="D92" s="13"/>
      <c r="E92" s="20"/>
      <c r="F92" s="13"/>
      <c r="G92" s="13"/>
      <c r="H92" s="13"/>
      <c r="I92" s="13"/>
      <c r="J92" s="13"/>
      <c r="K92" s="13"/>
      <c r="L92" s="13"/>
      <c r="M92" s="13"/>
      <c r="N92" s="13"/>
      <c r="O92" s="13"/>
      <c r="P92" s="13"/>
      <c r="Q92" s="13"/>
      <c r="R92" s="13"/>
      <c r="S92" s="13"/>
      <c r="T92" s="13"/>
      <c r="U92" s="13"/>
      <c r="V92" s="13"/>
      <c r="W92" s="13"/>
      <c r="X92" s="13"/>
      <c r="Y92" s="13"/>
      <c r="Z92" s="13"/>
      <c r="AA92" s="13"/>
      <c r="AB92" s="13"/>
      <c r="AC92" s="13"/>
      <c r="AD92" s="2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row>
    <row r="93" spans="1:249">
      <c r="A93" s="239" t="s">
        <v>123</v>
      </c>
      <c r="B93" s="363" t="s">
        <v>215</v>
      </c>
      <c r="C93" s="366"/>
      <c r="D93" s="366"/>
      <c r="E93" s="366"/>
      <c r="F93" s="366"/>
      <c r="G93" s="366"/>
      <c r="H93" s="366"/>
      <c r="I93" s="366"/>
      <c r="J93" s="366"/>
      <c r="K93" s="366"/>
      <c r="L93" s="366"/>
      <c r="M93" s="367"/>
      <c r="N93" s="13"/>
      <c r="O93" s="13"/>
      <c r="P93" s="13"/>
      <c r="Q93" s="13"/>
      <c r="R93" s="13"/>
      <c r="S93" s="13"/>
      <c r="T93" s="13"/>
      <c r="U93" s="13"/>
      <c r="V93" s="13"/>
      <c r="W93" s="13"/>
      <c r="X93" s="13"/>
      <c r="Y93" s="13"/>
      <c r="Z93" s="13"/>
      <c r="AA93" s="13"/>
      <c r="AB93" s="13"/>
      <c r="AC93" s="13"/>
      <c r="AD93" s="2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row>
    <row r="94" spans="1:249" ht="13.8" thickBot="1">
      <c r="A94" s="239"/>
      <c r="B94" s="364"/>
      <c r="C94" s="368"/>
      <c r="D94" s="368"/>
      <c r="E94" s="368"/>
      <c r="F94" s="368"/>
      <c r="G94" s="368"/>
      <c r="H94" s="368"/>
      <c r="I94" s="368"/>
      <c r="J94" s="368"/>
      <c r="K94" s="368"/>
      <c r="L94" s="368"/>
      <c r="M94" s="369"/>
      <c r="N94" s="13"/>
      <c r="O94" s="13"/>
      <c r="P94" s="13"/>
      <c r="Q94" s="13"/>
      <c r="R94" s="13"/>
      <c r="S94" s="13"/>
      <c r="T94" s="13"/>
      <c r="U94" s="13"/>
      <c r="V94" s="13"/>
      <c r="W94" s="13"/>
      <c r="X94" s="13"/>
      <c r="Y94" s="13"/>
      <c r="Z94" s="13"/>
      <c r="AA94" s="13"/>
      <c r="AB94" s="13"/>
      <c r="AC94" s="13"/>
      <c r="AD94" s="2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row>
    <row r="95" spans="1:249">
      <c r="A95" s="23"/>
      <c r="B95" s="13"/>
      <c r="C95" s="13"/>
      <c r="D95" s="13"/>
      <c r="E95" s="13"/>
      <c r="F95" s="13"/>
      <c r="G95" s="13"/>
      <c r="H95" s="13"/>
      <c r="I95" s="13"/>
      <c r="J95" s="13"/>
      <c r="K95" s="13"/>
      <c r="L95" s="13"/>
      <c r="M95" s="13"/>
      <c r="N95" s="20"/>
      <c r="O95" s="13"/>
      <c r="P95" s="13"/>
      <c r="Q95" s="13"/>
      <c r="R95" s="13"/>
      <c r="S95" s="13"/>
      <c r="T95" s="13"/>
      <c r="U95" s="13"/>
      <c r="V95" s="13"/>
      <c r="W95" s="13"/>
      <c r="X95" s="13"/>
      <c r="Y95" s="13"/>
      <c r="Z95" s="13"/>
      <c r="AA95" s="13"/>
      <c r="AB95" s="13"/>
      <c r="AC95" s="13"/>
      <c r="AD95" s="2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row>
    <row r="96" spans="1:249">
      <c r="A96" s="220" t="s">
        <v>123</v>
      </c>
      <c r="B96" s="132" t="s">
        <v>214</v>
      </c>
      <c r="C96" s="360"/>
      <c r="D96" s="360"/>
      <c r="E96" s="13"/>
      <c r="F96" s="13"/>
      <c r="G96" s="13"/>
      <c r="H96" s="13"/>
      <c r="I96" s="13"/>
      <c r="J96" s="13"/>
      <c r="K96" s="13"/>
      <c r="L96" s="13"/>
      <c r="M96" s="13"/>
      <c r="N96" s="20"/>
      <c r="O96" s="13"/>
      <c r="P96" s="13"/>
      <c r="Q96" s="13"/>
      <c r="R96" s="13"/>
      <c r="S96" s="13"/>
      <c r="T96" s="13"/>
      <c r="U96" s="13"/>
      <c r="V96" s="13"/>
      <c r="W96" s="13"/>
      <c r="X96" s="13"/>
      <c r="Y96" s="13"/>
      <c r="Z96" s="13"/>
      <c r="AA96" s="13"/>
      <c r="AB96" s="13"/>
      <c r="AC96" s="13"/>
      <c r="AD96" s="2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row>
    <row r="97" spans="1:249">
      <c r="A97" s="220"/>
      <c r="B97" s="132" t="s">
        <v>206</v>
      </c>
      <c r="C97" s="360"/>
      <c r="D97" s="360"/>
      <c r="E97" s="20" t="s">
        <v>58</v>
      </c>
      <c r="F97" s="13"/>
      <c r="G97" s="13"/>
      <c r="H97" s="13"/>
      <c r="I97" s="13"/>
      <c r="J97" s="13"/>
      <c r="K97" s="13"/>
      <c r="L97" s="13"/>
      <c r="M97" s="13"/>
      <c r="N97" s="20"/>
      <c r="O97" s="13"/>
      <c r="P97" s="13"/>
      <c r="Q97" s="13"/>
      <c r="R97" s="13"/>
      <c r="S97" s="13"/>
      <c r="T97" s="13"/>
      <c r="U97" s="13"/>
      <c r="V97" s="13"/>
      <c r="W97" s="13"/>
      <c r="X97" s="13"/>
      <c r="Y97" s="13"/>
      <c r="Z97" s="13"/>
      <c r="AA97" s="13"/>
      <c r="AB97" s="13"/>
      <c r="AC97" s="13"/>
      <c r="AD97" s="2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row>
    <row r="98" spans="1:249">
      <c r="A98" s="23"/>
      <c r="B98" s="23"/>
      <c r="C98" s="13"/>
      <c r="D98" s="13"/>
      <c r="E98" s="20"/>
      <c r="F98" s="13"/>
      <c r="G98" s="13"/>
      <c r="H98" s="13"/>
      <c r="I98" s="13"/>
      <c r="J98" s="13"/>
      <c r="K98" s="13"/>
      <c r="L98" s="13"/>
      <c r="M98" s="13"/>
      <c r="N98" s="20"/>
      <c r="O98" s="13"/>
      <c r="P98" s="13"/>
      <c r="Q98" s="13"/>
      <c r="R98" s="13"/>
      <c r="S98" s="13"/>
      <c r="T98" s="13"/>
      <c r="U98" s="13"/>
      <c r="V98" s="13"/>
      <c r="W98" s="13"/>
      <c r="X98" s="13"/>
      <c r="Y98" s="13"/>
      <c r="Z98" s="13"/>
      <c r="AA98" s="13"/>
      <c r="AB98" s="13"/>
      <c r="AC98" s="13"/>
      <c r="AD98" s="2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row>
    <row r="99" spans="1:249">
      <c r="A99" s="220" t="s">
        <v>123</v>
      </c>
      <c r="B99" s="132" t="s">
        <v>323</v>
      </c>
      <c r="C99" s="360"/>
      <c r="D99" s="360"/>
      <c r="E99" s="13"/>
      <c r="F99" s="13"/>
      <c r="G99" s="13"/>
      <c r="H99" s="13"/>
      <c r="I99" s="13"/>
      <c r="J99" s="13"/>
      <c r="K99" s="13"/>
      <c r="L99" s="13"/>
      <c r="M99" s="13"/>
      <c r="N99" s="20"/>
      <c r="O99" s="13"/>
      <c r="P99" s="13"/>
      <c r="Q99" s="13"/>
      <c r="R99" s="13"/>
      <c r="S99" s="13"/>
      <c r="T99" s="13"/>
      <c r="U99" s="13"/>
      <c r="V99" s="13"/>
      <c r="W99" s="13"/>
      <c r="X99" s="13"/>
      <c r="Y99" s="13"/>
      <c r="Z99" s="13"/>
      <c r="AA99" s="13"/>
      <c r="AB99" s="13"/>
      <c r="AC99" s="13"/>
      <c r="AD99" s="2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row>
    <row r="100" spans="1:249">
      <c r="A100" s="220"/>
      <c r="B100" s="132" t="s">
        <v>324</v>
      </c>
      <c r="C100" s="360"/>
      <c r="D100" s="360"/>
      <c r="E100" s="20" t="s">
        <v>58</v>
      </c>
      <c r="F100" s="13"/>
      <c r="G100" s="13"/>
      <c r="H100" s="13"/>
      <c r="I100" s="13"/>
      <c r="J100" s="13"/>
      <c r="K100" s="13"/>
      <c r="L100" s="13"/>
      <c r="M100" s="13"/>
      <c r="N100" s="20"/>
      <c r="O100" s="13"/>
      <c r="P100" s="13"/>
      <c r="Q100" s="13"/>
      <c r="R100" s="13"/>
      <c r="S100" s="13"/>
      <c r="T100" s="13"/>
      <c r="U100" s="13"/>
      <c r="V100" s="13"/>
      <c r="W100" s="13"/>
      <c r="X100" s="13"/>
      <c r="Y100" s="13"/>
      <c r="Z100" s="13"/>
      <c r="AA100" s="13"/>
      <c r="AB100" s="13"/>
      <c r="AC100" s="13"/>
      <c r="AD100" s="2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row>
    <row r="101" spans="1:249">
      <c r="A101" s="23"/>
      <c r="B101" s="13"/>
      <c r="C101" s="13"/>
      <c r="D101" s="13"/>
      <c r="E101" s="13"/>
      <c r="F101" s="13"/>
      <c r="G101" s="13"/>
      <c r="H101" s="13"/>
      <c r="I101" s="13"/>
      <c r="J101" s="13"/>
      <c r="K101" s="13"/>
      <c r="L101" s="13"/>
      <c r="M101" s="13"/>
      <c r="N101" s="20"/>
      <c r="O101" s="13"/>
      <c r="P101" s="13"/>
      <c r="Q101" s="13"/>
      <c r="R101" s="13"/>
      <c r="S101" s="13"/>
      <c r="T101" s="13"/>
      <c r="U101" s="13"/>
      <c r="V101" s="13"/>
      <c r="W101" s="13"/>
      <c r="X101" s="13"/>
      <c r="Y101" s="13"/>
      <c r="Z101" s="13"/>
      <c r="AA101" s="13"/>
      <c r="AB101" s="13"/>
      <c r="AC101" s="13"/>
      <c r="AD101" s="2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row>
    <row r="102" spans="1:249">
      <c r="A102" s="23"/>
      <c r="B102" s="25" t="s">
        <v>131</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2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row>
    <row r="103" spans="1:249">
      <c r="A103" s="220" t="s">
        <v>254</v>
      </c>
      <c r="B103" s="357" t="s">
        <v>211</v>
      </c>
      <c r="C103" s="358"/>
      <c r="D103" s="358"/>
      <c r="E103" s="20" t="s">
        <v>388</v>
      </c>
      <c r="F103" s="20"/>
      <c r="G103" s="20"/>
      <c r="H103" s="20"/>
      <c r="I103" s="20"/>
      <c r="J103" s="20"/>
      <c r="K103" s="20"/>
      <c r="L103" s="20"/>
      <c r="M103" s="20"/>
      <c r="N103" s="20"/>
      <c r="O103" s="20"/>
      <c r="P103" s="20"/>
      <c r="Q103" s="20"/>
      <c r="R103" s="20"/>
      <c r="S103" s="231" t="str">
        <f>IF(C103="","",C103)</f>
        <v/>
      </c>
      <c r="T103" s="231"/>
      <c r="U103" s="13"/>
      <c r="V103" s="13"/>
      <c r="W103" s="13"/>
      <c r="X103" s="13"/>
      <c r="Y103" s="13"/>
      <c r="Z103" s="13"/>
      <c r="AA103" s="13"/>
      <c r="AB103" s="13"/>
      <c r="AC103" s="13"/>
      <c r="AD103" s="2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row>
    <row r="104" spans="1:249">
      <c r="A104" s="220"/>
      <c r="B104" s="357"/>
      <c r="C104" s="358"/>
      <c r="D104" s="358"/>
      <c r="E104" s="20" t="s">
        <v>391</v>
      </c>
      <c r="F104" s="20"/>
      <c r="G104" s="20"/>
      <c r="H104" s="20"/>
      <c r="I104" s="20"/>
      <c r="J104" s="20"/>
      <c r="K104" s="20"/>
      <c r="L104" s="20"/>
      <c r="M104" s="20"/>
      <c r="N104" s="20"/>
      <c r="O104" s="20"/>
      <c r="P104" s="20"/>
      <c r="Q104" s="20"/>
      <c r="R104" s="20"/>
      <c r="S104" s="78"/>
      <c r="T104" s="78"/>
      <c r="U104" s="13"/>
      <c r="V104" s="13"/>
      <c r="W104" s="13"/>
      <c r="X104" s="13"/>
      <c r="Y104" s="13"/>
      <c r="Z104" s="13"/>
      <c r="AA104" s="13"/>
      <c r="AB104" s="13"/>
      <c r="AC104" s="13"/>
      <c r="AD104" s="2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row>
    <row r="105" spans="1:249">
      <c r="A105" s="220" t="s">
        <v>258</v>
      </c>
      <c r="B105" s="357" t="s">
        <v>212</v>
      </c>
      <c r="C105" s="358"/>
      <c r="D105" s="358"/>
      <c r="E105" s="236" t="s">
        <v>389</v>
      </c>
      <c r="F105" s="236"/>
      <c r="G105" s="236"/>
      <c r="H105" s="236"/>
      <c r="I105" s="236"/>
      <c r="J105" s="236"/>
      <c r="K105" s="236"/>
      <c r="L105" s="236"/>
      <c r="M105" s="236"/>
      <c r="N105" s="236"/>
      <c r="O105" s="236"/>
      <c r="P105" s="236"/>
      <c r="Q105" s="236"/>
      <c r="R105" s="236"/>
      <c r="S105" s="231" t="str">
        <f>IF(C105="","",C105)</f>
        <v/>
      </c>
      <c r="T105" s="231"/>
      <c r="U105" s="13"/>
      <c r="V105" s="13"/>
      <c r="W105" s="13"/>
      <c r="X105" s="13"/>
      <c r="Y105" s="13"/>
      <c r="Z105" s="13"/>
      <c r="AA105" s="13"/>
      <c r="AB105" s="13"/>
      <c r="AC105" s="13"/>
      <c r="AD105" s="2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row>
    <row r="106" spans="1:249">
      <c r="A106" s="220"/>
      <c r="B106" s="357"/>
      <c r="C106" s="358"/>
      <c r="D106" s="358"/>
      <c r="E106" s="236" t="s">
        <v>390</v>
      </c>
      <c r="F106" s="236"/>
      <c r="G106" s="236"/>
      <c r="H106" s="236"/>
      <c r="I106" s="236"/>
      <c r="J106" s="236"/>
      <c r="K106" s="236"/>
      <c r="L106" s="236"/>
      <c r="M106" s="236"/>
      <c r="N106" s="236"/>
      <c r="O106" s="236"/>
      <c r="P106" s="236"/>
      <c r="Q106" s="236"/>
      <c r="R106" s="236"/>
      <c r="S106" s="22"/>
      <c r="T106" s="22"/>
      <c r="U106" s="13"/>
      <c r="V106" s="13"/>
      <c r="W106" s="13"/>
      <c r="X106" s="13"/>
      <c r="Y106" s="13"/>
      <c r="Z106" s="13"/>
      <c r="AA106" s="13"/>
      <c r="AB106" s="13"/>
      <c r="AC106" s="13"/>
      <c r="AD106" s="2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row>
    <row r="107" spans="1:249">
      <c r="A107" s="220" t="s">
        <v>258</v>
      </c>
      <c r="B107" s="357" t="s">
        <v>213</v>
      </c>
      <c r="C107" s="358"/>
      <c r="D107" s="358"/>
      <c r="E107" s="175"/>
      <c r="F107" s="175"/>
      <c r="G107" s="175"/>
      <c r="H107" s="175"/>
      <c r="I107" s="175"/>
      <c r="J107" s="175"/>
      <c r="K107" s="175"/>
      <c r="L107" s="175"/>
      <c r="M107" s="175"/>
      <c r="N107" s="175"/>
      <c r="O107" s="175"/>
      <c r="P107" s="175"/>
      <c r="Q107" s="175"/>
      <c r="R107" s="175"/>
      <c r="S107" s="231" t="str">
        <f>IF(C107="","",C107)</f>
        <v/>
      </c>
      <c r="T107" s="231"/>
      <c r="U107" s="13"/>
      <c r="V107" s="13"/>
      <c r="W107" s="13"/>
      <c r="X107" s="13"/>
      <c r="Y107" s="13"/>
      <c r="Z107" s="13"/>
      <c r="AA107" s="13"/>
      <c r="AB107" s="13"/>
      <c r="AC107" s="13"/>
      <c r="AD107" s="2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row>
    <row r="108" spans="1:249">
      <c r="A108" s="220"/>
      <c r="B108" s="357"/>
      <c r="C108" s="358"/>
      <c r="D108" s="358"/>
      <c r="E108" s="175" t="s">
        <v>392</v>
      </c>
      <c r="F108" s="175"/>
      <c r="G108" s="175"/>
      <c r="H108" s="175"/>
      <c r="I108" s="175"/>
      <c r="J108" s="175"/>
      <c r="K108" s="175"/>
      <c r="L108" s="175"/>
      <c r="M108" s="175"/>
      <c r="N108" s="175"/>
      <c r="O108" s="175"/>
      <c r="P108" s="175"/>
      <c r="Q108" s="175"/>
      <c r="R108" s="175"/>
      <c r="S108" s="22"/>
      <c r="T108" s="22"/>
      <c r="U108" s="13"/>
      <c r="V108" s="13"/>
      <c r="W108" s="13"/>
      <c r="X108" s="13"/>
      <c r="Y108" s="13"/>
      <c r="Z108" s="13"/>
      <c r="AA108" s="13"/>
      <c r="AB108" s="13"/>
      <c r="AC108" s="13"/>
      <c r="AD108" s="2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row>
    <row r="109" spans="1:249">
      <c r="A109" s="23"/>
      <c r="B109" s="18"/>
      <c r="C109" s="18"/>
      <c r="D109" s="18"/>
      <c r="E109" s="18"/>
      <c r="F109" s="18"/>
      <c r="G109" s="18"/>
      <c r="H109" s="18"/>
      <c r="I109" s="18"/>
      <c r="J109" s="18"/>
      <c r="K109" s="18"/>
      <c r="L109" s="18"/>
      <c r="M109" s="18"/>
      <c r="N109" s="18"/>
      <c r="O109" s="18"/>
      <c r="P109" s="18"/>
      <c r="Q109" s="18"/>
      <c r="R109" s="18"/>
      <c r="S109" s="17"/>
      <c r="T109" s="19"/>
      <c r="U109" s="13"/>
      <c r="V109" s="13"/>
      <c r="W109" s="13"/>
      <c r="X109" s="13"/>
      <c r="Y109" s="13"/>
      <c r="Z109" s="13"/>
      <c r="AA109" s="13"/>
      <c r="AB109" s="13"/>
      <c r="AC109" s="13"/>
      <c r="AD109" s="2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row>
    <row r="110" spans="1:249">
      <c r="A110" s="23" t="s">
        <v>22</v>
      </c>
      <c r="B110" s="176" t="s">
        <v>382</v>
      </c>
      <c r="C110" s="362"/>
      <c r="D110" s="345"/>
      <c r="E110" s="160" t="str">
        <f>IF(C110="全開","　※ピアノは舞台中央に固定とします。「全開」の場合はご留意ください。","")</f>
        <v/>
      </c>
      <c r="F110" s="18"/>
      <c r="G110" s="18"/>
      <c r="H110" s="18"/>
      <c r="I110" s="18"/>
      <c r="J110" s="18"/>
      <c r="K110" s="18"/>
      <c r="L110" s="18"/>
      <c r="M110" s="18"/>
      <c r="N110" s="18"/>
      <c r="O110" s="18"/>
      <c r="P110" s="18"/>
      <c r="Q110" s="18"/>
      <c r="R110" s="18"/>
      <c r="S110" s="17"/>
      <c r="T110" s="19"/>
      <c r="U110" s="13"/>
      <c r="V110" s="13"/>
      <c r="W110" s="13"/>
      <c r="X110" s="13"/>
      <c r="Y110" s="13"/>
      <c r="Z110" s="13"/>
      <c r="AA110" s="13"/>
      <c r="AB110" s="13"/>
      <c r="AC110" s="13"/>
      <c r="AD110" s="2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row>
    <row r="111" spans="1:249">
      <c r="A111" s="23"/>
      <c r="B111" s="23"/>
      <c r="C111" s="18"/>
      <c r="D111" s="18"/>
      <c r="E111" s="18"/>
      <c r="F111" s="18"/>
      <c r="G111" s="18"/>
      <c r="H111" s="18"/>
      <c r="I111" s="18"/>
      <c r="J111" s="18"/>
      <c r="K111" s="18"/>
      <c r="L111" s="18"/>
      <c r="M111" s="18"/>
      <c r="N111" s="18"/>
      <c r="O111" s="18"/>
      <c r="P111" s="18"/>
      <c r="Q111" s="18"/>
      <c r="R111" s="18"/>
      <c r="S111" s="17"/>
      <c r="T111" s="19"/>
      <c r="U111" s="13"/>
      <c r="V111" s="13"/>
      <c r="W111" s="13"/>
      <c r="X111" s="13"/>
      <c r="Y111" s="13"/>
      <c r="Z111" s="13"/>
      <c r="AA111" s="13"/>
      <c r="AB111" s="13"/>
      <c r="AC111" s="13"/>
      <c r="AD111" s="2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row>
    <row r="112" spans="1:249">
      <c r="A112" s="23" t="s">
        <v>22</v>
      </c>
      <c r="B112" s="176" t="s">
        <v>4</v>
      </c>
      <c r="C112" s="76"/>
      <c r="D112" s="17"/>
      <c r="E112" s="18"/>
      <c r="F112" s="18"/>
      <c r="G112" s="18"/>
      <c r="H112" s="18"/>
      <c r="I112" s="18"/>
      <c r="J112" s="18"/>
      <c r="K112" s="18"/>
      <c r="L112" s="18"/>
      <c r="M112" s="18"/>
      <c r="N112" s="18"/>
      <c r="O112" s="18"/>
      <c r="P112" s="18"/>
      <c r="Q112" s="18"/>
      <c r="R112" s="18"/>
      <c r="S112" s="17"/>
      <c r="T112" s="19"/>
      <c r="U112" s="13"/>
      <c r="V112" s="13"/>
      <c r="W112" s="13"/>
      <c r="X112" s="13"/>
      <c r="Y112" s="13"/>
      <c r="Z112" s="13"/>
      <c r="AA112" s="13"/>
      <c r="AB112" s="13"/>
      <c r="AC112" s="13"/>
      <c r="AD112" s="2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row>
    <row r="113" spans="1:249">
      <c r="A113" s="23"/>
      <c r="B113" s="23"/>
      <c r="C113" s="18"/>
      <c r="D113" s="18"/>
      <c r="E113" s="18"/>
      <c r="F113" s="18"/>
      <c r="G113" s="18"/>
      <c r="H113" s="18"/>
      <c r="I113" s="18"/>
      <c r="J113" s="18"/>
      <c r="K113" s="18"/>
      <c r="L113" s="18"/>
      <c r="M113" s="18"/>
      <c r="N113" s="18"/>
      <c r="O113" s="18"/>
      <c r="P113" s="18"/>
      <c r="Q113" s="18"/>
      <c r="R113" s="18"/>
      <c r="S113" s="17"/>
      <c r="T113" s="19"/>
      <c r="U113" s="13"/>
      <c r="V113" s="13"/>
      <c r="W113" s="13"/>
      <c r="X113" s="13"/>
      <c r="Y113" s="13"/>
      <c r="Z113" s="13"/>
      <c r="AA113" s="13"/>
      <c r="AB113" s="13"/>
      <c r="AC113" s="13"/>
      <c r="AD113" s="2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row>
    <row r="114" spans="1:249">
      <c r="A114" s="23" t="s">
        <v>22</v>
      </c>
      <c r="B114" s="176" t="s">
        <v>97</v>
      </c>
      <c r="C114" s="76"/>
      <c r="D114" s="17"/>
      <c r="E114" s="18"/>
      <c r="F114" s="18"/>
      <c r="G114" s="18"/>
      <c r="H114" s="18"/>
      <c r="I114" s="18"/>
      <c r="J114" s="18"/>
      <c r="K114" s="18"/>
      <c r="L114" s="18"/>
      <c r="M114" s="18"/>
      <c r="N114" s="18"/>
      <c r="O114" s="18"/>
      <c r="P114" s="18"/>
      <c r="Q114" s="18"/>
      <c r="R114" s="18"/>
      <c r="S114" s="17"/>
      <c r="T114" s="19"/>
      <c r="U114" s="13"/>
      <c r="V114" s="13"/>
      <c r="W114" s="13"/>
      <c r="X114" s="13"/>
      <c r="Y114" s="13"/>
      <c r="Z114" s="13"/>
      <c r="AA114" s="13"/>
      <c r="AB114" s="13"/>
      <c r="AC114" s="13"/>
      <c r="AD114" s="2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row>
    <row r="115" spans="1:249">
      <c r="A115" s="23"/>
      <c r="B115" s="23"/>
      <c r="C115" s="18"/>
      <c r="D115" s="18"/>
      <c r="E115" s="18"/>
      <c r="F115" s="18"/>
      <c r="G115" s="18"/>
      <c r="H115" s="18"/>
      <c r="I115" s="18"/>
      <c r="J115" s="18"/>
      <c r="K115" s="18"/>
      <c r="L115" s="18"/>
      <c r="M115" s="18"/>
      <c r="N115" s="18"/>
      <c r="O115" s="18"/>
      <c r="P115" s="18"/>
      <c r="Q115" s="18"/>
      <c r="R115" s="18"/>
      <c r="S115" s="17"/>
      <c r="T115" s="19"/>
      <c r="U115" s="13"/>
      <c r="V115" s="13"/>
      <c r="W115" s="13"/>
      <c r="X115" s="13"/>
      <c r="Y115" s="13"/>
      <c r="Z115" s="13"/>
      <c r="AA115" s="13"/>
      <c r="AB115" s="13"/>
      <c r="AC115" s="13"/>
      <c r="AD115" s="2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row>
    <row r="116" spans="1:249">
      <c r="A116" s="23" t="s">
        <v>22</v>
      </c>
      <c r="B116" s="176" t="s">
        <v>7</v>
      </c>
      <c r="C116" s="76"/>
      <c r="D116" s="234" t="str">
        <f>IF(C116="要","　→　※「譜めくりの方」は各団でご準備ください。","")</f>
        <v/>
      </c>
      <c r="E116" s="235"/>
      <c r="F116" s="235"/>
      <c r="G116" s="235"/>
      <c r="H116" s="235"/>
      <c r="I116" s="235"/>
      <c r="J116" s="235"/>
      <c r="K116" s="235"/>
      <c r="L116" s="235"/>
      <c r="M116" s="235"/>
      <c r="N116" s="18"/>
      <c r="O116" s="18"/>
      <c r="P116" s="18"/>
      <c r="Q116" s="18"/>
      <c r="R116" s="18"/>
      <c r="S116" s="17"/>
      <c r="T116" s="19"/>
      <c r="U116" s="13"/>
      <c r="V116" s="13"/>
      <c r="W116" s="13"/>
      <c r="X116" s="13"/>
      <c r="Y116" s="13"/>
      <c r="Z116" s="13"/>
      <c r="AA116" s="13"/>
      <c r="AB116" s="13"/>
      <c r="AC116" s="13"/>
      <c r="AD116" s="2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row>
    <row r="117" spans="1:249">
      <c r="A117" s="23"/>
      <c r="B117" s="23"/>
      <c r="C117" s="23"/>
      <c r="D117" s="160"/>
      <c r="E117" s="160"/>
      <c r="F117" s="160"/>
      <c r="G117" s="160"/>
      <c r="H117" s="160"/>
      <c r="I117" s="160"/>
      <c r="J117" s="160"/>
      <c r="K117" s="160"/>
      <c r="L117" s="160"/>
      <c r="M117" s="160"/>
      <c r="N117" s="18"/>
      <c r="O117" s="18"/>
      <c r="P117" s="18"/>
      <c r="Q117" s="18"/>
      <c r="R117" s="18"/>
      <c r="S117" s="17"/>
      <c r="T117" s="19"/>
      <c r="U117" s="13"/>
      <c r="V117" s="13"/>
      <c r="W117" s="13"/>
      <c r="X117" s="13"/>
      <c r="Y117" s="13"/>
      <c r="Z117" s="13"/>
      <c r="AA117" s="13"/>
      <c r="AB117" s="13"/>
      <c r="AC117" s="13"/>
      <c r="AD117" s="2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row>
    <row r="118" spans="1:249">
      <c r="A118" s="23" t="s">
        <v>22</v>
      </c>
      <c r="B118" s="176" t="s">
        <v>400</v>
      </c>
      <c r="C118" s="76"/>
      <c r="D118" s="160" t="str">
        <f>IF(C118="","",IF(C118="参加","",IF(C118="不参加","　　→ 閉会式不参加の場合は、審査用楽譜・講評・賞状等を郵送しますので、『出演者要項』の１－（10）および２－（5）を参照し、ご対応をお願いします。")))</f>
        <v/>
      </c>
      <c r="E118" s="160"/>
      <c r="F118" s="160"/>
      <c r="G118" s="160"/>
      <c r="H118" s="160"/>
      <c r="I118" s="160"/>
      <c r="J118" s="160"/>
      <c r="K118" s="160"/>
      <c r="L118" s="160"/>
      <c r="M118" s="160"/>
      <c r="N118" s="18"/>
      <c r="O118" s="18"/>
      <c r="P118" s="18"/>
      <c r="Q118" s="18"/>
      <c r="R118" s="18"/>
      <c r="S118" s="17"/>
      <c r="T118" s="19"/>
      <c r="U118" s="13"/>
      <c r="V118" s="13"/>
      <c r="W118" s="13"/>
      <c r="X118" s="13"/>
      <c r="Y118" s="13"/>
      <c r="Z118" s="13"/>
      <c r="AA118" s="13"/>
      <c r="AB118" s="13"/>
      <c r="AC118" s="13"/>
      <c r="AD118" s="2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row>
    <row r="119" spans="1:249">
      <c r="A119" s="23"/>
      <c r="B119" s="23"/>
      <c r="C119" s="18"/>
      <c r="D119" s="18"/>
      <c r="E119" s="18"/>
      <c r="F119" s="18"/>
      <c r="G119" s="18"/>
      <c r="H119" s="18"/>
      <c r="I119" s="18"/>
      <c r="J119" s="18"/>
      <c r="K119" s="18"/>
      <c r="L119" s="18"/>
      <c r="M119" s="18"/>
      <c r="N119" s="18"/>
      <c r="O119" s="18"/>
      <c r="P119" s="18"/>
      <c r="Q119" s="18"/>
      <c r="R119" s="18"/>
      <c r="S119" s="17"/>
      <c r="T119" s="19"/>
      <c r="U119" s="13"/>
      <c r="V119" s="13"/>
      <c r="W119" s="13"/>
      <c r="X119" s="13"/>
      <c r="Y119" s="13"/>
      <c r="Z119" s="13"/>
      <c r="AA119" s="13"/>
      <c r="AB119" s="13"/>
      <c r="AC119" s="13"/>
      <c r="AD119" s="2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c r="IK119" s="13"/>
      <c r="IL119" s="13"/>
      <c r="IM119" s="13"/>
      <c r="IN119" s="13"/>
      <c r="IO119" s="13"/>
    </row>
    <row r="120" spans="1:249">
      <c r="A120" s="220" t="s">
        <v>123</v>
      </c>
      <c r="B120" s="313" t="s">
        <v>387</v>
      </c>
      <c r="C120" s="348"/>
      <c r="D120" s="348"/>
      <c r="E120" s="348"/>
      <c r="F120" s="348"/>
      <c r="G120" s="348"/>
      <c r="H120" s="348"/>
      <c r="I120" s="348"/>
      <c r="J120" s="348"/>
      <c r="K120" s="348"/>
      <c r="L120" s="348"/>
      <c r="M120" s="348"/>
      <c r="N120" s="348"/>
      <c r="O120" s="348"/>
      <c r="P120" s="348"/>
      <c r="Q120" s="328" t="s">
        <v>402</v>
      </c>
      <c r="R120" s="329"/>
      <c r="S120" s="329"/>
      <c r="T120" s="329"/>
      <c r="U120" s="329"/>
      <c r="V120" s="329"/>
      <c r="W120" s="13"/>
      <c r="X120" s="13"/>
      <c r="Y120" s="13"/>
      <c r="Z120" s="13"/>
      <c r="AA120" s="13"/>
      <c r="AB120" s="13"/>
      <c r="AC120" s="13"/>
      <c r="AD120" s="2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c r="IK120" s="13"/>
      <c r="IL120" s="13"/>
      <c r="IM120" s="13"/>
      <c r="IN120" s="13"/>
      <c r="IO120" s="13"/>
    </row>
    <row r="121" spans="1:249">
      <c r="A121" s="220"/>
      <c r="B121" s="313"/>
      <c r="C121" s="348"/>
      <c r="D121" s="348"/>
      <c r="E121" s="348"/>
      <c r="F121" s="348"/>
      <c r="G121" s="348"/>
      <c r="H121" s="348"/>
      <c r="I121" s="348"/>
      <c r="J121" s="348"/>
      <c r="K121" s="348"/>
      <c r="L121" s="348"/>
      <c r="M121" s="348"/>
      <c r="N121" s="348"/>
      <c r="O121" s="348"/>
      <c r="P121" s="348"/>
      <c r="Q121" s="328"/>
      <c r="R121" s="329"/>
      <c r="S121" s="329"/>
      <c r="T121" s="329"/>
      <c r="U121" s="329"/>
      <c r="V121" s="329"/>
      <c r="W121" s="13"/>
      <c r="X121" s="13"/>
      <c r="Y121" s="13"/>
      <c r="Z121" s="13"/>
      <c r="AA121" s="13"/>
      <c r="AB121" s="13"/>
      <c r="AC121" s="13"/>
      <c r="AD121" s="2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c r="IK121" s="13"/>
      <c r="IL121" s="13"/>
      <c r="IM121" s="13"/>
      <c r="IN121" s="13"/>
      <c r="IO121" s="13"/>
    </row>
    <row r="122" spans="1:249" ht="13.8" thickBot="1">
      <c r="A122" s="2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2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c r="IK122" s="13"/>
      <c r="IL122" s="13"/>
      <c r="IM122" s="13"/>
      <c r="IN122" s="13"/>
      <c r="IO122" s="13"/>
    </row>
    <row r="123" spans="1:249" ht="26.25" customHeight="1" thickTop="1">
      <c r="A123" s="23"/>
      <c r="B123" s="223" t="s">
        <v>180</v>
      </c>
      <c r="C123" s="224"/>
      <c r="D123" s="224"/>
      <c r="E123" s="224"/>
      <c r="F123" s="224"/>
      <c r="G123" s="224"/>
      <c r="H123" s="224"/>
      <c r="I123" s="224"/>
      <c r="J123" s="224"/>
      <c r="K123" s="224"/>
      <c r="L123" s="224"/>
      <c r="M123" s="224"/>
      <c r="N123" s="224"/>
      <c r="O123" s="224"/>
      <c r="P123" s="224"/>
      <c r="Q123" s="224"/>
      <c r="R123" s="224"/>
      <c r="S123" s="225"/>
      <c r="T123" s="13"/>
      <c r="U123" s="13"/>
      <c r="V123" s="13"/>
      <c r="W123" s="13"/>
      <c r="X123" s="13"/>
      <c r="Y123" s="13"/>
      <c r="Z123" s="13"/>
      <c r="AA123" s="13"/>
      <c r="AB123" s="13"/>
      <c r="AC123" s="13"/>
      <c r="AD123" s="2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c r="IK123" s="13"/>
      <c r="IL123" s="13"/>
      <c r="IM123" s="13"/>
      <c r="IN123" s="13"/>
      <c r="IO123" s="13"/>
    </row>
    <row r="124" spans="1:249" ht="26.25" customHeight="1" thickBot="1">
      <c r="A124" s="23"/>
      <c r="B124" s="226" t="s">
        <v>181</v>
      </c>
      <c r="C124" s="227"/>
      <c r="D124" s="227"/>
      <c r="E124" s="227"/>
      <c r="F124" s="227"/>
      <c r="G124" s="227"/>
      <c r="H124" s="227"/>
      <c r="I124" s="227"/>
      <c r="J124" s="227"/>
      <c r="K124" s="227"/>
      <c r="L124" s="227"/>
      <c r="M124" s="227"/>
      <c r="N124" s="227"/>
      <c r="O124" s="227"/>
      <c r="P124" s="227"/>
      <c r="Q124" s="227"/>
      <c r="R124" s="227"/>
      <c r="S124" s="228"/>
      <c r="T124" s="13"/>
      <c r="U124" s="13"/>
      <c r="V124" s="13"/>
      <c r="W124" s="13"/>
      <c r="X124" s="13"/>
      <c r="Y124" s="13"/>
      <c r="Z124" s="13"/>
      <c r="AA124" s="13"/>
      <c r="AB124" s="13"/>
      <c r="AC124" s="13"/>
      <c r="AD124" s="2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13"/>
    </row>
    <row r="125" spans="1:249" ht="13.8" thickTop="1">
      <c r="A125" s="2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2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c r="IK125" s="13"/>
      <c r="IL125" s="13"/>
      <c r="IM125" s="13"/>
      <c r="IN125" s="13"/>
      <c r="IO125" s="13"/>
    </row>
    <row r="126" spans="1:249">
      <c r="A126" s="2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2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c r="IK126" s="13"/>
      <c r="IL126" s="13"/>
      <c r="IM126" s="13"/>
      <c r="IN126" s="13"/>
      <c r="IO126" s="13"/>
    </row>
    <row r="127" spans="1:249">
      <c r="A127" s="2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2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c r="IK127" s="13"/>
      <c r="IL127" s="13"/>
      <c r="IM127" s="13"/>
      <c r="IN127" s="13"/>
      <c r="IO127" s="13"/>
    </row>
    <row r="128" spans="1:249">
      <c r="A128" s="2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2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c r="IK128" s="13"/>
      <c r="IL128" s="13"/>
      <c r="IM128" s="13"/>
      <c r="IN128" s="13"/>
      <c r="IO128" s="13"/>
    </row>
    <row r="129" spans="1:249">
      <c r="A129" s="2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2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c r="IF129" s="13"/>
      <c r="IG129" s="13"/>
      <c r="IH129" s="13"/>
      <c r="II129" s="13"/>
      <c r="IJ129" s="13"/>
      <c r="IK129" s="13"/>
      <c r="IL129" s="13"/>
      <c r="IM129" s="13"/>
      <c r="IN129" s="13"/>
      <c r="IO129" s="13"/>
    </row>
    <row r="130" spans="1:249">
      <c r="A130" s="2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2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c r="IK130" s="13"/>
      <c r="IL130" s="13"/>
      <c r="IM130" s="13"/>
      <c r="IN130" s="13"/>
      <c r="IO130" s="13"/>
    </row>
    <row r="131" spans="1:249">
      <c r="A131" s="2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2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c r="IF131" s="13"/>
      <c r="IG131" s="13"/>
      <c r="IH131" s="13"/>
      <c r="II131" s="13"/>
      <c r="IJ131" s="13"/>
      <c r="IK131" s="13"/>
      <c r="IL131" s="13"/>
      <c r="IM131" s="13"/>
      <c r="IN131" s="13"/>
      <c r="IO131" s="13"/>
    </row>
    <row r="132" spans="1:249">
      <c r="A132" s="2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2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c r="IF132" s="13"/>
      <c r="IG132" s="13"/>
      <c r="IH132" s="13"/>
      <c r="II132" s="13"/>
      <c r="IJ132" s="13"/>
      <c r="IK132" s="13"/>
      <c r="IL132" s="13"/>
      <c r="IM132" s="13"/>
      <c r="IN132" s="13"/>
      <c r="IO132" s="13"/>
    </row>
    <row r="133" spans="1:249">
      <c r="A133" s="2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2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c r="IK133" s="13"/>
      <c r="IL133" s="13"/>
      <c r="IM133" s="13"/>
      <c r="IN133" s="13"/>
      <c r="IO133" s="13"/>
    </row>
    <row r="134" spans="1:249">
      <c r="A134" s="2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2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row>
    <row r="135" spans="1:249">
      <c r="A135" s="2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2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row>
    <row r="136" spans="1:249">
      <c r="A136" s="2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2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row>
    <row r="137" spans="1:249">
      <c r="A137" s="2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2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row>
    <row r="138" spans="1:249">
      <c r="A138" s="2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2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row>
    <row r="139" spans="1:249">
      <c r="A139" s="2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2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row>
    <row r="140" spans="1:249">
      <c r="A140" s="2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2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13"/>
    </row>
    <row r="141" spans="1:249">
      <c r="A141" s="2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2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row>
    <row r="142" spans="1:249">
      <c r="A142" s="2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2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c r="IK142" s="13"/>
      <c r="IL142" s="13"/>
      <c r="IM142" s="13"/>
      <c r="IN142" s="13"/>
      <c r="IO142" s="13"/>
    </row>
    <row r="143" spans="1:249">
      <c r="A143" s="2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2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row>
    <row r="144" spans="1:249">
      <c r="A144" s="2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2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13"/>
    </row>
    <row r="145" spans="1:249">
      <c r="A145" s="2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2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row>
    <row r="146" spans="1:249">
      <c r="A146" s="2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2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c r="IK146" s="13"/>
      <c r="IL146" s="13"/>
      <c r="IM146" s="13"/>
      <c r="IN146" s="13"/>
      <c r="IO146" s="13"/>
    </row>
    <row r="147" spans="1:249">
      <c r="A147" s="2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2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row>
    <row r="148" spans="1:249">
      <c r="A148" s="2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2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row>
    <row r="149" spans="1:249">
      <c r="A149" s="2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2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c r="IF149" s="13"/>
      <c r="IG149" s="13"/>
      <c r="IH149" s="13"/>
      <c r="II149" s="13"/>
      <c r="IJ149" s="13"/>
      <c r="IK149" s="13"/>
      <c r="IL149" s="13"/>
      <c r="IM149" s="13"/>
      <c r="IN149" s="13"/>
      <c r="IO149" s="13"/>
    </row>
    <row r="150" spans="1:249">
      <c r="A150" s="2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2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row>
    <row r="151" spans="1:249">
      <c r="A151" s="2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2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13"/>
      <c r="HB151" s="13"/>
      <c r="HC151" s="13"/>
      <c r="HD151" s="13"/>
      <c r="HE151" s="13"/>
      <c r="HF151" s="13"/>
      <c r="HG151" s="13"/>
      <c r="HH151" s="13"/>
      <c r="HI151" s="13"/>
      <c r="HJ151" s="13"/>
      <c r="HK151" s="13"/>
      <c r="HL151" s="13"/>
      <c r="HM151" s="13"/>
      <c r="HN151" s="13"/>
      <c r="HO151" s="13"/>
      <c r="HP151" s="13"/>
      <c r="HQ151" s="13"/>
      <c r="HR151" s="13"/>
      <c r="HS151" s="13"/>
      <c r="HT151" s="13"/>
      <c r="HU151" s="13"/>
      <c r="HV151" s="13"/>
      <c r="HW151" s="13"/>
      <c r="HX151" s="13"/>
      <c r="HY151" s="13"/>
      <c r="HZ151" s="13"/>
      <c r="IA151" s="13"/>
      <c r="IB151" s="13"/>
      <c r="IC151" s="13"/>
      <c r="ID151" s="13"/>
      <c r="IE151" s="13"/>
      <c r="IF151" s="13"/>
      <c r="IG151" s="13"/>
      <c r="IH151" s="13"/>
      <c r="II151" s="13"/>
      <c r="IJ151" s="13"/>
      <c r="IK151" s="13"/>
      <c r="IL151" s="13"/>
      <c r="IM151" s="13"/>
      <c r="IN151" s="13"/>
      <c r="IO151" s="13"/>
    </row>
    <row r="152" spans="1:249">
      <c r="A152" s="2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2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row>
    <row r="153" spans="1:249">
      <c r="A153" s="2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2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c r="IK153" s="13"/>
      <c r="IL153" s="13"/>
      <c r="IM153" s="13"/>
      <c r="IN153" s="13"/>
      <c r="IO153" s="13"/>
    </row>
    <row r="154" spans="1:249">
      <c r="A154" s="2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2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c r="IK154" s="13"/>
      <c r="IL154" s="13"/>
      <c r="IM154" s="13"/>
      <c r="IN154" s="13"/>
      <c r="IO154" s="13"/>
    </row>
    <row r="155" spans="1:249">
      <c r="A155" s="2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2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c r="IK155" s="13"/>
      <c r="IL155" s="13"/>
      <c r="IM155" s="13"/>
      <c r="IN155" s="13"/>
      <c r="IO155" s="13"/>
    </row>
    <row r="156" spans="1:249">
      <c r="A156" s="2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2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c r="IK156" s="13"/>
      <c r="IL156" s="13"/>
      <c r="IM156" s="13"/>
      <c r="IN156" s="13"/>
      <c r="IO156" s="13"/>
    </row>
    <row r="157" spans="1:249">
      <c r="A157" s="2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2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c r="IK157" s="13"/>
      <c r="IL157" s="13"/>
      <c r="IM157" s="13"/>
      <c r="IN157" s="13"/>
      <c r="IO157" s="13"/>
    </row>
    <row r="158" spans="1:249">
      <c r="A158" s="2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2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c r="IK158" s="13"/>
      <c r="IL158" s="13"/>
      <c r="IM158" s="13"/>
      <c r="IN158" s="13"/>
      <c r="IO158" s="13"/>
    </row>
    <row r="159" spans="1:249" ht="13.2" customHeight="1">
      <c r="A159" s="2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2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c r="IF159" s="13"/>
      <c r="IG159" s="13"/>
      <c r="IH159" s="13"/>
      <c r="II159" s="13"/>
      <c r="IJ159" s="13"/>
      <c r="IK159" s="13"/>
      <c r="IL159" s="13"/>
      <c r="IM159" s="13"/>
      <c r="IN159" s="13"/>
      <c r="IO159" s="13"/>
    </row>
    <row r="160" spans="1:249">
      <c r="A160" s="2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2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c r="IF160" s="13"/>
      <c r="IG160" s="13"/>
      <c r="IH160" s="13"/>
      <c r="II160" s="13"/>
      <c r="IJ160" s="13"/>
      <c r="IK160" s="13"/>
      <c r="IL160" s="13"/>
      <c r="IM160" s="13"/>
      <c r="IN160" s="13"/>
      <c r="IO160" s="13"/>
    </row>
    <row r="161" spans="1:249" ht="13.2" customHeight="1">
      <c r="A161" s="2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2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c r="IF161" s="13"/>
      <c r="IG161" s="13"/>
      <c r="IH161" s="13"/>
      <c r="II161" s="13"/>
      <c r="IJ161" s="13"/>
      <c r="IK161" s="13"/>
      <c r="IL161" s="13"/>
      <c r="IM161" s="13"/>
      <c r="IN161" s="13"/>
      <c r="IO161" s="13"/>
    </row>
    <row r="162" spans="1:249">
      <c r="A162" s="2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2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c r="IK162" s="13"/>
      <c r="IL162" s="13"/>
      <c r="IM162" s="13"/>
      <c r="IN162" s="13"/>
      <c r="IO162" s="13"/>
    </row>
    <row r="163" spans="1:249">
      <c r="A163" s="2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2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c r="IF163" s="13"/>
      <c r="IG163" s="13"/>
      <c r="IH163" s="13"/>
      <c r="II163" s="13"/>
      <c r="IJ163" s="13"/>
      <c r="IK163" s="13"/>
      <c r="IL163" s="13"/>
      <c r="IM163" s="13"/>
      <c r="IN163" s="13"/>
      <c r="IO163" s="13"/>
    </row>
    <row r="164" spans="1:249">
      <c r="A164" s="2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2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c r="IK164" s="13"/>
      <c r="IL164" s="13"/>
      <c r="IM164" s="13"/>
      <c r="IN164" s="13"/>
      <c r="IO164" s="13"/>
    </row>
    <row r="165" spans="1:249">
      <c r="A165" s="2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2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c r="IK165" s="13"/>
      <c r="IL165" s="13"/>
      <c r="IM165" s="13"/>
      <c r="IN165" s="13"/>
      <c r="IO165" s="13"/>
    </row>
    <row r="166" spans="1:249">
      <c r="A166" s="2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2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c r="IK166" s="13"/>
      <c r="IL166" s="13"/>
      <c r="IM166" s="13"/>
      <c r="IN166" s="13"/>
      <c r="IO166" s="13"/>
    </row>
    <row r="167" spans="1:249">
      <c r="A167" s="2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2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row>
    <row r="168" spans="1:249" ht="13.2" customHeight="1">
      <c r="A168" s="2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2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row>
    <row r="169" spans="1:249">
      <c r="A169" s="2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2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row>
    <row r="170" spans="1:249">
      <c r="A170" s="2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2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row>
    <row r="171" spans="1:249">
      <c r="A171" s="2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2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row>
    <row r="172" spans="1:249">
      <c r="A172" s="2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2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row>
    <row r="173" spans="1:249">
      <c r="A173" s="2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2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row>
    <row r="174" spans="1:249">
      <c r="A174" s="2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2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row>
    <row r="175" spans="1:249">
      <c r="A175" s="2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2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row>
    <row r="176" spans="1:249">
      <c r="A176" s="2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2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row>
    <row r="177" spans="1:249">
      <c r="A177" s="2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2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row>
    <row r="178" spans="1:249">
      <c r="A178" s="2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2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c r="IF178" s="13"/>
      <c r="IG178" s="13"/>
      <c r="IH178" s="13"/>
      <c r="II178" s="13"/>
      <c r="IJ178" s="13"/>
      <c r="IK178" s="13"/>
      <c r="IL178" s="13"/>
      <c r="IM178" s="13"/>
      <c r="IN178" s="13"/>
      <c r="IO178" s="13"/>
    </row>
    <row r="179" spans="1:249">
      <c r="A179" s="2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2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c r="IK179" s="13"/>
      <c r="IL179" s="13"/>
      <c r="IM179" s="13"/>
      <c r="IN179" s="13"/>
      <c r="IO179" s="13"/>
    </row>
    <row r="180" spans="1:249">
      <c r="A180" s="2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2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c r="IK180" s="13"/>
      <c r="IL180" s="13"/>
      <c r="IM180" s="13"/>
      <c r="IN180" s="13"/>
      <c r="IO180" s="13"/>
    </row>
    <row r="181" spans="1:249">
      <c r="A181" s="2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2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13"/>
    </row>
    <row r="182" spans="1:249">
      <c r="A182" s="2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2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c r="IK182" s="13"/>
      <c r="IL182" s="13"/>
      <c r="IM182" s="13"/>
      <c r="IN182" s="13"/>
      <c r="IO182" s="13"/>
    </row>
    <row r="183" spans="1:249">
      <c r="A183" s="2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2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c r="IK183" s="13"/>
      <c r="IL183" s="13"/>
      <c r="IM183" s="13"/>
      <c r="IN183" s="13"/>
      <c r="IO183" s="13"/>
    </row>
    <row r="184" spans="1:249" ht="13.2" customHeight="1">
      <c r="A184" s="2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2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c r="IK184" s="13"/>
      <c r="IL184" s="13"/>
      <c r="IM184" s="13"/>
      <c r="IN184" s="13"/>
      <c r="IO184" s="13"/>
    </row>
    <row r="185" spans="1:249">
      <c r="A185" s="2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2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c r="IF185" s="13"/>
      <c r="IG185" s="13"/>
      <c r="IH185" s="13"/>
      <c r="II185" s="13"/>
      <c r="IJ185" s="13"/>
      <c r="IK185" s="13"/>
      <c r="IL185" s="13"/>
      <c r="IM185" s="13"/>
      <c r="IN185" s="13"/>
      <c r="IO185" s="13"/>
    </row>
    <row r="186" spans="1:249">
      <c r="A186" s="2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2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c r="IK186" s="13"/>
      <c r="IL186" s="13"/>
      <c r="IM186" s="13"/>
      <c r="IN186" s="13"/>
      <c r="IO186" s="13"/>
    </row>
    <row r="187" spans="1:249">
      <c r="A187" s="2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2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c r="IF187" s="13"/>
      <c r="IG187" s="13"/>
      <c r="IH187" s="13"/>
      <c r="II187" s="13"/>
      <c r="IJ187" s="13"/>
      <c r="IK187" s="13"/>
      <c r="IL187" s="13"/>
      <c r="IM187" s="13"/>
      <c r="IN187" s="13"/>
      <c r="IO187" s="13"/>
    </row>
    <row r="188" spans="1:249">
      <c r="A188" s="2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2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c r="IK188" s="13"/>
      <c r="IL188" s="13"/>
      <c r="IM188" s="13"/>
      <c r="IN188" s="13"/>
      <c r="IO188" s="13"/>
    </row>
    <row r="189" spans="1:249">
      <c r="A189" s="2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2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c r="IK189" s="13"/>
      <c r="IL189" s="13"/>
      <c r="IM189" s="13"/>
      <c r="IN189" s="13"/>
      <c r="IO189" s="13"/>
    </row>
    <row r="190" spans="1:249">
      <c r="A190" s="2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2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c r="IK190" s="13"/>
      <c r="IL190" s="13"/>
      <c r="IM190" s="13"/>
      <c r="IN190" s="13"/>
      <c r="IO190" s="13"/>
    </row>
    <row r="191" spans="1:249">
      <c r="A191" s="2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2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row>
    <row r="192" spans="1:249">
      <c r="A192" s="2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2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c r="IF192" s="13"/>
      <c r="IG192" s="13"/>
      <c r="IH192" s="13"/>
      <c r="II192" s="13"/>
      <c r="IJ192" s="13"/>
      <c r="IK192" s="13"/>
      <c r="IL192" s="13"/>
      <c r="IM192" s="13"/>
      <c r="IN192" s="13"/>
      <c r="IO192" s="13"/>
    </row>
    <row r="193" spans="1:249">
      <c r="A193" s="2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2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c r="IF193" s="13"/>
      <c r="IG193" s="13"/>
      <c r="IH193" s="13"/>
      <c r="II193" s="13"/>
      <c r="IJ193" s="13"/>
      <c r="IK193" s="13"/>
      <c r="IL193" s="13"/>
      <c r="IM193" s="13"/>
      <c r="IN193" s="13"/>
      <c r="IO193" s="13"/>
    </row>
    <row r="194" spans="1:249">
      <c r="A194" s="2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2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c r="IK194" s="13"/>
      <c r="IL194" s="13"/>
      <c r="IM194" s="13"/>
      <c r="IN194" s="13"/>
      <c r="IO194" s="13"/>
    </row>
    <row r="195" spans="1:249">
      <c r="A195" s="2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2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c r="IF195" s="13"/>
      <c r="IG195" s="13"/>
      <c r="IH195" s="13"/>
      <c r="II195" s="13"/>
      <c r="IJ195" s="13"/>
      <c r="IK195" s="13"/>
      <c r="IL195" s="13"/>
      <c r="IM195" s="13"/>
      <c r="IN195" s="13"/>
      <c r="IO195" s="13"/>
    </row>
    <row r="196" spans="1:249">
      <c r="A196" s="2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2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c r="IF196" s="13"/>
      <c r="IG196" s="13"/>
      <c r="IH196" s="13"/>
      <c r="II196" s="13"/>
      <c r="IJ196" s="13"/>
      <c r="IK196" s="13"/>
      <c r="IL196" s="13"/>
      <c r="IM196" s="13"/>
      <c r="IN196" s="13"/>
      <c r="IO196" s="13"/>
    </row>
    <row r="197" spans="1:249">
      <c r="A197" s="2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2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c r="IF197" s="13"/>
      <c r="IG197" s="13"/>
      <c r="IH197" s="13"/>
      <c r="II197" s="13"/>
      <c r="IJ197" s="13"/>
      <c r="IK197" s="13"/>
      <c r="IL197" s="13"/>
      <c r="IM197" s="13"/>
      <c r="IN197" s="13"/>
      <c r="IO197" s="13"/>
    </row>
    <row r="198" spans="1:249">
      <c r="A198" s="2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2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c r="IF198" s="13"/>
      <c r="IG198" s="13"/>
      <c r="IH198" s="13"/>
      <c r="II198" s="13"/>
      <c r="IJ198" s="13"/>
      <c r="IK198" s="13"/>
      <c r="IL198" s="13"/>
      <c r="IM198" s="13"/>
      <c r="IN198" s="13"/>
      <c r="IO198" s="13"/>
    </row>
    <row r="199" spans="1:249">
      <c r="A199" s="2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2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c r="IF199" s="13"/>
      <c r="IG199" s="13"/>
      <c r="IH199" s="13"/>
      <c r="II199" s="13"/>
      <c r="IJ199" s="13"/>
      <c r="IK199" s="13"/>
      <c r="IL199" s="13"/>
      <c r="IM199" s="13"/>
      <c r="IN199" s="13"/>
      <c r="IO199" s="13"/>
    </row>
    <row r="200" spans="1:249">
      <c r="A200" s="2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2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c r="IF200" s="13"/>
      <c r="IG200" s="13"/>
      <c r="IH200" s="13"/>
      <c r="II200" s="13"/>
      <c r="IJ200" s="13"/>
      <c r="IK200" s="13"/>
      <c r="IL200" s="13"/>
      <c r="IM200" s="13"/>
      <c r="IN200" s="13"/>
      <c r="IO200" s="13"/>
    </row>
    <row r="201" spans="1:249">
      <c r="A201" s="2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2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c r="IF201" s="13"/>
      <c r="IG201" s="13"/>
      <c r="IH201" s="13"/>
      <c r="II201" s="13"/>
      <c r="IJ201" s="13"/>
      <c r="IK201" s="13"/>
      <c r="IL201" s="13"/>
      <c r="IM201" s="13"/>
      <c r="IN201" s="13"/>
      <c r="IO201" s="13"/>
    </row>
    <row r="202" spans="1:249">
      <c r="A202" s="2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2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c r="IK202" s="13"/>
      <c r="IL202" s="13"/>
      <c r="IM202" s="13"/>
      <c r="IN202" s="13"/>
      <c r="IO202" s="13"/>
    </row>
    <row r="203" spans="1:249">
      <c r="A203" s="2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2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c r="IF203" s="13"/>
      <c r="IG203" s="13"/>
      <c r="IH203" s="13"/>
      <c r="II203" s="13"/>
      <c r="IJ203" s="13"/>
      <c r="IK203" s="13"/>
      <c r="IL203" s="13"/>
      <c r="IM203" s="13"/>
      <c r="IN203" s="13"/>
      <c r="IO203" s="13"/>
    </row>
    <row r="204" spans="1:249">
      <c r="A204" s="2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2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c r="IK204" s="13"/>
      <c r="IL204" s="13"/>
      <c r="IM204" s="13"/>
      <c r="IN204" s="13"/>
      <c r="IO204" s="13"/>
    </row>
    <row r="205" spans="1:249">
      <c r="A205" s="2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2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c r="IF205" s="13"/>
      <c r="IG205" s="13"/>
      <c r="IH205" s="13"/>
      <c r="II205" s="13"/>
      <c r="IJ205" s="13"/>
      <c r="IK205" s="13"/>
      <c r="IL205" s="13"/>
      <c r="IM205" s="13"/>
      <c r="IN205" s="13"/>
      <c r="IO205" s="13"/>
    </row>
    <row r="206" spans="1:249">
      <c r="A206" s="2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2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row>
    <row r="207" spans="1:249">
      <c r="A207" s="2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2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c r="HK207" s="13"/>
      <c r="HL207" s="13"/>
      <c r="HM207" s="13"/>
      <c r="HN207" s="13"/>
      <c r="HO207" s="13"/>
      <c r="HP207" s="13"/>
      <c r="HQ207" s="13"/>
      <c r="HR207" s="13"/>
      <c r="HS207" s="13"/>
      <c r="HT207" s="13"/>
      <c r="HU207" s="13"/>
      <c r="HV207" s="13"/>
      <c r="HW207" s="13"/>
      <c r="HX207" s="13"/>
      <c r="HY207" s="13"/>
      <c r="HZ207" s="13"/>
      <c r="IA207" s="13"/>
      <c r="IB207" s="13"/>
      <c r="IC207" s="13"/>
      <c r="ID207" s="13"/>
      <c r="IE207" s="13"/>
      <c r="IF207" s="13"/>
      <c r="IG207" s="13"/>
      <c r="IH207" s="13"/>
      <c r="II207" s="13"/>
      <c r="IJ207" s="13"/>
      <c r="IK207" s="13"/>
      <c r="IL207" s="13"/>
      <c r="IM207" s="13"/>
      <c r="IN207" s="13"/>
      <c r="IO207" s="13"/>
    </row>
    <row r="208" spans="1:249">
      <c r="A208" s="2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2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c r="ID208" s="13"/>
      <c r="IE208" s="13"/>
      <c r="IF208" s="13"/>
      <c r="IG208" s="13"/>
      <c r="IH208" s="13"/>
      <c r="II208" s="13"/>
      <c r="IJ208" s="13"/>
      <c r="IK208" s="13"/>
      <c r="IL208" s="13"/>
      <c r="IM208" s="13"/>
      <c r="IN208" s="13"/>
      <c r="IO208" s="13"/>
    </row>
    <row r="209" spans="1:249">
      <c r="A209" s="2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2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c r="ID209" s="13"/>
      <c r="IE209" s="13"/>
      <c r="IF209" s="13"/>
      <c r="IG209" s="13"/>
      <c r="IH209" s="13"/>
      <c r="II209" s="13"/>
      <c r="IJ209" s="13"/>
      <c r="IK209" s="13"/>
      <c r="IL209" s="13"/>
      <c r="IM209" s="13"/>
      <c r="IN209" s="13"/>
      <c r="IO209" s="13"/>
    </row>
    <row r="210" spans="1:249">
      <c r="A210" s="2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2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c r="ID210" s="13"/>
      <c r="IE210" s="13"/>
      <c r="IF210" s="13"/>
      <c r="IG210" s="13"/>
      <c r="IH210" s="13"/>
      <c r="II210" s="13"/>
      <c r="IJ210" s="13"/>
      <c r="IK210" s="13"/>
      <c r="IL210" s="13"/>
      <c r="IM210" s="13"/>
      <c r="IN210" s="13"/>
      <c r="IO210" s="13"/>
    </row>
    <row r="211" spans="1:249">
      <c r="A211" s="2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2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c r="ID211" s="13"/>
      <c r="IE211" s="13"/>
      <c r="IF211" s="13"/>
      <c r="IG211" s="13"/>
      <c r="IH211" s="13"/>
      <c r="II211" s="13"/>
      <c r="IJ211" s="13"/>
      <c r="IK211" s="13"/>
      <c r="IL211" s="13"/>
      <c r="IM211" s="13"/>
      <c r="IN211" s="13"/>
      <c r="IO211" s="13"/>
    </row>
    <row r="212" spans="1:249">
      <c r="A212" s="2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2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c r="HK212" s="13"/>
      <c r="HL212" s="13"/>
      <c r="HM212" s="13"/>
      <c r="HN212" s="13"/>
      <c r="HO212" s="13"/>
      <c r="HP212" s="13"/>
      <c r="HQ212" s="13"/>
      <c r="HR212" s="13"/>
      <c r="HS212" s="13"/>
      <c r="HT212" s="13"/>
      <c r="HU212" s="13"/>
      <c r="HV212" s="13"/>
      <c r="HW212" s="13"/>
      <c r="HX212" s="13"/>
      <c r="HY212" s="13"/>
      <c r="HZ212" s="13"/>
      <c r="IA212" s="13"/>
      <c r="IB212" s="13"/>
      <c r="IC212" s="13"/>
      <c r="ID212" s="13"/>
      <c r="IE212" s="13"/>
      <c r="IF212" s="13"/>
      <c r="IG212" s="13"/>
      <c r="IH212" s="13"/>
      <c r="II212" s="13"/>
      <c r="IJ212" s="13"/>
      <c r="IK212" s="13"/>
      <c r="IL212" s="13"/>
      <c r="IM212" s="13"/>
      <c r="IN212" s="13"/>
      <c r="IO212" s="13"/>
    </row>
    <row r="213" spans="1:249">
      <c r="A213" s="2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2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c r="IK213" s="13"/>
      <c r="IL213" s="13"/>
      <c r="IM213" s="13"/>
      <c r="IN213" s="13"/>
      <c r="IO213" s="13"/>
    </row>
    <row r="214" spans="1:249">
      <c r="A214" s="2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2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c r="HK214" s="13"/>
      <c r="HL214" s="13"/>
      <c r="HM214" s="13"/>
      <c r="HN214" s="13"/>
      <c r="HO214" s="13"/>
      <c r="HP214" s="13"/>
      <c r="HQ214" s="13"/>
      <c r="HR214" s="13"/>
      <c r="HS214" s="13"/>
      <c r="HT214" s="13"/>
      <c r="HU214" s="13"/>
      <c r="HV214" s="13"/>
      <c r="HW214" s="13"/>
      <c r="HX214" s="13"/>
      <c r="HY214" s="13"/>
      <c r="HZ214" s="13"/>
      <c r="IA214" s="13"/>
      <c r="IB214" s="13"/>
      <c r="IC214" s="13"/>
      <c r="ID214" s="13"/>
      <c r="IE214" s="13"/>
      <c r="IF214" s="13"/>
      <c r="IG214" s="13"/>
      <c r="IH214" s="13"/>
      <c r="II214" s="13"/>
      <c r="IJ214" s="13"/>
      <c r="IK214" s="13"/>
      <c r="IL214" s="13"/>
      <c r="IM214" s="13"/>
      <c r="IN214" s="13"/>
      <c r="IO214" s="13"/>
    </row>
    <row r="215" spans="1:249">
      <c r="A215" s="2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2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c r="IK215" s="13"/>
      <c r="IL215" s="13"/>
      <c r="IM215" s="13"/>
      <c r="IN215" s="13"/>
      <c r="IO215" s="13"/>
    </row>
    <row r="216" spans="1:249">
      <c r="A216" s="2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2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13"/>
      <c r="HB216" s="13"/>
      <c r="HC216" s="13"/>
      <c r="HD216" s="13"/>
      <c r="HE216" s="13"/>
      <c r="HF216" s="13"/>
      <c r="HG216" s="13"/>
      <c r="HH216" s="13"/>
      <c r="HI216" s="13"/>
      <c r="HJ216" s="13"/>
      <c r="HK216" s="13"/>
      <c r="HL216" s="13"/>
      <c r="HM216" s="13"/>
      <c r="HN216" s="13"/>
      <c r="HO216" s="13"/>
      <c r="HP216" s="13"/>
      <c r="HQ216" s="13"/>
      <c r="HR216" s="13"/>
      <c r="HS216" s="13"/>
      <c r="HT216" s="13"/>
      <c r="HU216" s="13"/>
      <c r="HV216" s="13"/>
      <c r="HW216" s="13"/>
      <c r="HX216" s="13"/>
      <c r="HY216" s="13"/>
      <c r="HZ216" s="13"/>
      <c r="IA216" s="13"/>
      <c r="IB216" s="13"/>
      <c r="IC216" s="13"/>
      <c r="ID216" s="13"/>
      <c r="IE216" s="13"/>
      <c r="IF216" s="13"/>
      <c r="IG216" s="13"/>
      <c r="IH216" s="13"/>
      <c r="II216" s="13"/>
      <c r="IJ216" s="13"/>
      <c r="IK216" s="13"/>
      <c r="IL216" s="13"/>
      <c r="IM216" s="13"/>
      <c r="IN216" s="13"/>
      <c r="IO216" s="13"/>
    </row>
    <row r="217" spans="1:249">
      <c r="A217" s="2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2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c r="GX217" s="13"/>
      <c r="GY217" s="13"/>
      <c r="GZ217" s="13"/>
      <c r="HA217" s="13"/>
      <c r="HB217" s="13"/>
      <c r="HC217" s="13"/>
      <c r="HD217" s="13"/>
      <c r="HE217" s="13"/>
      <c r="HF217" s="13"/>
      <c r="HG217" s="13"/>
      <c r="HH217" s="13"/>
      <c r="HI217" s="13"/>
      <c r="HJ217" s="13"/>
      <c r="HK217" s="13"/>
      <c r="HL217" s="13"/>
      <c r="HM217" s="13"/>
      <c r="HN217" s="13"/>
      <c r="HO217" s="13"/>
      <c r="HP217" s="13"/>
      <c r="HQ217" s="13"/>
      <c r="HR217" s="13"/>
      <c r="HS217" s="13"/>
      <c r="HT217" s="13"/>
      <c r="HU217" s="13"/>
      <c r="HV217" s="13"/>
      <c r="HW217" s="13"/>
      <c r="HX217" s="13"/>
      <c r="HY217" s="13"/>
      <c r="HZ217" s="13"/>
      <c r="IA217" s="13"/>
      <c r="IB217" s="13"/>
      <c r="IC217" s="13"/>
      <c r="ID217" s="13"/>
      <c r="IE217" s="13"/>
      <c r="IF217" s="13"/>
      <c r="IG217" s="13"/>
      <c r="IH217" s="13"/>
      <c r="II217" s="13"/>
      <c r="IJ217" s="13"/>
      <c r="IK217" s="13"/>
      <c r="IL217" s="13"/>
      <c r="IM217" s="13"/>
      <c r="IN217" s="13"/>
      <c r="IO217" s="13"/>
    </row>
    <row r="218" spans="1:249">
      <c r="A218" s="2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2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c r="GX218" s="13"/>
      <c r="GY218" s="13"/>
      <c r="GZ218" s="13"/>
      <c r="HA218" s="13"/>
      <c r="HB218" s="13"/>
      <c r="HC218" s="13"/>
      <c r="HD218" s="13"/>
      <c r="HE218" s="13"/>
      <c r="HF218" s="13"/>
      <c r="HG218" s="13"/>
      <c r="HH218" s="13"/>
      <c r="HI218" s="13"/>
      <c r="HJ218" s="13"/>
      <c r="HK218" s="13"/>
      <c r="HL218" s="13"/>
      <c r="HM218" s="13"/>
      <c r="HN218" s="13"/>
      <c r="HO218" s="13"/>
      <c r="HP218" s="13"/>
      <c r="HQ218" s="13"/>
      <c r="HR218" s="13"/>
      <c r="HS218" s="13"/>
      <c r="HT218" s="13"/>
      <c r="HU218" s="13"/>
      <c r="HV218" s="13"/>
      <c r="HW218" s="13"/>
      <c r="HX218" s="13"/>
      <c r="HY218" s="13"/>
      <c r="HZ218" s="13"/>
      <c r="IA218" s="13"/>
      <c r="IB218" s="13"/>
      <c r="IC218" s="13"/>
      <c r="ID218" s="13"/>
      <c r="IE218" s="13"/>
      <c r="IF218" s="13"/>
      <c r="IG218" s="13"/>
      <c r="IH218" s="13"/>
      <c r="II218" s="13"/>
      <c r="IJ218" s="13"/>
      <c r="IK218" s="13"/>
      <c r="IL218" s="13"/>
      <c r="IM218" s="13"/>
      <c r="IN218" s="13"/>
      <c r="IO218" s="13"/>
    </row>
    <row r="219" spans="1:249">
      <c r="A219" s="2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2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c r="GX219" s="13"/>
      <c r="GY219" s="13"/>
      <c r="GZ219" s="13"/>
      <c r="HA219" s="13"/>
      <c r="HB219" s="13"/>
      <c r="HC219" s="13"/>
      <c r="HD219" s="13"/>
      <c r="HE219" s="13"/>
      <c r="HF219" s="13"/>
      <c r="HG219" s="13"/>
      <c r="HH219" s="13"/>
      <c r="HI219" s="13"/>
      <c r="HJ219" s="13"/>
      <c r="HK219" s="13"/>
      <c r="HL219" s="13"/>
      <c r="HM219" s="13"/>
      <c r="HN219" s="13"/>
      <c r="HO219" s="13"/>
      <c r="HP219" s="13"/>
      <c r="HQ219" s="13"/>
      <c r="HR219" s="13"/>
      <c r="HS219" s="13"/>
      <c r="HT219" s="13"/>
      <c r="HU219" s="13"/>
      <c r="HV219" s="13"/>
      <c r="HW219" s="13"/>
      <c r="HX219" s="13"/>
      <c r="HY219" s="13"/>
      <c r="HZ219" s="13"/>
      <c r="IA219" s="13"/>
      <c r="IB219" s="13"/>
      <c r="IC219" s="13"/>
      <c r="ID219" s="13"/>
      <c r="IE219" s="13"/>
      <c r="IF219" s="13"/>
      <c r="IG219" s="13"/>
      <c r="IH219" s="13"/>
      <c r="II219" s="13"/>
      <c r="IJ219" s="13"/>
      <c r="IK219" s="13"/>
      <c r="IL219" s="13"/>
      <c r="IM219" s="13"/>
      <c r="IN219" s="13"/>
      <c r="IO219" s="13"/>
    </row>
    <row r="220" spans="1:249">
      <c r="A220" s="2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2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c r="GX220" s="13"/>
      <c r="GY220" s="13"/>
      <c r="GZ220" s="13"/>
      <c r="HA220" s="13"/>
      <c r="HB220" s="13"/>
      <c r="HC220" s="13"/>
      <c r="HD220" s="13"/>
      <c r="HE220" s="13"/>
      <c r="HF220" s="13"/>
      <c r="HG220" s="13"/>
      <c r="HH220" s="13"/>
      <c r="HI220" s="13"/>
      <c r="HJ220" s="13"/>
      <c r="HK220" s="13"/>
      <c r="HL220" s="13"/>
      <c r="HM220" s="13"/>
      <c r="HN220" s="13"/>
      <c r="HO220" s="13"/>
      <c r="HP220" s="13"/>
      <c r="HQ220" s="13"/>
      <c r="HR220" s="13"/>
      <c r="HS220" s="13"/>
      <c r="HT220" s="13"/>
      <c r="HU220" s="13"/>
      <c r="HV220" s="13"/>
      <c r="HW220" s="13"/>
      <c r="HX220" s="13"/>
      <c r="HY220" s="13"/>
      <c r="HZ220" s="13"/>
      <c r="IA220" s="13"/>
      <c r="IB220" s="13"/>
      <c r="IC220" s="13"/>
      <c r="ID220" s="13"/>
      <c r="IE220" s="13"/>
      <c r="IF220" s="13"/>
      <c r="IG220" s="13"/>
      <c r="IH220" s="13"/>
      <c r="II220" s="13"/>
      <c r="IJ220" s="13"/>
      <c r="IK220" s="13"/>
      <c r="IL220" s="13"/>
      <c r="IM220" s="13"/>
      <c r="IN220" s="13"/>
      <c r="IO220" s="13"/>
    </row>
    <row r="221" spans="1:249">
      <c r="A221" s="2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2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c r="GX221" s="13"/>
      <c r="GY221" s="13"/>
      <c r="GZ221" s="13"/>
      <c r="HA221" s="13"/>
      <c r="HB221" s="13"/>
      <c r="HC221" s="13"/>
      <c r="HD221" s="13"/>
      <c r="HE221" s="13"/>
      <c r="HF221" s="13"/>
      <c r="HG221" s="13"/>
      <c r="HH221" s="13"/>
      <c r="HI221" s="13"/>
      <c r="HJ221" s="13"/>
      <c r="HK221" s="13"/>
      <c r="HL221" s="13"/>
      <c r="HM221" s="13"/>
      <c r="HN221" s="13"/>
      <c r="HO221" s="13"/>
      <c r="HP221" s="13"/>
      <c r="HQ221" s="13"/>
      <c r="HR221" s="13"/>
      <c r="HS221" s="13"/>
      <c r="HT221" s="13"/>
      <c r="HU221" s="13"/>
      <c r="HV221" s="13"/>
      <c r="HW221" s="13"/>
      <c r="HX221" s="13"/>
      <c r="HY221" s="13"/>
      <c r="HZ221" s="13"/>
      <c r="IA221" s="13"/>
      <c r="IB221" s="13"/>
      <c r="IC221" s="13"/>
      <c r="ID221" s="13"/>
      <c r="IE221" s="13"/>
      <c r="IF221" s="13"/>
      <c r="IG221" s="13"/>
      <c r="IH221" s="13"/>
      <c r="II221" s="13"/>
      <c r="IJ221" s="13"/>
      <c r="IK221" s="13"/>
      <c r="IL221" s="13"/>
      <c r="IM221" s="13"/>
      <c r="IN221" s="13"/>
      <c r="IO221" s="13"/>
    </row>
    <row r="222" spans="1:249">
      <c r="A222" s="2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2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c r="GX222" s="13"/>
      <c r="GY222" s="13"/>
      <c r="GZ222" s="13"/>
      <c r="HA222" s="13"/>
      <c r="HB222" s="13"/>
      <c r="HC222" s="13"/>
      <c r="HD222" s="13"/>
      <c r="HE222" s="13"/>
      <c r="HF222" s="13"/>
      <c r="HG222" s="13"/>
      <c r="HH222" s="13"/>
      <c r="HI222" s="13"/>
      <c r="HJ222" s="13"/>
      <c r="HK222" s="13"/>
      <c r="HL222" s="13"/>
      <c r="HM222" s="13"/>
      <c r="HN222" s="13"/>
      <c r="HO222" s="13"/>
      <c r="HP222" s="13"/>
      <c r="HQ222" s="13"/>
      <c r="HR222" s="13"/>
      <c r="HS222" s="13"/>
      <c r="HT222" s="13"/>
      <c r="HU222" s="13"/>
      <c r="HV222" s="13"/>
      <c r="HW222" s="13"/>
      <c r="HX222" s="13"/>
      <c r="HY222" s="13"/>
      <c r="HZ222" s="13"/>
      <c r="IA222" s="13"/>
      <c r="IB222" s="13"/>
      <c r="IC222" s="13"/>
      <c r="ID222" s="13"/>
      <c r="IE222" s="13"/>
      <c r="IF222" s="13"/>
      <c r="IG222" s="13"/>
      <c r="IH222" s="13"/>
      <c r="II222" s="13"/>
      <c r="IJ222" s="13"/>
      <c r="IK222" s="13"/>
      <c r="IL222" s="13"/>
      <c r="IM222" s="13"/>
      <c r="IN222" s="13"/>
      <c r="IO222" s="13"/>
    </row>
    <row r="223" spans="1:249">
      <c r="A223" s="2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2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c r="GX223" s="13"/>
      <c r="GY223" s="13"/>
      <c r="GZ223" s="13"/>
      <c r="HA223" s="13"/>
      <c r="HB223" s="13"/>
      <c r="HC223" s="13"/>
      <c r="HD223" s="13"/>
      <c r="HE223" s="13"/>
      <c r="HF223" s="13"/>
      <c r="HG223" s="13"/>
      <c r="HH223" s="13"/>
      <c r="HI223" s="13"/>
      <c r="HJ223" s="13"/>
      <c r="HK223" s="13"/>
      <c r="HL223" s="13"/>
      <c r="HM223" s="13"/>
      <c r="HN223" s="13"/>
      <c r="HO223" s="13"/>
      <c r="HP223" s="13"/>
      <c r="HQ223" s="13"/>
      <c r="HR223" s="13"/>
      <c r="HS223" s="13"/>
      <c r="HT223" s="13"/>
      <c r="HU223" s="13"/>
      <c r="HV223" s="13"/>
      <c r="HW223" s="13"/>
      <c r="HX223" s="13"/>
      <c r="HY223" s="13"/>
      <c r="HZ223" s="13"/>
      <c r="IA223" s="13"/>
      <c r="IB223" s="13"/>
      <c r="IC223" s="13"/>
      <c r="ID223" s="13"/>
      <c r="IE223" s="13"/>
      <c r="IF223" s="13"/>
      <c r="IG223" s="13"/>
      <c r="IH223" s="13"/>
      <c r="II223" s="13"/>
      <c r="IJ223" s="13"/>
      <c r="IK223" s="13"/>
      <c r="IL223" s="13"/>
      <c r="IM223" s="13"/>
      <c r="IN223" s="13"/>
      <c r="IO223" s="13"/>
    </row>
    <row r="224" spans="1:249">
      <c r="A224" s="2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2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c r="GX224" s="13"/>
      <c r="GY224" s="13"/>
      <c r="GZ224" s="13"/>
      <c r="HA224" s="13"/>
      <c r="HB224" s="13"/>
      <c r="HC224" s="13"/>
      <c r="HD224" s="13"/>
      <c r="HE224" s="13"/>
      <c r="HF224" s="13"/>
      <c r="HG224" s="13"/>
      <c r="HH224" s="13"/>
      <c r="HI224" s="13"/>
      <c r="HJ224" s="13"/>
      <c r="HK224" s="13"/>
      <c r="HL224" s="13"/>
      <c r="HM224" s="13"/>
      <c r="HN224" s="13"/>
      <c r="HO224" s="13"/>
      <c r="HP224" s="13"/>
      <c r="HQ224" s="13"/>
      <c r="HR224" s="13"/>
      <c r="HS224" s="13"/>
      <c r="HT224" s="13"/>
      <c r="HU224" s="13"/>
      <c r="HV224" s="13"/>
      <c r="HW224" s="13"/>
      <c r="HX224" s="13"/>
      <c r="HY224" s="13"/>
      <c r="HZ224" s="13"/>
      <c r="IA224" s="13"/>
      <c r="IB224" s="13"/>
      <c r="IC224" s="13"/>
      <c r="ID224" s="13"/>
      <c r="IE224" s="13"/>
      <c r="IF224" s="13"/>
      <c r="IG224" s="13"/>
      <c r="IH224" s="13"/>
      <c r="II224" s="13"/>
      <c r="IJ224" s="13"/>
      <c r="IK224" s="13"/>
      <c r="IL224" s="13"/>
      <c r="IM224" s="13"/>
      <c r="IN224" s="13"/>
      <c r="IO224" s="13"/>
    </row>
    <row r="225" spans="1:249">
      <c r="A225" s="2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2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c r="GX225" s="13"/>
      <c r="GY225" s="13"/>
      <c r="GZ225" s="13"/>
      <c r="HA225" s="13"/>
      <c r="HB225" s="13"/>
      <c r="HC225" s="13"/>
      <c r="HD225" s="13"/>
      <c r="HE225" s="13"/>
      <c r="HF225" s="13"/>
      <c r="HG225" s="13"/>
      <c r="HH225" s="13"/>
      <c r="HI225" s="13"/>
      <c r="HJ225" s="13"/>
      <c r="HK225" s="13"/>
      <c r="HL225" s="13"/>
      <c r="HM225" s="13"/>
      <c r="HN225" s="13"/>
      <c r="HO225" s="13"/>
      <c r="HP225" s="13"/>
      <c r="HQ225" s="13"/>
      <c r="HR225" s="13"/>
      <c r="HS225" s="13"/>
      <c r="HT225" s="13"/>
      <c r="HU225" s="13"/>
      <c r="HV225" s="13"/>
      <c r="HW225" s="13"/>
      <c r="HX225" s="13"/>
      <c r="HY225" s="13"/>
      <c r="HZ225" s="13"/>
      <c r="IA225" s="13"/>
      <c r="IB225" s="13"/>
      <c r="IC225" s="13"/>
      <c r="ID225" s="13"/>
      <c r="IE225" s="13"/>
      <c r="IF225" s="13"/>
      <c r="IG225" s="13"/>
      <c r="IH225" s="13"/>
      <c r="II225" s="13"/>
      <c r="IJ225" s="13"/>
      <c r="IK225" s="13"/>
      <c r="IL225" s="13"/>
      <c r="IM225" s="13"/>
      <c r="IN225" s="13"/>
      <c r="IO225" s="13"/>
    </row>
    <row r="226" spans="1:249">
      <c r="A226" s="2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2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c r="GX226" s="13"/>
      <c r="GY226" s="13"/>
      <c r="GZ226" s="13"/>
      <c r="HA226" s="13"/>
      <c r="HB226" s="13"/>
      <c r="HC226" s="13"/>
      <c r="HD226" s="13"/>
      <c r="HE226" s="13"/>
      <c r="HF226" s="13"/>
      <c r="HG226" s="13"/>
      <c r="HH226" s="13"/>
      <c r="HI226" s="13"/>
      <c r="HJ226" s="13"/>
      <c r="HK226" s="13"/>
      <c r="HL226" s="13"/>
      <c r="HM226" s="13"/>
      <c r="HN226" s="13"/>
      <c r="HO226" s="13"/>
      <c r="HP226" s="13"/>
      <c r="HQ226" s="13"/>
      <c r="HR226" s="13"/>
      <c r="HS226" s="13"/>
      <c r="HT226" s="13"/>
      <c r="HU226" s="13"/>
      <c r="HV226" s="13"/>
      <c r="HW226" s="13"/>
      <c r="HX226" s="13"/>
      <c r="HY226" s="13"/>
      <c r="HZ226" s="13"/>
      <c r="IA226" s="13"/>
      <c r="IB226" s="13"/>
      <c r="IC226" s="13"/>
      <c r="ID226" s="13"/>
      <c r="IE226" s="13"/>
      <c r="IF226" s="13"/>
      <c r="IG226" s="13"/>
      <c r="IH226" s="13"/>
      <c r="II226" s="13"/>
      <c r="IJ226" s="13"/>
      <c r="IK226" s="13"/>
      <c r="IL226" s="13"/>
      <c r="IM226" s="13"/>
      <c r="IN226" s="13"/>
      <c r="IO226" s="13"/>
    </row>
    <row r="227" spans="1:249">
      <c r="A227" s="2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2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13"/>
      <c r="HB227" s="13"/>
      <c r="HC227" s="13"/>
      <c r="HD227" s="13"/>
      <c r="HE227" s="13"/>
      <c r="HF227" s="13"/>
      <c r="HG227" s="13"/>
      <c r="HH227" s="13"/>
      <c r="HI227" s="13"/>
      <c r="HJ227" s="13"/>
      <c r="HK227" s="13"/>
      <c r="HL227" s="13"/>
      <c r="HM227" s="13"/>
      <c r="HN227" s="13"/>
      <c r="HO227" s="13"/>
      <c r="HP227" s="13"/>
      <c r="HQ227" s="13"/>
      <c r="HR227" s="13"/>
      <c r="HS227" s="13"/>
      <c r="HT227" s="13"/>
      <c r="HU227" s="13"/>
      <c r="HV227" s="13"/>
      <c r="HW227" s="13"/>
      <c r="HX227" s="13"/>
      <c r="HY227" s="13"/>
      <c r="HZ227" s="13"/>
      <c r="IA227" s="13"/>
      <c r="IB227" s="13"/>
      <c r="IC227" s="13"/>
      <c r="ID227" s="13"/>
      <c r="IE227" s="13"/>
      <c r="IF227" s="13"/>
      <c r="IG227" s="13"/>
      <c r="IH227" s="13"/>
      <c r="II227" s="13"/>
      <c r="IJ227" s="13"/>
      <c r="IK227" s="13"/>
      <c r="IL227" s="13"/>
      <c r="IM227" s="13"/>
      <c r="IN227" s="13"/>
      <c r="IO227" s="13"/>
    </row>
    <row r="228" spans="1:249">
      <c r="A228" s="2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2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13"/>
      <c r="HB228" s="13"/>
      <c r="HC228" s="13"/>
      <c r="HD228" s="13"/>
      <c r="HE228" s="13"/>
      <c r="HF228" s="13"/>
      <c r="HG228" s="13"/>
      <c r="HH228" s="13"/>
      <c r="HI228" s="13"/>
      <c r="HJ228" s="13"/>
      <c r="HK228" s="13"/>
      <c r="HL228" s="13"/>
      <c r="HM228" s="13"/>
      <c r="HN228" s="13"/>
      <c r="HO228" s="13"/>
      <c r="HP228" s="13"/>
      <c r="HQ228" s="13"/>
      <c r="HR228" s="13"/>
      <c r="HS228" s="13"/>
      <c r="HT228" s="13"/>
      <c r="HU228" s="13"/>
      <c r="HV228" s="13"/>
      <c r="HW228" s="13"/>
      <c r="HX228" s="13"/>
      <c r="HY228" s="13"/>
      <c r="HZ228" s="13"/>
      <c r="IA228" s="13"/>
      <c r="IB228" s="13"/>
      <c r="IC228" s="13"/>
      <c r="ID228" s="13"/>
      <c r="IE228" s="13"/>
      <c r="IF228" s="13"/>
      <c r="IG228" s="13"/>
      <c r="IH228" s="13"/>
      <c r="II228" s="13"/>
      <c r="IJ228" s="13"/>
      <c r="IK228" s="13"/>
      <c r="IL228" s="13"/>
      <c r="IM228" s="13"/>
      <c r="IN228" s="13"/>
      <c r="IO228" s="13"/>
    </row>
    <row r="229" spans="1:249">
      <c r="A229" s="2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2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13"/>
      <c r="HB229" s="13"/>
      <c r="HC229" s="13"/>
      <c r="HD229" s="13"/>
      <c r="HE229" s="13"/>
      <c r="HF229" s="13"/>
      <c r="HG229" s="13"/>
      <c r="HH229" s="13"/>
      <c r="HI229" s="13"/>
      <c r="HJ229" s="13"/>
      <c r="HK229" s="13"/>
      <c r="HL229" s="13"/>
      <c r="HM229" s="13"/>
      <c r="HN229" s="13"/>
      <c r="HO229" s="13"/>
      <c r="HP229" s="13"/>
      <c r="HQ229" s="13"/>
      <c r="HR229" s="13"/>
      <c r="HS229" s="13"/>
      <c r="HT229" s="13"/>
      <c r="HU229" s="13"/>
      <c r="HV229" s="13"/>
      <c r="HW229" s="13"/>
      <c r="HX229" s="13"/>
      <c r="HY229" s="13"/>
      <c r="HZ229" s="13"/>
      <c r="IA229" s="13"/>
      <c r="IB229" s="13"/>
      <c r="IC229" s="13"/>
      <c r="ID229" s="13"/>
      <c r="IE229" s="13"/>
      <c r="IF229" s="13"/>
      <c r="IG229" s="13"/>
      <c r="IH229" s="13"/>
      <c r="II229" s="13"/>
      <c r="IJ229" s="13"/>
      <c r="IK229" s="13"/>
      <c r="IL229" s="13"/>
      <c r="IM229" s="13"/>
      <c r="IN229" s="13"/>
      <c r="IO229" s="13"/>
    </row>
    <row r="230" spans="1:249">
      <c r="A230" s="2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2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c r="GX230" s="13"/>
      <c r="GY230" s="13"/>
      <c r="GZ230" s="13"/>
      <c r="HA230" s="13"/>
      <c r="HB230" s="13"/>
      <c r="HC230" s="13"/>
      <c r="HD230" s="13"/>
      <c r="HE230" s="13"/>
      <c r="HF230" s="13"/>
      <c r="HG230" s="13"/>
      <c r="HH230" s="13"/>
      <c r="HI230" s="13"/>
      <c r="HJ230" s="13"/>
      <c r="HK230" s="13"/>
      <c r="HL230" s="13"/>
      <c r="HM230" s="13"/>
      <c r="HN230" s="13"/>
      <c r="HO230" s="13"/>
      <c r="HP230" s="13"/>
      <c r="HQ230" s="13"/>
      <c r="HR230" s="13"/>
      <c r="HS230" s="13"/>
      <c r="HT230" s="13"/>
      <c r="HU230" s="13"/>
      <c r="HV230" s="13"/>
      <c r="HW230" s="13"/>
      <c r="HX230" s="13"/>
      <c r="HY230" s="13"/>
      <c r="HZ230" s="13"/>
      <c r="IA230" s="13"/>
      <c r="IB230" s="13"/>
      <c r="IC230" s="13"/>
      <c r="ID230" s="13"/>
      <c r="IE230" s="13"/>
      <c r="IF230" s="13"/>
      <c r="IG230" s="13"/>
      <c r="IH230" s="13"/>
      <c r="II230" s="13"/>
      <c r="IJ230" s="13"/>
      <c r="IK230" s="13"/>
      <c r="IL230" s="13"/>
      <c r="IM230" s="13"/>
      <c r="IN230" s="13"/>
      <c r="IO230" s="13"/>
    </row>
    <row r="231" spans="1:249">
      <c r="A231" s="2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2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c r="HK231" s="13"/>
      <c r="HL231" s="13"/>
      <c r="HM231" s="13"/>
      <c r="HN231" s="13"/>
      <c r="HO231" s="13"/>
      <c r="HP231" s="13"/>
      <c r="HQ231" s="13"/>
      <c r="HR231" s="13"/>
      <c r="HS231" s="13"/>
      <c r="HT231" s="13"/>
      <c r="HU231" s="13"/>
      <c r="HV231" s="13"/>
      <c r="HW231" s="13"/>
      <c r="HX231" s="13"/>
      <c r="HY231" s="13"/>
      <c r="HZ231" s="13"/>
      <c r="IA231" s="13"/>
      <c r="IB231" s="13"/>
      <c r="IC231" s="13"/>
      <c r="ID231" s="13"/>
      <c r="IE231" s="13"/>
      <c r="IF231" s="13"/>
      <c r="IG231" s="13"/>
      <c r="IH231" s="13"/>
      <c r="II231" s="13"/>
      <c r="IJ231" s="13"/>
      <c r="IK231" s="13"/>
      <c r="IL231" s="13"/>
      <c r="IM231" s="13"/>
      <c r="IN231" s="13"/>
      <c r="IO231" s="13"/>
    </row>
    <row r="232" spans="1:249">
      <c r="A232" s="2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2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c r="HK232" s="13"/>
      <c r="HL232" s="13"/>
      <c r="HM232" s="13"/>
      <c r="HN232" s="13"/>
      <c r="HO232" s="13"/>
      <c r="HP232" s="13"/>
      <c r="HQ232" s="13"/>
      <c r="HR232" s="13"/>
      <c r="HS232" s="13"/>
      <c r="HT232" s="13"/>
      <c r="HU232" s="13"/>
      <c r="HV232" s="13"/>
      <c r="HW232" s="13"/>
      <c r="HX232" s="13"/>
      <c r="HY232" s="13"/>
      <c r="HZ232" s="13"/>
      <c r="IA232" s="13"/>
      <c r="IB232" s="13"/>
      <c r="IC232" s="13"/>
      <c r="ID232" s="13"/>
      <c r="IE232" s="13"/>
      <c r="IF232" s="13"/>
      <c r="IG232" s="13"/>
      <c r="IH232" s="13"/>
      <c r="II232" s="13"/>
      <c r="IJ232" s="13"/>
      <c r="IK232" s="13"/>
      <c r="IL232" s="13"/>
      <c r="IM232" s="13"/>
      <c r="IN232" s="13"/>
      <c r="IO232" s="13"/>
    </row>
    <row r="233" spans="1:249">
      <c r="A233" s="2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2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c r="IK233" s="13"/>
      <c r="IL233" s="13"/>
      <c r="IM233" s="13"/>
      <c r="IN233" s="13"/>
      <c r="IO233" s="13"/>
    </row>
    <row r="234" spans="1:249">
      <c r="A234" s="2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2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c r="HY234" s="13"/>
      <c r="HZ234" s="13"/>
      <c r="IA234" s="13"/>
      <c r="IB234" s="13"/>
      <c r="IC234" s="13"/>
      <c r="ID234" s="13"/>
      <c r="IE234" s="13"/>
      <c r="IF234" s="13"/>
      <c r="IG234" s="13"/>
      <c r="IH234" s="13"/>
      <c r="II234" s="13"/>
      <c r="IJ234" s="13"/>
      <c r="IK234" s="13"/>
      <c r="IL234" s="13"/>
      <c r="IM234" s="13"/>
      <c r="IN234" s="13"/>
      <c r="IO234" s="13"/>
    </row>
    <row r="235" spans="1:249">
      <c r="A235" s="2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2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13"/>
    </row>
    <row r="236" spans="1:249">
      <c r="A236" s="2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2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c r="HK236" s="13"/>
      <c r="HL236" s="13"/>
      <c r="HM236" s="13"/>
      <c r="HN236" s="13"/>
      <c r="HO236" s="13"/>
      <c r="HP236" s="13"/>
      <c r="HQ236" s="13"/>
      <c r="HR236" s="13"/>
      <c r="HS236" s="13"/>
      <c r="HT236" s="13"/>
      <c r="HU236" s="13"/>
      <c r="HV236" s="13"/>
      <c r="HW236" s="13"/>
      <c r="HX236" s="13"/>
      <c r="HY236" s="13"/>
      <c r="HZ236" s="13"/>
      <c r="IA236" s="13"/>
      <c r="IB236" s="13"/>
      <c r="IC236" s="13"/>
      <c r="ID236" s="13"/>
      <c r="IE236" s="13"/>
      <c r="IF236" s="13"/>
      <c r="IG236" s="13"/>
      <c r="IH236" s="13"/>
      <c r="II236" s="13"/>
      <c r="IJ236" s="13"/>
      <c r="IK236" s="13"/>
      <c r="IL236" s="13"/>
      <c r="IM236" s="13"/>
      <c r="IN236" s="13"/>
      <c r="IO236" s="13"/>
    </row>
    <row r="237" spans="1:249">
      <c r="A237" s="2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2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c r="HK237" s="13"/>
      <c r="HL237" s="13"/>
      <c r="HM237" s="13"/>
      <c r="HN237" s="13"/>
      <c r="HO237" s="13"/>
      <c r="HP237" s="13"/>
      <c r="HQ237" s="13"/>
      <c r="HR237" s="13"/>
      <c r="HS237" s="13"/>
      <c r="HT237" s="13"/>
      <c r="HU237" s="13"/>
      <c r="HV237" s="13"/>
      <c r="HW237" s="13"/>
      <c r="HX237" s="13"/>
      <c r="HY237" s="13"/>
      <c r="HZ237" s="13"/>
      <c r="IA237" s="13"/>
      <c r="IB237" s="13"/>
      <c r="IC237" s="13"/>
      <c r="ID237" s="13"/>
      <c r="IE237" s="13"/>
      <c r="IF237" s="13"/>
      <c r="IG237" s="13"/>
      <c r="IH237" s="13"/>
      <c r="II237" s="13"/>
      <c r="IJ237" s="13"/>
      <c r="IK237" s="13"/>
      <c r="IL237" s="13"/>
      <c r="IM237" s="13"/>
      <c r="IN237" s="13"/>
      <c r="IO237" s="13"/>
    </row>
    <row r="238" spans="1:249">
      <c r="A238" s="2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2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13"/>
      <c r="HB238" s="13"/>
      <c r="HC238" s="13"/>
      <c r="HD238" s="13"/>
      <c r="HE238" s="13"/>
      <c r="HF238" s="13"/>
      <c r="HG238" s="13"/>
      <c r="HH238" s="13"/>
      <c r="HI238" s="13"/>
      <c r="HJ238" s="13"/>
      <c r="HK238" s="13"/>
      <c r="HL238" s="13"/>
      <c r="HM238" s="13"/>
      <c r="HN238" s="13"/>
      <c r="HO238" s="13"/>
      <c r="HP238" s="13"/>
      <c r="HQ238" s="13"/>
      <c r="HR238" s="13"/>
      <c r="HS238" s="13"/>
      <c r="HT238" s="13"/>
      <c r="HU238" s="13"/>
      <c r="HV238" s="13"/>
      <c r="HW238" s="13"/>
      <c r="HX238" s="13"/>
      <c r="HY238" s="13"/>
      <c r="HZ238" s="13"/>
      <c r="IA238" s="13"/>
      <c r="IB238" s="13"/>
      <c r="IC238" s="13"/>
      <c r="ID238" s="13"/>
      <c r="IE238" s="13"/>
      <c r="IF238" s="13"/>
      <c r="IG238" s="13"/>
      <c r="IH238" s="13"/>
      <c r="II238" s="13"/>
      <c r="IJ238" s="13"/>
      <c r="IK238" s="13"/>
      <c r="IL238" s="13"/>
      <c r="IM238" s="13"/>
      <c r="IN238" s="13"/>
      <c r="IO238" s="13"/>
    </row>
    <row r="239" spans="1:249">
      <c r="A239" s="2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2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13"/>
      <c r="HB239" s="13"/>
      <c r="HC239" s="13"/>
      <c r="HD239" s="13"/>
      <c r="HE239" s="13"/>
      <c r="HF239" s="13"/>
      <c r="HG239" s="13"/>
      <c r="HH239" s="13"/>
      <c r="HI239" s="13"/>
      <c r="HJ239" s="13"/>
      <c r="HK239" s="13"/>
      <c r="HL239" s="13"/>
      <c r="HM239" s="13"/>
      <c r="HN239" s="13"/>
      <c r="HO239" s="13"/>
      <c r="HP239" s="13"/>
      <c r="HQ239" s="13"/>
      <c r="HR239" s="13"/>
      <c r="HS239" s="13"/>
      <c r="HT239" s="13"/>
      <c r="HU239" s="13"/>
      <c r="HV239" s="13"/>
      <c r="HW239" s="13"/>
      <c r="HX239" s="13"/>
      <c r="HY239" s="13"/>
      <c r="HZ239" s="13"/>
      <c r="IA239" s="13"/>
      <c r="IB239" s="13"/>
      <c r="IC239" s="13"/>
      <c r="ID239" s="13"/>
      <c r="IE239" s="13"/>
      <c r="IF239" s="13"/>
      <c r="IG239" s="13"/>
      <c r="IH239" s="13"/>
      <c r="II239" s="13"/>
      <c r="IJ239" s="13"/>
      <c r="IK239" s="13"/>
      <c r="IL239" s="13"/>
      <c r="IM239" s="13"/>
      <c r="IN239" s="13"/>
      <c r="IO239" s="13"/>
    </row>
    <row r="240" spans="1:249">
      <c r="A240" s="2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2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row>
    <row r="241" spans="1:249">
      <c r="A241" s="2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2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c r="GX241" s="13"/>
      <c r="GY241" s="13"/>
      <c r="GZ241" s="13"/>
      <c r="HA241" s="13"/>
      <c r="HB241" s="13"/>
      <c r="HC241" s="13"/>
      <c r="HD241" s="13"/>
      <c r="HE241" s="13"/>
      <c r="HF241" s="13"/>
      <c r="HG241" s="13"/>
      <c r="HH241" s="13"/>
      <c r="HI241" s="13"/>
      <c r="HJ241" s="13"/>
      <c r="HK241" s="13"/>
      <c r="HL241" s="13"/>
      <c r="HM241" s="13"/>
      <c r="HN241" s="13"/>
      <c r="HO241" s="13"/>
      <c r="HP241" s="13"/>
      <c r="HQ241" s="13"/>
      <c r="HR241" s="13"/>
      <c r="HS241" s="13"/>
      <c r="HT241" s="13"/>
      <c r="HU241" s="13"/>
      <c r="HV241" s="13"/>
      <c r="HW241" s="13"/>
      <c r="HX241" s="13"/>
      <c r="HY241" s="13"/>
      <c r="HZ241" s="13"/>
      <c r="IA241" s="13"/>
      <c r="IB241" s="13"/>
      <c r="IC241" s="13"/>
      <c r="ID241" s="13"/>
      <c r="IE241" s="13"/>
      <c r="IF241" s="13"/>
      <c r="IG241" s="13"/>
      <c r="IH241" s="13"/>
      <c r="II241" s="13"/>
      <c r="IJ241" s="13"/>
      <c r="IK241" s="13"/>
      <c r="IL241" s="13"/>
      <c r="IM241" s="13"/>
      <c r="IN241" s="13"/>
      <c r="IO241" s="13"/>
    </row>
    <row r="242" spans="1:249">
      <c r="A242" s="2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2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13"/>
      <c r="HB242" s="13"/>
      <c r="HC242" s="13"/>
      <c r="HD242" s="13"/>
      <c r="HE242" s="13"/>
      <c r="HF242" s="13"/>
      <c r="HG242" s="13"/>
      <c r="HH242" s="13"/>
      <c r="HI242" s="13"/>
      <c r="HJ242" s="13"/>
      <c r="HK242" s="13"/>
      <c r="HL242" s="13"/>
      <c r="HM242" s="13"/>
      <c r="HN242" s="13"/>
      <c r="HO242" s="13"/>
      <c r="HP242" s="13"/>
      <c r="HQ242" s="13"/>
      <c r="HR242" s="13"/>
      <c r="HS242" s="13"/>
      <c r="HT242" s="13"/>
      <c r="HU242" s="13"/>
      <c r="HV242" s="13"/>
      <c r="HW242" s="13"/>
      <c r="HX242" s="13"/>
      <c r="HY242" s="13"/>
      <c r="HZ242" s="13"/>
      <c r="IA242" s="13"/>
      <c r="IB242" s="13"/>
      <c r="IC242" s="13"/>
      <c r="ID242" s="13"/>
      <c r="IE242" s="13"/>
      <c r="IF242" s="13"/>
      <c r="IG242" s="13"/>
      <c r="IH242" s="13"/>
      <c r="II242" s="13"/>
      <c r="IJ242" s="13"/>
      <c r="IK242" s="13"/>
      <c r="IL242" s="13"/>
      <c r="IM242" s="13"/>
      <c r="IN242" s="13"/>
      <c r="IO242" s="13"/>
    </row>
    <row r="243" spans="1:249">
      <c r="A243" s="2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2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c r="HK243" s="13"/>
      <c r="HL243" s="13"/>
      <c r="HM243" s="13"/>
      <c r="HN243" s="13"/>
      <c r="HO243" s="13"/>
      <c r="HP243" s="13"/>
      <c r="HQ243" s="13"/>
      <c r="HR243" s="13"/>
      <c r="HS243" s="13"/>
      <c r="HT243" s="13"/>
      <c r="HU243" s="13"/>
      <c r="HV243" s="13"/>
      <c r="HW243" s="13"/>
      <c r="HX243" s="13"/>
      <c r="HY243" s="13"/>
      <c r="HZ243" s="13"/>
      <c r="IA243" s="13"/>
      <c r="IB243" s="13"/>
      <c r="IC243" s="13"/>
      <c r="ID243" s="13"/>
      <c r="IE243" s="13"/>
      <c r="IF243" s="13"/>
      <c r="IG243" s="13"/>
      <c r="IH243" s="13"/>
      <c r="II243" s="13"/>
      <c r="IJ243" s="13"/>
      <c r="IK243" s="13"/>
      <c r="IL243" s="13"/>
      <c r="IM243" s="13"/>
      <c r="IN243" s="13"/>
      <c r="IO243" s="13"/>
    </row>
    <row r="244" spans="1:249">
      <c r="A244" s="2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2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c r="GX244" s="13"/>
      <c r="GY244" s="13"/>
      <c r="GZ244" s="13"/>
      <c r="HA244" s="13"/>
      <c r="HB244" s="13"/>
      <c r="HC244" s="13"/>
      <c r="HD244" s="13"/>
      <c r="HE244" s="13"/>
      <c r="HF244" s="13"/>
      <c r="HG244" s="13"/>
      <c r="HH244" s="13"/>
      <c r="HI244" s="13"/>
      <c r="HJ244" s="13"/>
      <c r="HK244" s="13"/>
      <c r="HL244" s="13"/>
      <c r="HM244" s="13"/>
      <c r="HN244" s="13"/>
      <c r="HO244" s="13"/>
      <c r="HP244" s="13"/>
      <c r="HQ244" s="13"/>
      <c r="HR244" s="13"/>
      <c r="HS244" s="13"/>
      <c r="HT244" s="13"/>
      <c r="HU244" s="13"/>
      <c r="HV244" s="13"/>
      <c r="HW244" s="13"/>
      <c r="HX244" s="13"/>
      <c r="HY244" s="13"/>
      <c r="HZ244" s="13"/>
      <c r="IA244" s="13"/>
      <c r="IB244" s="13"/>
      <c r="IC244" s="13"/>
      <c r="ID244" s="13"/>
      <c r="IE244" s="13"/>
      <c r="IF244" s="13"/>
      <c r="IG244" s="13"/>
      <c r="IH244" s="13"/>
      <c r="II244" s="13"/>
      <c r="IJ244" s="13"/>
      <c r="IK244" s="13"/>
      <c r="IL244" s="13"/>
      <c r="IM244" s="13"/>
      <c r="IN244" s="13"/>
      <c r="IO244" s="13"/>
    </row>
    <row r="245" spans="1:249">
      <c r="A245" s="2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2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13"/>
      <c r="HB245" s="13"/>
      <c r="HC245" s="13"/>
      <c r="HD245" s="13"/>
      <c r="HE245" s="13"/>
      <c r="HF245" s="13"/>
      <c r="HG245" s="13"/>
      <c r="HH245" s="13"/>
      <c r="HI245" s="13"/>
      <c r="HJ245" s="13"/>
      <c r="HK245" s="13"/>
      <c r="HL245" s="13"/>
      <c r="HM245" s="13"/>
      <c r="HN245" s="13"/>
      <c r="HO245" s="13"/>
      <c r="HP245" s="13"/>
      <c r="HQ245" s="13"/>
      <c r="HR245" s="13"/>
      <c r="HS245" s="13"/>
      <c r="HT245" s="13"/>
      <c r="HU245" s="13"/>
      <c r="HV245" s="13"/>
      <c r="HW245" s="13"/>
      <c r="HX245" s="13"/>
      <c r="HY245" s="13"/>
      <c r="HZ245" s="13"/>
      <c r="IA245" s="13"/>
      <c r="IB245" s="13"/>
      <c r="IC245" s="13"/>
      <c r="ID245" s="13"/>
      <c r="IE245" s="13"/>
      <c r="IF245" s="13"/>
      <c r="IG245" s="13"/>
      <c r="IH245" s="13"/>
      <c r="II245" s="13"/>
      <c r="IJ245" s="13"/>
      <c r="IK245" s="13"/>
      <c r="IL245" s="13"/>
      <c r="IM245" s="13"/>
      <c r="IN245" s="13"/>
      <c r="IO245" s="13"/>
    </row>
    <row r="246" spans="1:249">
      <c r="A246" s="2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2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13"/>
      <c r="HB246" s="13"/>
      <c r="HC246" s="13"/>
      <c r="HD246" s="13"/>
      <c r="HE246" s="13"/>
      <c r="HF246" s="13"/>
      <c r="HG246" s="13"/>
      <c r="HH246" s="13"/>
      <c r="HI246" s="13"/>
      <c r="HJ246" s="13"/>
      <c r="HK246" s="13"/>
      <c r="HL246" s="13"/>
      <c r="HM246" s="13"/>
      <c r="HN246" s="13"/>
      <c r="HO246" s="13"/>
      <c r="HP246" s="13"/>
      <c r="HQ246" s="13"/>
      <c r="HR246" s="13"/>
      <c r="HS246" s="13"/>
      <c r="HT246" s="13"/>
      <c r="HU246" s="13"/>
      <c r="HV246" s="13"/>
      <c r="HW246" s="13"/>
      <c r="HX246" s="13"/>
      <c r="HY246" s="13"/>
      <c r="HZ246" s="13"/>
      <c r="IA246" s="13"/>
      <c r="IB246" s="13"/>
      <c r="IC246" s="13"/>
      <c r="ID246" s="13"/>
      <c r="IE246" s="13"/>
      <c r="IF246" s="13"/>
      <c r="IG246" s="13"/>
      <c r="IH246" s="13"/>
      <c r="II246" s="13"/>
      <c r="IJ246" s="13"/>
      <c r="IK246" s="13"/>
      <c r="IL246" s="13"/>
      <c r="IM246" s="13"/>
      <c r="IN246" s="13"/>
      <c r="IO246" s="13"/>
    </row>
    <row r="247" spans="1:249">
      <c r="A247" s="2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2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c r="HK247" s="13"/>
      <c r="HL247" s="13"/>
      <c r="HM247" s="13"/>
      <c r="HN247" s="13"/>
      <c r="HO247" s="13"/>
      <c r="HP247" s="13"/>
      <c r="HQ247" s="13"/>
      <c r="HR247" s="13"/>
      <c r="HS247" s="13"/>
      <c r="HT247" s="13"/>
      <c r="HU247" s="13"/>
      <c r="HV247" s="13"/>
      <c r="HW247" s="13"/>
      <c r="HX247" s="13"/>
      <c r="HY247" s="13"/>
      <c r="HZ247" s="13"/>
      <c r="IA247" s="13"/>
      <c r="IB247" s="13"/>
      <c r="IC247" s="13"/>
      <c r="ID247" s="13"/>
      <c r="IE247" s="13"/>
      <c r="IF247" s="13"/>
      <c r="IG247" s="13"/>
      <c r="IH247" s="13"/>
      <c r="II247" s="13"/>
      <c r="IJ247" s="13"/>
      <c r="IK247" s="13"/>
      <c r="IL247" s="13"/>
      <c r="IM247" s="13"/>
      <c r="IN247" s="13"/>
      <c r="IO247" s="13"/>
    </row>
    <row r="248" spans="1:249">
      <c r="A248" s="2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2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13"/>
      <c r="HB248" s="13"/>
      <c r="HC248" s="13"/>
      <c r="HD248" s="13"/>
      <c r="HE248" s="13"/>
      <c r="HF248" s="13"/>
      <c r="HG248" s="13"/>
      <c r="HH248" s="13"/>
      <c r="HI248" s="13"/>
      <c r="HJ248" s="13"/>
      <c r="HK248" s="13"/>
      <c r="HL248" s="13"/>
      <c r="HM248" s="13"/>
      <c r="HN248" s="13"/>
      <c r="HO248" s="13"/>
      <c r="HP248" s="13"/>
      <c r="HQ248" s="13"/>
      <c r="HR248" s="13"/>
      <c r="HS248" s="13"/>
      <c r="HT248" s="13"/>
      <c r="HU248" s="13"/>
      <c r="HV248" s="13"/>
      <c r="HW248" s="13"/>
      <c r="HX248" s="13"/>
      <c r="HY248" s="13"/>
      <c r="HZ248" s="13"/>
      <c r="IA248" s="13"/>
      <c r="IB248" s="13"/>
      <c r="IC248" s="13"/>
      <c r="ID248" s="13"/>
      <c r="IE248" s="13"/>
      <c r="IF248" s="13"/>
      <c r="IG248" s="13"/>
      <c r="IH248" s="13"/>
      <c r="II248" s="13"/>
      <c r="IJ248" s="13"/>
      <c r="IK248" s="13"/>
      <c r="IL248" s="13"/>
      <c r="IM248" s="13"/>
      <c r="IN248" s="13"/>
      <c r="IO248" s="13"/>
    </row>
    <row r="249" spans="1:249">
      <c r="A249" s="2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2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c r="HK249" s="13"/>
      <c r="HL249" s="13"/>
      <c r="HM249" s="13"/>
      <c r="HN249" s="13"/>
      <c r="HO249" s="13"/>
      <c r="HP249" s="13"/>
      <c r="HQ249" s="13"/>
      <c r="HR249" s="13"/>
      <c r="HS249" s="13"/>
      <c r="HT249" s="13"/>
      <c r="HU249" s="13"/>
      <c r="HV249" s="13"/>
      <c r="HW249" s="13"/>
      <c r="HX249" s="13"/>
      <c r="HY249" s="13"/>
      <c r="HZ249" s="13"/>
      <c r="IA249" s="13"/>
      <c r="IB249" s="13"/>
      <c r="IC249" s="13"/>
      <c r="ID249" s="13"/>
      <c r="IE249" s="13"/>
      <c r="IF249" s="13"/>
      <c r="IG249" s="13"/>
      <c r="IH249" s="13"/>
      <c r="II249" s="13"/>
      <c r="IJ249" s="13"/>
      <c r="IK249" s="13"/>
      <c r="IL249" s="13"/>
      <c r="IM249" s="13"/>
      <c r="IN249" s="13"/>
      <c r="IO249" s="13"/>
    </row>
    <row r="250" spans="1:249">
      <c r="A250" s="2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2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13"/>
      <c r="HB250" s="13"/>
      <c r="HC250" s="13"/>
      <c r="HD250" s="13"/>
      <c r="HE250" s="13"/>
      <c r="HF250" s="13"/>
      <c r="HG250" s="13"/>
      <c r="HH250" s="13"/>
      <c r="HI250" s="13"/>
      <c r="HJ250" s="13"/>
      <c r="HK250" s="13"/>
      <c r="HL250" s="13"/>
      <c r="HM250" s="13"/>
      <c r="HN250" s="13"/>
      <c r="HO250" s="13"/>
      <c r="HP250" s="13"/>
      <c r="HQ250" s="13"/>
      <c r="HR250" s="13"/>
      <c r="HS250" s="13"/>
      <c r="HT250" s="13"/>
      <c r="HU250" s="13"/>
      <c r="HV250" s="13"/>
      <c r="HW250" s="13"/>
      <c r="HX250" s="13"/>
      <c r="HY250" s="13"/>
      <c r="HZ250" s="13"/>
      <c r="IA250" s="13"/>
      <c r="IB250" s="13"/>
      <c r="IC250" s="13"/>
      <c r="ID250" s="13"/>
      <c r="IE250" s="13"/>
      <c r="IF250" s="13"/>
      <c r="IG250" s="13"/>
      <c r="IH250" s="13"/>
      <c r="II250" s="13"/>
      <c r="IJ250" s="13"/>
      <c r="IK250" s="13"/>
      <c r="IL250" s="13"/>
      <c r="IM250" s="13"/>
      <c r="IN250" s="13"/>
      <c r="IO250" s="13"/>
    </row>
    <row r="251" spans="1:249">
      <c r="A251" s="2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2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c r="IK251" s="13"/>
      <c r="IL251" s="13"/>
      <c r="IM251" s="13"/>
      <c r="IN251" s="13"/>
      <c r="IO251" s="13"/>
    </row>
    <row r="252" spans="1:249">
      <c r="A252" s="2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2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13"/>
      <c r="HB252" s="13"/>
      <c r="HC252" s="13"/>
      <c r="HD252" s="13"/>
      <c r="HE252" s="13"/>
      <c r="HF252" s="13"/>
      <c r="HG252" s="13"/>
      <c r="HH252" s="13"/>
      <c r="HI252" s="13"/>
      <c r="HJ252" s="13"/>
      <c r="HK252" s="13"/>
      <c r="HL252" s="13"/>
      <c r="HM252" s="13"/>
      <c r="HN252" s="13"/>
      <c r="HO252" s="13"/>
      <c r="HP252" s="13"/>
      <c r="HQ252" s="13"/>
      <c r="HR252" s="13"/>
      <c r="HS252" s="13"/>
      <c r="HT252" s="13"/>
      <c r="HU252" s="13"/>
      <c r="HV252" s="13"/>
      <c r="HW252" s="13"/>
      <c r="HX252" s="13"/>
      <c r="HY252" s="13"/>
      <c r="HZ252" s="13"/>
      <c r="IA252" s="13"/>
      <c r="IB252" s="13"/>
      <c r="IC252" s="13"/>
      <c r="ID252" s="13"/>
      <c r="IE252" s="13"/>
      <c r="IF252" s="13"/>
      <c r="IG252" s="13"/>
      <c r="IH252" s="13"/>
      <c r="II252" s="13"/>
      <c r="IJ252" s="13"/>
      <c r="IK252" s="13"/>
      <c r="IL252" s="13"/>
      <c r="IM252" s="13"/>
      <c r="IN252" s="13"/>
      <c r="IO252" s="13"/>
    </row>
    <row r="253" spans="1:249">
      <c r="A253" s="2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2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c r="HK253" s="13"/>
      <c r="HL253" s="13"/>
      <c r="HM253" s="13"/>
      <c r="HN253" s="13"/>
      <c r="HO253" s="13"/>
      <c r="HP253" s="13"/>
      <c r="HQ253" s="13"/>
      <c r="HR253" s="13"/>
      <c r="HS253" s="13"/>
      <c r="HT253" s="13"/>
      <c r="HU253" s="13"/>
      <c r="HV253" s="13"/>
      <c r="HW253" s="13"/>
      <c r="HX253" s="13"/>
      <c r="HY253" s="13"/>
      <c r="HZ253" s="13"/>
      <c r="IA253" s="13"/>
      <c r="IB253" s="13"/>
      <c r="IC253" s="13"/>
      <c r="ID253" s="13"/>
      <c r="IE253" s="13"/>
      <c r="IF253" s="13"/>
      <c r="IG253" s="13"/>
      <c r="IH253" s="13"/>
      <c r="II253" s="13"/>
      <c r="IJ253" s="13"/>
      <c r="IK253" s="13"/>
      <c r="IL253" s="13"/>
      <c r="IM253" s="13"/>
      <c r="IN253" s="13"/>
      <c r="IO253" s="13"/>
    </row>
    <row r="254" spans="1:249">
      <c r="A254" s="2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2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row>
    <row r="255" spans="1:249">
      <c r="A255" s="2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2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c r="IK255" s="13"/>
      <c r="IL255" s="13"/>
      <c r="IM255" s="13"/>
      <c r="IN255" s="13"/>
      <c r="IO255" s="13"/>
    </row>
    <row r="256" spans="1:249">
      <c r="A256" s="2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2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13"/>
      <c r="HB256" s="13"/>
      <c r="HC256" s="13"/>
      <c r="HD256" s="13"/>
      <c r="HE256" s="13"/>
      <c r="HF256" s="13"/>
      <c r="HG256" s="13"/>
      <c r="HH256" s="13"/>
      <c r="HI256" s="13"/>
      <c r="HJ256" s="13"/>
      <c r="HK256" s="13"/>
      <c r="HL256" s="13"/>
      <c r="HM256" s="13"/>
      <c r="HN256" s="13"/>
      <c r="HO256" s="13"/>
      <c r="HP256" s="13"/>
      <c r="HQ256" s="13"/>
      <c r="HR256" s="13"/>
      <c r="HS256" s="13"/>
      <c r="HT256" s="13"/>
      <c r="HU256" s="13"/>
      <c r="HV256" s="13"/>
      <c r="HW256" s="13"/>
      <c r="HX256" s="13"/>
      <c r="HY256" s="13"/>
      <c r="HZ256" s="13"/>
      <c r="IA256" s="13"/>
      <c r="IB256" s="13"/>
      <c r="IC256" s="13"/>
      <c r="ID256" s="13"/>
      <c r="IE256" s="13"/>
      <c r="IF256" s="13"/>
      <c r="IG256" s="13"/>
      <c r="IH256" s="13"/>
      <c r="II256" s="13"/>
      <c r="IJ256" s="13"/>
      <c r="IK256" s="13"/>
      <c r="IL256" s="13"/>
      <c r="IM256" s="13"/>
      <c r="IN256" s="13"/>
      <c r="IO256" s="13"/>
    </row>
    <row r="257" spans="1:249">
      <c r="A257" s="2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2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c r="IK257" s="13"/>
      <c r="IL257" s="13"/>
      <c r="IM257" s="13"/>
      <c r="IN257" s="13"/>
      <c r="IO257" s="13"/>
    </row>
    <row r="258" spans="1:249">
      <c r="A258" s="2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2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13"/>
      <c r="HB258" s="13"/>
      <c r="HC258" s="13"/>
      <c r="HD258" s="13"/>
      <c r="HE258" s="13"/>
      <c r="HF258" s="13"/>
      <c r="HG258" s="13"/>
      <c r="HH258" s="13"/>
      <c r="HI258" s="13"/>
      <c r="HJ258" s="13"/>
      <c r="HK258" s="13"/>
      <c r="HL258" s="13"/>
      <c r="HM258" s="13"/>
      <c r="HN258" s="13"/>
      <c r="HO258" s="13"/>
      <c r="HP258" s="13"/>
      <c r="HQ258" s="13"/>
      <c r="HR258" s="13"/>
      <c r="HS258" s="13"/>
      <c r="HT258" s="13"/>
      <c r="HU258" s="13"/>
      <c r="HV258" s="13"/>
      <c r="HW258" s="13"/>
      <c r="HX258" s="13"/>
      <c r="HY258" s="13"/>
      <c r="HZ258" s="13"/>
      <c r="IA258" s="13"/>
      <c r="IB258" s="13"/>
      <c r="IC258" s="13"/>
      <c r="ID258" s="13"/>
      <c r="IE258" s="13"/>
      <c r="IF258" s="13"/>
      <c r="IG258" s="13"/>
      <c r="IH258" s="13"/>
      <c r="II258" s="13"/>
      <c r="IJ258" s="13"/>
      <c r="IK258" s="13"/>
      <c r="IL258" s="13"/>
      <c r="IM258" s="13"/>
      <c r="IN258" s="13"/>
      <c r="IO258" s="13"/>
    </row>
    <row r="259" spans="1:249">
      <c r="A259" s="2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2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c r="HK259" s="13"/>
      <c r="HL259" s="13"/>
      <c r="HM259" s="13"/>
      <c r="HN259" s="13"/>
      <c r="HO259" s="13"/>
      <c r="HP259" s="13"/>
      <c r="HQ259" s="13"/>
      <c r="HR259" s="13"/>
      <c r="HS259" s="13"/>
      <c r="HT259" s="13"/>
      <c r="HU259" s="13"/>
      <c r="HV259" s="13"/>
      <c r="HW259" s="13"/>
      <c r="HX259" s="13"/>
      <c r="HY259" s="13"/>
      <c r="HZ259" s="13"/>
      <c r="IA259" s="13"/>
      <c r="IB259" s="13"/>
      <c r="IC259" s="13"/>
      <c r="ID259" s="13"/>
      <c r="IE259" s="13"/>
      <c r="IF259" s="13"/>
      <c r="IG259" s="13"/>
      <c r="IH259" s="13"/>
      <c r="II259" s="13"/>
      <c r="IJ259" s="13"/>
      <c r="IK259" s="13"/>
      <c r="IL259" s="13"/>
      <c r="IM259" s="13"/>
      <c r="IN259" s="13"/>
      <c r="IO259" s="13"/>
    </row>
    <row r="260" spans="1:249">
      <c r="A260" s="2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2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13"/>
      <c r="HB260" s="13"/>
      <c r="HC260" s="13"/>
      <c r="HD260" s="13"/>
      <c r="HE260" s="13"/>
      <c r="HF260" s="13"/>
      <c r="HG260" s="13"/>
      <c r="HH260" s="13"/>
      <c r="HI260" s="13"/>
      <c r="HJ260" s="13"/>
      <c r="HK260" s="13"/>
      <c r="HL260" s="13"/>
      <c r="HM260" s="13"/>
      <c r="HN260" s="13"/>
      <c r="HO260" s="13"/>
      <c r="HP260" s="13"/>
      <c r="HQ260" s="13"/>
      <c r="HR260" s="13"/>
      <c r="HS260" s="13"/>
      <c r="HT260" s="13"/>
      <c r="HU260" s="13"/>
      <c r="HV260" s="13"/>
      <c r="HW260" s="13"/>
      <c r="HX260" s="13"/>
      <c r="HY260" s="13"/>
      <c r="HZ260" s="13"/>
      <c r="IA260" s="13"/>
      <c r="IB260" s="13"/>
      <c r="IC260" s="13"/>
      <c r="ID260" s="13"/>
      <c r="IE260" s="13"/>
      <c r="IF260" s="13"/>
      <c r="IG260" s="13"/>
      <c r="IH260" s="13"/>
      <c r="II260" s="13"/>
      <c r="IJ260" s="13"/>
      <c r="IK260" s="13"/>
      <c r="IL260" s="13"/>
      <c r="IM260" s="13"/>
      <c r="IN260" s="13"/>
      <c r="IO260" s="13"/>
    </row>
    <row r="261" spans="1:249">
      <c r="A261" s="2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2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c r="IK261" s="13"/>
      <c r="IL261" s="13"/>
      <c r="IM261" s="13"/>
      <c r="IN261" s="13"/>
      <c r="IO261" s="13"/>
    </row>
    <row r="262" spans="1:249">
      <c r="A262" s="2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2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13"/>
      <c r="HB262" s="13"/>
      <c r="HC262" s="13"/>
      <c r="HD262" s="13"/>
      <c r="HE262" s="13"/>
      <c r="HF262" s="13"/>
      <c r="HG262" s="13"/>
      <c r="HH262" s="13"/>
      <c r="HI262" s="13"/>
      <c r="HJ262" s="13"/>
      <c r="HK262" s="13"/>
      <c r="HL262" s="13"/>
      <c r="HM262" s="13"/>
      <c r="HN262" s="13"/>
      <c r="HO262" s="13"/>
      <c r="HP262" s="13"/>
      <c r="HQ262" s="13"/>
      <c r="HR262" s="13"/>
      <c r="HS262" s="13"/>
      <c r="HT262" s="13"/>
      <c r="HU262" s="13"/>
      <c r="HV262" s="13"/>
      <c r="HW262" s="13"/>
      <c r="HX262" s="13"/>
      <c r="HY262" s="13"/>
      <c r="HZ262" s="13"/>
      <c r="IA262" s="13"/>
      <c r="IB262" s="13"/>
      <c r="IC262" s="13"/>
      <c r="ID262" s="13"/>
      <c r="IE262" s="13"/>
      <c r="IF262" s="13"/>
      <c r="IG262" s="13"/>
      <c r="IH262" s="13"/>
      <c r="II262" s="13"/>
      <c r="IJ262" s="13"/>
      <c r="IK262" s="13"/>
      <c r="IL262" s="13"/>
      <c r="IM262" s="13"/>
      <c r="IN262" s="13"/>
      <c r="IO262" s="13"/>
    </row>
    <row r="263" spans="1:249">
      <c r="A263" s="2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2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13"/>
      <c r="HB263" s="13"/>
      <c r="HC263" s="13"/>
      <c r="HD263" s="13"/>
      <c r="HE263" s="13"/>
      <c r="HF263" s="13"/>
      <c r="HG263" s="13"/>
      <c r="HH263" s="13"/>
      <c r="HI263" s="13"/>
      <c r="HJ263" s="13"/>
      <c r="HK263" s="13"/>
      <c r="HL263" s="13"/>
      <c r="HM263" s="13"/>
      <c r="HN263" s="13"/>
      <c r="HO263" s="13"/>
      <c r="HP263" s="13"/>
      <c r="HQ263" s="13"/>
      <c r="HR263" s="13"/>
      <c r="HS263" s="13"/>
      <c r="HT263" s="13"/>
      <c r="HU263" s="13"/>
      <c r="HV263" s="13"/>
      <c r="HW263" s="13"/>
      <c r="HX263" s="13"/>
      <c r="HY263" s="13"/>
      <c r="HZ263" s="13"/>
      <c r="IA263" s="13"/>
      <c r="IB263" s="13"/>
      <c r="IC263" s="13"/>
      <c r="ID263" s="13"/>
      <c r="IE263" s="13"/>
      <c r="IF263" s="13"/>
      <c r="IG263" s="13"/>
      <c r="IH263" s="13"/>
      <c r="II263" s="13"/>
      <c r="IJ263" s="13"/>
      <c r="IK263" s="13"/>
      <c r="IL263" s="13"/>
      <c r="IM263" s="13"/>
      <c r="IN263" s="13"/>
      <c r="IO263" s="13"/>
    </row>
    <row r="264" spans="1:249">
      <c r="A264" s="2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2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c r="IK264" s="13"/>
      <c r="IL264" s="13"/>
      <c r="IM264" s="13"/>
      <c r="IN264" s="13"/>
      <c r="IO264" s="13"/>
    </row>
    <row r="265" spans="1:249">
      <c r="A265" s="2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2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c r="IK265" s="13"/>
      <c r="IL265" s="13"/>
      <c r="IM265" s="13"/>
      <c r="IN265" s="13"/>
      <c r="IO265" s="13"/>
    </row>
    <row r="266" spans="1:249">
      <c r="A266" s="2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2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c r="IK266" s="13"/>
      <c r="IL266" s="13"/>
      <c r="IM266" s="13"/>
      <c r="IN266" s="13"/>
      <c r="IO266" s="13"/>
    </row>
    <row r="267" spans="1:249">
      <c r="A267" s="2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2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c r="IK267" s="13"/>
      <c r="IL267" s="13"/>
      <c r="IM267" s="13"/>
      <c r="IN267" s="13"/>
      <c r="IO267" s="13"/>
    </row>
    <row r="268" spans="1:249">
      <c r="A268" s="2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2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c r="IK268" s="13"/>
      <c r="IL268" s="13"/>
      <c r="IM268" s="13"/>
      <c r="IN268" s="13"/>
      <c r="IO268" s="13"/>
    </row>
    <row r="269" spans="1:249">
      <c r="A269" s="2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2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13"/>
      <c r="HB269" s="13"/>
      <c r="HC269" s="13"/>
      <c r="HD269" s="13"/>
      <c r="HE269" s="13"/>
      <c r="HF269" s="13"/>
      <c r="HG269" s="13"/>
      <c r="HH269" s="13"/>
      <c r="HI269" s="13"/>
      <c r="HJ269" s="13"/>
      <c r="HK269" s="13"/>
      <c r="HL269" s="13"/>
      <c r="HM269" s="13"/>
      <c r="HN269" s="13"/>
      <c r="HO269" s="13"/>
      <c r="HP269" s="13"/>
      <c r="HQ269" s="13"/>
      <c r="HR269" s="13"/>
      <c r="HS269" s="13"/>
      <c r="HT269" s="13"/>
      <c r="HU269" s="13"/>
      <c r="HV269" s="13"/>
      <c r="HW269" s="13"/>
      <c r="HX269" s="13"/>
      <c r="HY269" s="13"/>
      <c r="HZ269" s="13"/>
      <c r="IA269" s="13"/>
      <c r="IB269" s="13"/>
      <c r="IC269" s="13"/>
      <c r="ID269" s="13"/>
      <c r="IE269" s="13"/>
      <c r="IF269" s="13"/>
      <c r="IG269" s="13"/>
      <c r="IH269" s="13"/>
      <c r="II269" s="13"/>
      <c r="IJ269" s="13"/>
      <c r="IK269" s="13"/>
      <c r="IL269" s="13"/>
      <c r="IM269" s="13"/>
      <c r="IN269" s="13"/>
      <c r="IO269" s="13"/>
    </row>
    <row r="270" spans="1:249">
      <c r="A270" s="2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2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13"/>
      <c r="HB270" s="13"/>
      <c r="HC270" s="13"/>
      <c r="HD270" s="13"/>
      <c r="HE270" s="13"/>
      <c r="HF270" s="13"/>
      <c r="HG270" s="13"/>
      <c r="HH270" s="13"/>
      <c r="HI270" s="13"/>
      <c r="HJ270" s="13"/>
      <c r="HK270" s="13"/>
      <c r="HL270" s="13"/>
      <c r="HM270" s="13"/>
      <c r="HN270" s="13"/>
      <c r="HO270" s="13"/>
      <c r="HP270" s="13"/>
      <c r="HQ270" s="13"/>
      <c r="HR270" s="13"/>
      <c r="HS270" s="13"/>
      <c r="HT270" s="13"/>
      <c r="HU270" s="13"/>
      <c r="HV270" s="13"/>
      <c r="HW270" s="13"/>
      <c r="HX270" s="13"/>
      <c r="HY270" s="13"/>
      <c r="HZ270" s="13"/>
      <c r="IA270" s="13"/>
      <c r="IB270" s="13"/>
      <c r="IC270" s="13"/>
      <c r="ID270" s="13"/>
      <c r="IE270" s="13"/>
      <c r="IF270" s="13"/>
      <c r="IG270" s="13"/>
      <c r="IH270" s="13"/>
      <c r="II270" s="13"/>
      <c r="IJ270" s="13"/>
      <c r="IK270" s="13"/>
      <c r="IL270" s="13"/>
      <c r="IM270" s="13"/>
      <c r="IN270" s="13"/>
      <c r="IO270" s="13"/>
    </row>
    <row r="271" spans="1:249">
      <c r="A271" s="2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2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c r="IK271" s="13"/>
      <c r="IL271" s="13"/>
      <c r="IM271" s="13"/>
      <c r="IN271" s="13"/>
      <c r="IO271" s="13"/>
    </row>
    <row r="272" spans="1:249">
      <c r="A272" s="2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2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13"/>
      <c r="HB272" s="13"/>
      <c r="HC272" s="13"/>
      <c r="HD272" s="13"/>
      <c r="HE272" s="13"/>
      <c r="HF272" s="13"/>
      <c r="HG272" s="13"/>
      <c r="HH272" s="13"/>
      <c r="HI272" s="13"/>
      <c r="HJ272" s="13"/>
      <c r="HK272" s="13"/>
      <c r="HL272" s="13"/>
      <c r="HM272" s="13"/>
      <c r="HN272" s="13"/>
      <c r="HO272" s="13"/>
      <c r="HP272" s="13"/>
      <c r="HQ272" s="13"/>
      <c r="HR272" s="13"/>
      <c r="HS272" s="13"/>
      <c r="HT272" s="13"/>
      <c r="HU272" s="13"/>
      <c r="HV272" s="13"/>
      <c r="HW272" s="13"/>
      <c r="HX272" s="13"/>
      <c r="HY272" s="13"/>
      <c r="HZ272" s="13"/>
      <c r="IA272" s="13"/>
      <c r="IB272" s="13"/>
      <c r="IC272" s="13"/>
      <c r="ID272" s="13"/>
      <c r="IE272" s="13"/>
      <c r="IF272" s="13"/>
      <c r="IG272" s="13"/>
      <c r="IH272" s="13"/>
      <c r="II272" s="13"/>
      <c r="IJ272" s="13"/>
      <c r="IK272" s="13"/>
      <c r="IL272" s="13"/>
      <c r="IM272" s="13"/>
      <c r="IN272" s="13"/>
      <c r="IO272" s="13"/>
    </row>
    <row r="273" spans="1:249">
      <c r="A273" s="2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2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c r="IK273" s="13"/>
      <c r="IL273" s="13"/>
      <c r="IM273" s="13"/>
      <c r="IN273" s="13"/>
      <c r="IO273" s="13"/>
    </row>
    <row r="274" spans="1:249">
      <c r="A274" s="2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2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13"/>
      <c r="HB274" s="13"/>
      <c r="HC274" s="13"/>
      <c r="HD274" s="13"/>
      <c r="HE274" s="13"/>
      <c r="HF274" s="13"/>
      <c r="HG274" s="13"/>
      <c r="HH274" s="13"/>
      <c r="HI274" s="13"/>
      <c r="HJ274" s="13"/>
      <c r="HK274" s="13"/>
      <c r="HL274" s="13"/>
      <c r="HM274" s="13"/>
      <c r="HN274" s="13"/>
      <c r="HO274" s="13"/>
      <c r="HP274" s="13"/>
      <c r="HQ274" s="13"/>
      <c r="HR274" s="13"/>
      <c r="HS274" s="13"/>
      <c r="HT274" s="13"/>
      <c r="HU274" s="13"/>
      <c r="HV274" s="13"/>
      <c r="HW274" s="13"/>
      <c r="HX274" s="13"/>
      <c r="HY274" s="13"/>
      <c r="HZ274" s="13"/>
      <c r="IA274" s="13"/>
      <c r="IB274" s="13"/>
      <c r="IC274" s="13"/>
      <c r="ID274" s="13"/>
      <c r="IE274" s="13"/>
      <c r="IF274" s="13"/>
      <c r="IG274" s="13"/>
      <c r="IH274" s="13"/>
      <c r="II274" s="13"/>
      <c r="IJ274" s="13"/>
      <c r="IK274" s="13"/>
      <c r="IL274" s="13"/>
      <c r="IM274" s="13"/>
      <c r="IN274" s="13"/>
      <c r="IO274" s="13"/>
    </row>
    <row r="275" spans="1:249">
      <c r="A275" s="2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2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c r="IK275" s="13"/>
      <c r="IL275" s="13"/>
      <c r="IM275" s="13"/>
      <c r="IN275" s="13"/>
      <c r="IO275" s="13"/>
    </row>
    <row r="276" spans="1:249">
      <c r="A276" s="2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2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13"/>
      <c r="HB276" s="13"/>
      <c r="HC276" s="13"/>
      <c r="HD276" s="13"/>
      <c r="HE276" s="13"/>
      <c r="HF276" s="13"/>
      <c r="HG276" s="13"/>
      <c r="HH276" s="13"/>
      <c r="HI276" s="13"/>
      <c r="HJ276" s="13"/>
      <c r="HK276" s="13"/>
      <c r="HL276" s="13"/>
      <c r="HM276" s="13"/>
      <c r="HN276" s="13"/>
      <c r="HO276" s="13"/>
      <c r="HP276" s="13"/>
      <c r="HQ276" s="13"/>
      <c r="HR276" s="13"/>
      <c r="HS276" s="13"/>
      <c r="HT276" s="13"/>
      <c r="HU276" s="13"/>
      <c r="HV276" s="13"/>
      <c r="HW276" s="13"/>
      <c r="HX276" s="13"/>
      <c r="HY276" s="13"/>
      <c r="HZ276" s="13"/>
      <c r="IA276" s="13"/>
      <c r="IB276" s="13"/>
      <c r="IC276" s="13"/>
      <c r="ID276" s="13"/>
      <c r="IE276" s="13"/>
      <c r="IF276" s="13"/>
      <c r="IG276" s="13"/>
      <c r="IH276" s="13"/>
      <c r="II276" s="13"/>
      <c r="IJ276" s="13"/>
      <c r="IK276" s="13"/>
      <c r="IL276" s="13"/>
      <c r="IM276" s="13"/>
      <c r="IN276" s="13"/>
      <c r="IO276" s="13"/>
    </row>
    <row r="277" spans="1:249">
      <c r="A277" s="2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2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c r="GX277" s="13"/>
      <c r="GY277" s="13"/>
      <c r="GZ277" s="13"/>
      <c r="HA277" s="13"/>
      <c r="HB277" s="13"/>
      <c r="HC277" s="13"/>
      <c r="HD277" s="13"/>
      <c r="HE277" s="13"/>
      <c r="HF277" s="13"/>
      <c r="HG277" s="13"/>
      <c r="HH277" s="13"/>
      <c r="HI277" s="13"/>
      <c r="HJ277" s="13"/>
      <c r="HK277" s="13"/>
      <c r="HL277" s="13"/>
      <c r="HM277" s="13"/>
      <c r="HN277" s="13"/>
      <c r="HO277" s="13"/>
      <c r="HP277" s="13"/>
      <c r="HQ277" s="13"/>
      <c r="HR277" s="13"/>
      <c r="HS277" s="13"/>
      <c r="HT277" s="13"/>
      <c r="HU277" s="13"/>
      <c r="HV277" s="13"/>
      <c r="HW277" s="13"/>
      <c r="HX277" s="13"/>
      <c r="HY277" s="13"/>
      <c r="HZ277" s="13"/>
      <c r="IA277" s="13"/>
      <c r="IB277" s="13"/>
      <c r="IC277" s="13"/>
      <c r="ID277" s="13"/>
      <c r="IE277" s="13"/>
      <c r="IF277" s="13"/>
      <c r="IG277" s="13"/>
      <c r="IH277" s="13"/>
      <c r="II277" s="13"/>
      <c r="IJ277" s="13"/>
      <c r="IK277" s="13"/>
      <c r="IL277" s="13"/>
      <c r="IM277" s="13"/>
      <c r="IN277" s="13"/>
      <c r="IO277" s="13"/>
    </row>
    <row r="278" spans="1:249">
      <c r="A278" s="2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2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c r="GR278" s="13"/>
      <c r="GS278" s="13"/>
      <c r="GT278" s="13"/>
      <c r="GU278" s="13"/>
      <c r="GV278" s="13"/>
      <c r="GW278" s="13"/>
      <c r="GX278" s="13"/>
      <c r="GY278" s="13"/>
      <c r="GZ278" s="13"/>
      <c r="HA278" s="13"/>
      <c r="HB278" s="13"/>
      <c r="HC278" s="13"/>
      <c r="HD278" s="13"/>
      <c r="HE278" s="13"/>
      <c r="HF278" s="13"/>
      <c r="HG278" s="13"/>
      <c r="HH278" s="13"/>
      <c r="HI278" s="13"/>
      <c r="HJ278" s="13"/>
      <c r="HK278" s="13"/>
      <c r="HL278" s="13"/>
      <c r="HM278" s="13"/>
      <c r="HN278" s="13"/>
      <c r="HO278" s="13"/>
      <c r="HP278" s="13"/>
      <c r="HQ278" s="13"/>
      <c r="HR278" s="13"/>
      <c r="HS278" s="13"/>
      <c r="HT278" s="13"/>
      <c r="HU278" s="13"/>
      <c r="HV278" s="13"/>
      <c r="HW278" s="13"/>
      <c r="HX278" s="13"/>
      <c r="HY278" s="13"/>
      <c r="HZ278" s="13"/>
      <c r="IA278" s="13"/>
      <c r="IB278" s="13"/>
      <c r="IC278" s="13"/>
      <c r="ID278" s="13"/>
      <c r="IE278" s="13"/>
      <c r="IF278" s="13"/>
      <c r="IG278" s="13"/>
      <c r="IH278" s="13"/>
      <c r="II278" s="13"/>
      <c r="IJ278" s="13"/>
      <c r="IK278" s="13"/>
      <c r="IL278" s="13"/>
      <c r="IM278" s="13"/>
      <c r="IN278" s="13"/>
      <c r="IO278" s="13"/>
    </row>
    <row r="279" spans="1:249">
      <c r="A279" s="2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2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c r="GX279" s="13"/>
      <c r="GY279" s="13"/>
      <c r="GZ279" s="13"/>
      <c r="HA279" s="13"/>
      <c r="HB279" s="13"/>
      <c r="HC279" s="13"/>
      <c r="HD279" s="13"/>
      <c r="HE279" s="13"/>
      <c r="HF279" s="13"/>
      <c r="HG279" s="13"/>
      <c r="HH279" s="13"/>
      <c r="HI279" s="13"/>
      <c r="HJ279" s="13"/>
      <c r="HK279" s="13"/>
      <c r="HL279" s="13"/>
      <c r="HM279" s="13"/>
      <c r="HN279" s="13"/>
      <c r="HO279" s="13"/>
      <c r="HP279" s="13"/>
      <c r="HQ279" s="13"/>
      <c r="HR279" s="13"/>
      <c r="HS279" s="13"/>
      <c r="HT279" s="13"/>
      <c r="HU279" s="13"/>
      <c r="HV279" s="13"/>
      <c r="HW279" s="13"/>
      <c r="HX279" s="13"/>
      <c r="HY279" s="13"/>
      <c r="HZ279" s="13"/>
      <c r="IA279" s="13"/>
      <c r="IB279" s="13"/>
      <c r="IC279" s="13"/>
      <c r="ID279" s="13"/>
      <c r="IE279" s="13"/>
      <c r="IF279" s="13"/>
      <c r="IG279" s="13"/>
      <c r="IH279" s="13"/>
      <c r="II279" s="13"/>
      <c r="IJ279" s="13"/>
      <c r="IK279" s="13"/>
      <c r="IL279" s="13"/>
      <c r="IM279" s="13"/>
      <c r="IN279" s="13"/>
      <c r="IO279" s="13"/>
    </row>
    <row r="280" spans="1:249">
      <c r="A280" s="2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2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c r="GX280" s="13"/>
      <c r="GY280" s="13"/>
      <c r="GZ280" s="13"/>
      <c r="HA280" s="13"/>
      <c r="HB280" s="13"/>
      <c r="HC280" s="13"/>
      <c r="HD280" s="13"/>
      <c r="HE280" s="13"/>
      <c r="HF280" s="13"/>
      <c r="HG280" s="13"/>
      <c r="HH280" s="13"/>
      <c r="HI280" s="13"/>
      <c r="HJ280" s="13"/>
      <c r="HK280" s="13"/>
      <c r="HL280" s="13"/>
      <c r="HM280" s="13"/>
      <c r="HN280" s="13"/>
      <c r="HO280" s="13"/>
      <c r="HP280" s="13"/>
      <c r="HQ280" s="13"/>
      <c r="HR280" s="13"/>
      <c r="HS280" s="13"/>
      <c r="HT280" s="13"/>
      <c r="HU280" s="13"/>
      <c r="HV280" s="13"/>
      <c r="HW280" s="13"/>
      <c r="HX280" s="13"/>
      <c r="HY280" s="13"/>
      <c r="HZ280" s="13"/>
      <c r="IA280" s="13"/>
      <c r="IB280" s="13"/>
      <c r="IC280" s="13"/>
      <c r="ID280" s="13"/>
      <c r="IE280" s="13"/>
      <c r="IF280" s="13"/>
      <c r="IG280" s="13"/>
      <c r="IH280" s="13"/>
      <c r="II280" s="13"/>
      <c r="IJ280" s="13"/>
      <c r="IK280" s="13"/>
      <c r="IL280" s="13"/>
      <c r="IM280" s="13"/>
      <c r="IN280" s="13"/>
      <c r="IO280" s="13"/>
    </row>
    <row r="281" spans="1:249">
      <c r="A281" s="2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2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c r="GX281" s="13"/>
      <c r="GY281" s="13"/>
      <c r="GZ281" s="13"/>
      <c r="HA281" s="13"/>
      <c r="HB281" s="13"/>
      <c r="HC281" s="13"/>
      <c r="HD281" s="13"/>
      <c r="HE281" s="13"/>
      <c r="HF281" s="13"/>
      <c r="HG281" s="13"/>
      <c r="HH281" s="13"/>
      <c r="HI281" s="13"/>
      <c r="HJ281" s="13"/>
      <c r="HK281" s="13"/>
      <c r="HL281" s="13"/>
      <c r="HM281" s="13"/>
      <c r="HN281" s="13"/>
      <c r="HO281" s="13"/>
      <c r="HP281" s="13"/>
      <c r="HQ281" s="13"/>
      <c r="HR281" s="13"/>
      <c r="HS281" s="13"/>
      <c r="HT281" s="13"/>
      <c r="HU281" s="13"/>
      <c r="HV281" s="13"/>
      <c r="HW281" s="13"/>
      <c r="HX281" s="13"/>
      <c r="HY281" s="13"/>
      <c r="HZ281" s="13"/>
      <c r="IA281" s="13"/>
      <c r="IB281" s="13"/>
      <c r="IC281" s="13"/>
      <c r="ID281" s="13"/>
      <c r="IE281" s="13"/>
      <c r="IF281" s="13"/>
      <c r="IG281" s="13"/>
      <c r="IH281" s="13"/>
      <c r="II281" s="13"/>
      <c r="IJ281" s="13"/>
      <c r="IK281" s="13"/>
      <c r="IL281" s="13"/>
      <c r="IM281" s="13"/>
      <c r="IN281" s="13"/>
      <c r="IO281" s="13"/>
    </row>
    <row r="282" spans="1:249">
      <c r="A282" s="2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2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c r="GX282" s="13"/>
      <c r="GY282" s="13"/>
      <c r="GZ282" s="13"/>
      <c r="HA282" s="13"/>
      <c r="HB282" s="13"/>
      <c r="HC282" s="13"/>
      <c r="HD282" s="13"/>
      <c r="HE282" s="13"/>
      <c r="HF282" s="13"/>
      <c r="HG282" s="13"/>
      <c r="HH282" s="13"/>
      <c r="HI282" s="13"/>
      <c r="HJ282" s="13"/>
      <c r="HK282" s="13"/>
      <c r="HL282" s="13"/>
      <c r="HM282" s="13"/>
      <c r="HN282" s="13"/>
      <c r="HO282" s="13"/>
      <c r="HP282" s="13"/>
      <c r="HQ282" s="13"/>
      <c r="HR282" s="13"/>
      <c r="HS282" s="13"/>
      <c r="HT282" s="13"/>
      <c r="HU282" s="13"/>
      <c r="HV282" s="13"/>
      <c r="HW282" s="13"/>
      <c r="HX282" s="13"/>
      <c r="HY282" s="13"/>
      <c r="HZ282" s="13"/>
      <c r="IA282" s="13"/>
      <c r="IB282" s="13"/>
      <c r="IC282" s="13"/>
      <c r="ID282" s="13"/>
      <c r="IE282" s="13"/>
      <c r="IF282" s="13"/>
      <c r="IG282" s="13"/>
      <c r="IH282" s="13"/>
      <c r="II282" s="13"/>
      <c r="IJ282" s="13"/>
      <c r="IK282" s="13"/>
      <c r="IL282" s="13"/>
      <c r="IM282" s="13"/>
      <c r="IN282" s="13"/>
      <c r="IO282" s="13"/>
    </row>
    <row r="283" spans="1:249">
      <c r="A283" s="2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2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c r="GX283" s="13"/>
      <c r="GY283" s="13"/>
      <c r="GZ283" s="13"/>
      <c r="HA283" s="13"/>
      <c r="HB283" s="13"/>
      <c r="HC283" s="13"/>
      <c r="HD283" s="13"/>
      <c r="HE283" s="13"/>
      <c r="HF283" s="13"/>
      <c r="HG283" s="13"/>
      <c r="HH283" s="13"/>
      <c r="HI283" s="13"/>
      <c r="HJ283" s="13"/>
      <c r="HK283" s="13"/>
      <c r="HL283" s="13"/>
      <c r="HM283" s="13"/>
      <c r="HN283" s="13"/>
      <c r="HO283" s="13"/>
      <c r="HP283" s="13"/>
      <c r="HQ283" s="13"/>
      <c r="HR283" s="13"/>
      <c r="HS283" s="13"/>
      <c r="HT283" s="13"/>
      <c r="HU283" s="13"/>
      <c r="HV283" s="13"/>
      <c r="HW283" s="13"/>
      <c r="HX283" s="13"/>
      <c r="HY283" s="13"/>
      <c r="HZ283" s="13"/>
      <c r="IA283" s="13"/>
      <c r="IB283" s="13"/>
      <c r="IC283" s="13"/>
      <c r="ID283" s="13"/>
      <c r="IE283" s="13"/>
      <c r="IF283" s="13"/>
      <c r="IG283" s="13"/>
      <c r="IH283" s="13"/>
      <c r="II283" s="13"/>
      <c r="IJ283" s="13"/>
      <c r="IK283" s="13"/>
      <c r="IL283" s="13"/>
      <c r="IM283" s="13"/>
      <c r="IN283" s="13"/>
      <c r="IO283" s="13"/>
    </row>
    <row r="284" spans="1:249">
      <c r="A284" s="2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2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c r="GR284" s="13"/>
      <c r="GS284" s="13"/>
      <c r="GT284" s="13"/>
      <c r="GU284" s="13"/>
      <c r="GV284" s="13"/>
      <c r="GW284" s="13"/>
      <c r="GX284" s="13"/>
      <c r="GY284" s="13"/>
      <c r="GZ284" s="13"/>
      <c r="HA284" s="13"/>
      <c r="HB284" s="13"/>
      <c r="HC284" s="13"/>
      <c r="HD284" s="13"/>
      <c r="HE284" s="13"/>
      <c r="HF284" s="13"/>
      <c r="HG284" s="13"/>
      <c r="HH284" s="13"/>
      <c r="HI284" s="13"/>
      <c r="HJ284" s="13"/>
      <c r="HK284" s="13"/>
      <c r="HL284" s="13"/>
      <c r="HM284" s="13"/>
      <c r="HN284" s="13"/>
      <c r="HO284" s="13"/>
      <c r="HP284" s="13"/>
      <c r="HQ284" s="13"/>
      <c r="HR284" s="13"/>
      <c r="HS284" s="13"/>
      <c r="HT284" s="13"/>
      <c r="HU284" s="13"/>
      <c r="HV284" s="13"/>
      <c r="HW284" s="13"/>
      <c r="HX284" s="13"/>
      <c r="HY284" s="13"/>
      <c r="HZ284" s="13"/>
      <c r="IA284" s="13"/>
      <c r="IB284" s="13"/>
      <c r="IC284" s="13"/>
      <c r="ID284" s="13"/>
      <c r="IE284" s="13"/>
      <c r="IF284" s="13"/>
      <c r="IG284" s="13"/>
      <c r="IH284" s="13"/>
      <c r="II284" s="13"/>
      <c r="IJ284" s="13"/>
      <c r="IK284" s="13"/>
      <c r="IL284" s="13"/>
      <c r="IM284" s="13"/>
      <c r="IN284" s="13"/>
      <c r="IO284" s="13"/>
    </row>
    <row r="285" spans="1:249">
      <c r="A285" s="2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2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c r="GR285" s="13"/>
      <c r="GS285" s="13"/>
      <c r="GT285" s="13"/>
      <c r="GU285" s="13"/>
      <c r="GV285" s="13"/>
      <c r="GW285" s="13"/>
      <c r="GX285" s="13"/>
      <c r="GY285" s="13"/>
      <c r="GZ285" s="13"/>
      <c r="HA285" s="13"/>
      <c r="HB285" s="13"/>
      <c r="HC285" s="13"/>
      <c r="HD285" s="13"/>
      <c r="HE285" s="13"/>
      <c r="HF285" s="13"/>
      <c r="HG285" s="13"/>
      <c r="HH285" s="13"/>
      <c r="HI285" s="13"/>
      <c r="HJ285" s="13"/>
      <c r="HK285" s="13"/>
      <c r="HL285" s="13"/>
      <c r="HM285" s="13"/>
      <c r="HN285" s="13"/>
      <c r="HO285" s="13"/>
      <c r="HP285" s="13"/>
      <c r="HQ285" s="13"/>
      <c r="HR285" s="13"/>
      <c r="HS285" s="13"/>
      <c r="HT285" s="13"/>
      <c r="HU285" s="13"/>
      <c r="HV285" s="13"/>
      <c r="HW285" s="13"/>
      <c r="HX285" s="13"/>
      <c r="HY285" s="13"/>
      <c r="HZ285" s="13"/>
      <c r="IA285" s="13"/>
      <c r="IB285" s="13"/>
      <c r="IC285" s="13"/>
      <c r="ID285" s="13"/>
      <c r="IE285" s="13"/>
      <c r="IF285" s="13"/>
      <c r="IG285" s="13"/>
      <c r="IH285" s="13"/>
      <c r="II285" s="13"/>
      <c r="IJ285" s="13"/>
      <c r="IK285" s="13"/>
      <c r="IL285" s="13"/>
      <c r="IM285" s="13"/>
      <c r="IN285" s="13"/>
      <c r="IO285" s="13"/>
    </row>
    <row r="286" spans="1:249">
      <c r="A286" s="2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2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c r="GR286" s="13"/>
      <c r="GS286" s="13"/>
      <c r="GT286" s="13"/>
      <c r="GU286" s="13"/>
      <c r="GV286" s="13"/>
      <c r="GW286" s="13"/>
      <c r="GX286" s="13"/>
      <c r="GY286" s="13"/>
      <c r="GZ286" s="13"/>
      <c r="HA286" s="13"/>
      <c r="HB286" s="13"/>
      <c r="HC286" s="13"/>
      <c r="HD286" s="13"/>
      <c r="HE286" s="13"/>
      <c r="HF286" s="13"/>
      <c r="HG286" s="13"/>
      <c r="HH286" s="13"/>
      <c r="HI286" s="13"/>
      <c r="HJ286" s="13"/>
      <c r="HK286" s="13"/>
      <c r="HL286" s="13"/>
      <c r="HM286" s="13"/>
      <c r="HN286" s="13"/>
      <c r="HO286" s="13"/>
      <c r="HP286" s="13"/>
      <c r="HQ286" s="13"/>
      <c r="HR286" s="13"/>
      <c r="HS286" s="13"/>
      <c r="HT286" s="13"/>
      <c r="HU286" s="13"/>
      <c r="HV286" s="13"/>
      <c r="HW286" s="13"/>
      <c r="HX286" s="13"/>
      <c r="HY286" s="13"/>
      <c r="HZ286" s="13"/>
      <c r="IA286" s="13"/>
      <c r="IB286" s="13"/>
      <c r="IC286" s="13"/>
      <c r="ID286" s="13"/>
      <c r="IE286" s="13"/>
      <c r="IF286" s="13"/>
      <c r="IG286" s="13"/>
      <c r="IH286" s="13"/>
      <c r="II286" s="13"/>
      <c r="IJ286" s="13"/>
      <c r="IK286" s="13"/>
      <c r="IL286" s="13"/>
      <c r="IM286" s="13"/>
      <c r="IN286" s="13"/>
      <c r="IO286" s="13"/>
    </row>
    <row r="287" spans="1:249">
      <c r="A287" s="2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2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c r="GR287" s="13"/>
      <c r="GS287" s="13"/>
      <c r="GT287" s="13"/>
      <c r="GU287" s="13"/>
      <c r="GV287" s="13"/>
      <c r="GW287" s="13"/>
      <c r="GX287" s="13"/>
      <c r="GY287" s="13"/>
      <c r="GZ287" s="13"/>
      <c r="HA287" s="13"/>
      <c r="HB287" s="13"/>
      <c r="HC287" s="13"/>
      <c r="HD287" s="13"/>
      <c r="HE287" s="13"/>
      <c r="HF287" s="13"/>
      <c r="HG287" s="13"/>
      <c r="HH287" s="13"/>
      <c r="HI287" s="13"/>
      <c r="HJ287" s="13"/>
      <c r="HK287" s="13"/>
      <c r="HL287" s="13"/>
      <c r="HM287" s="13"/>
      <c r="HN287" s="13"/>
      <c r="HO287" s="13"/>
      <c r="HP287" s="13"/>
      <c r="HQ287" s="13"/>
      <c r="HR287" s="13"/>
      <c r="HS287" s="13"/>
      <c r="HT287" s="13"/>
      <c r="HU287" s="13"/>
      <c r="HV287" s="13"/>
      <c r="HW287" s="13"/>
      <c r="HX287" s="13"/>
      <c r="HY287" s="13"/>
      <c r="HZ287" s="13"/>
      <c r="IA287" s="13"/>
      <c r="IB287" s="13"/>
      <c r="IC287" s="13"/>
      <c r="ID287" s="13"/>
      <c r="IE287" s="13"/>
      <c r="IF287" s="13"/>
      <c r="IG287" s="13"/>
      <c r="IH287" s="13"/>
      <c r="II287" s="13"/>
      <c r="IJ287" s="13"/>
      <c r="IK287" s="13"/>
      <c r="IL287" s="13"/>
      <c r="IM287" s="13"/>
      <c r="IN287" s="13"/>
      <c r="IO287" s="13"/>
    </row>
    <row r="288" spans="1:249">
      <c r="A288" s="2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2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c r="GR288" s="13"/>
      <c r="GS288" s="13"/>
      <c r="GT288" s="13"/>
      <c r="GU288" s="13"/>
      <c r="GV288" s="13"/>
      <c r="GW288" s="13"/>
      <c r="GX288" s="13"/>
      <c r="GY288" s="13"/>
      <c r="GZ288" s="13"/>
      <c r="HA288" s="13"/>
      <c r="HB288" s="13"/>
      <c r="HC288" s="13"/>
      <c r="HD288" s="13"/>
      <c r="HE288" s="13"/>
      <c r="HF288" s="13"/>
      <c r="HG288" s="13"/>
      <c r="HH288" s="13"/>
      <c r="HI288" s="13"/>
      <c r="HJ288" s="13"/>
      <c r="HK288" s="13"/>
      <c r="HL288" s="13"/>
      <c r="HM288" s="13"/>
      <c r="HN288" s="13"/>
      <c r="HO288" s="13"/>
      <c r="HP288" s="13"/>
      <c r="HQ288" s="13"/>
      <c r="HR288" s="13"/>
      <c r="HS288" s="13"/>
      <c r="HT288" s="13"/>
      <c r="HU288" s="13"/>
      <c r="HV288" s="13"/>
      <c r="HW288" s="13"/>
      <c r="HX288" s="13"/>
      <c r="HY288" s="13"/>
      <c r="HZ288" s="13"/>
      <c r="IA288" s="13"/>
      <c r="IB288" s="13"/>
      <c r="IC288" s="13"/>
      <c r="ID288" s="13"/>
      <c r="IE288" s="13"/>
      <c r="IF288" s="13"/>
      <c r="IG288" s="13"/>
      <c r="IH288" s="13"/>
      <c r="II288" s="13"/>
      <c r="IJ288" s="13"/>
      <c r="IK288" s="13"/>
      <c r="IL288" s="13"/>
      <c r="IM288" s="13"/>
      <c r="IN288" s="13"/>
      <c r="IO288" s="13"/>
    </row>
    <row r="289" spans="1:249">
      <c r="A289" s="2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2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c r="GR289" s="13"/>
      <c r="GS289" s="13"/>
      <c r="GT289" s="13"/>
      <c r="GU289" s="13"/>
      <c r="GV289" s="13"/>
      <c r="GW289" s="13"/>
      <c r="GX289" s="13"/>
      <c r="GY289" s="13"/>
      <c r="GZ289" s="13"/>
      <c r="HA289" s="13"/>
      <c r="HB289" s="13"/>
      <c r="HC289" s="13"/>
      <c r="HD289" s="13"/>
      <c r="HE289" s="13"/>
      <c r="HF289" s="13"/>
      <c r="HG289" s="13"/>
      <c r="HH289" s="13"/>
      <c r="HI289" s="13"/>
      <c r="HJ289" s="13"/>
      <c r="HK289" s="13"/>
      <c r="HL289" s="13"/>
      <c r="HM289" s="13"/>
      <c r="HN289" s="13"/>
      <c r="HO289" s="13"/>
      <c r="HP289" s="13"/>
      <c r="HQ289" s="13"/>
      <c r="HR289" s="13"/>
      <c r="HS289" s="13"/>
      <c r="HT289" s="13"/>
      <c r="HU289" s="13"/>
      <c r="HV289" s="13"/>
      <c r="HW289" s="13"/>
      <c r="HX289" s="13"/>
      <c r="HY289" s="13"/>
      <c r="HZ289" s="13"/>
      <c r="IA289" s="13"/>
      <c r="IB289" s="13"/>
      <c r="IC289" s="13"/>
      <c r="ID289" s="13"/>
      <c r="IE289" s="13"/>
      <c r="IF289" s="13"/>
      <c r="IG289" s="13"/>
      <c r="IH289" s="13"/>
      <c r="II289" s="13"/>
      <c r="IJ289" s="13"/>
      <c r="IK289" s="13"/>
      <c r="IL289" s="13"/>
      <c r="IM289" s="13"/>
      <c r="IN289" s="13"/>
      <c r="IO289" s="13"/>
    </row>
    <row r="290" spans="1:249">
      <c r="A290" s="2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2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c r="GR290" s="13"/>
      <c r="GS290" s="13"/>
      <c r="GT290" s="13"/>
      <c r="GU290" s="13"/>
      <c r="GV290" s="13"/>
      <c r="GW290" s="13"/>
      <c r="GX290" s="13"/>
      <c r="GY290" s="13"/>
      <c r="GZ290" s="13"/>
      <c r="HA290" s="13"/>
      <c r="HB290" s="13"/>
      <c r="HC290" s="13"/>
      <c r="HD290" s="13"/>
      <c r="HE290" s="13"/>
      <c r="HF290" s="13"/>
      <c r="HG290" s="13"/>
      <c r="HH290" s="13"/>
      <c r="HI290" s="13"/>
      <c r="HJ290" s="13"/>
      <c r="HK290" s="13"/>
      <c r="HL290" s="13"/>
      <c r="HM290" s="13"/>
      <c r="HN290" s="13"/>
      <c r="HO290" s="13"/>
      <c r="HP290" s="13"/>
      <c r="HQ290" s="13"/>
      <c r="HR290" s="13"/>
      <c r="HS290" s="13"/>
      <c r="HT290" s="13"/>
      <c r="HU290" s="13"/>
      <c r="HV290" s="13"/>
      <c r="HW290" s="13"/>
      <c r="HX290" s="13"/>
      <c r="HY290" s="13"/>
      <c r="HZ290" s="13"/>
      <c r="IA290" s="13"/>
      <c r="IB290" s="13"/>
      <c r="IC290" s="13"/>
      <c r="ID290" s="13"/>
      <c r="IE290" s="13"/>
      <c r="IF290" s="13"/>
      <c r="IG290" s="13"/>
      <c r="IH290" s="13"/>
      <c r="II290" s="13"/>
      <c r="IJ290" s="13"/>
      <c r="IK290" s="13"/>
      <c r="IL290" s="13"/>
      <c r="IM290" s="13"/>
      <c r="IN290" s="13"/>
      <c r="IO290" s="13"/>
    </row>
    <row r="291" spans="1:249">
      <c r="A291" s="2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2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c r="GR291" s="13"/>
      <c r="GS291" s="13"/>
      <c r="GT291" s="13"/>
      <c r="GU291" s="13"/>
      <c r="GV291" s="13"/>
      <c r="GW291" s="13"/>
      <c r="GX291" s="13"/>
      <c r="GY291" s="13"/>
      <c r="GZ291" s="13"/>
      <c r="HA291" s="13"/>
      <c r="HB291" s="13"/>
      <c r="HC291" s="13"/>
      <c r="HD291" s="13"/>
      <c r="HE291" s="13"/>
      <c r="HF291" s="13"/>
      <c r="HG291" s="13"/>
      <c r="HH291" s="13"/>
      <c r="HI291" s="13"/>
      <c r="HJ291" s="13"/>
      <c r="HK291" s="13"/>
      <c r="HL291" s="13"/>
      <c r="HM291" s="13"/>
      <c r="HN291" s="13"/>
      <c r="HO291" s="13"/>
      <c r="HP291" s="13"/>
      <c r="HQ291" s="13"/>
      <c r="HR291" s="13"/>
      <c r="HS291" s="13"/>
      <c r="HT291" s="13"/>
      <c r="HU291" s="13"/>
      <c r="HV291" s="13"/>
      <c r="HW291" s="13"/>
      <c r="HX291" s="13"/>
      <c r="HY291" s="13"/>
      <c r="HZ291" s="13"/>
      <c r="IA291" s="13"/>
      <c r="IB291" s="13"/>
      <c r="IC291" s="13"/>
      <c r="ID291" s="13"/>
      <c r="IE291" s="13"/>
      <c r="IF291" s="13"/>
      <c r="IG291" s="13"/>
      <c r="IH291" s="13"/>
      <c r="II291" s="13"/>
      <c r="IJ291" s="13"/>
      <c r="IK291" s="13"/>
      <c r="IL291" s="13"/>
      <c r="IM291" s="13"/>
      <c r="IN291" s="13"/>
      <c r="IO291" s="13"/>
    </row>
    <row r="292" spans="1:249">
      <c r="A292" s="2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2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c r="GR292" s="13"/>
      <c r="GS292" s="13"/>
      <c r="GT292" s="13"/>
      <c r="GU292" s="13"/>
      <c r="GV292" s="13"/>
      <c r="GW292" s="13"/>
      <c r="GX292" s="13"/>
      <c r="GY292" s="13"/>
      <c r="GZ292" s="13"/>
      <c r="HA292" s="13"/>
      <c r="HB292" s="13"/>
      <c r="HC292" s="13"/>
      <c r="HD292" s="13"/>
      <c r="HE292" s="13"/>
      <c r="HF292" s="13"/>
      <c r="HG292" s="13"/>
      <c r="HH292" s="13"/>
      <c r="HI292" s="13"/>
      <c r="HJ292" s="13"/>
      <c r="HK292" s="13"/>
      <c r="HL292" s="13"/>
      <c r="HM292" s="13"/>
      <c r="HN292" s="13"/>
      <c r="HO292" s="13"/>
      <c r="HP292" s="13"/>
      <c r="HQ292" s="13"/>
      <c r="HR292" s="13"/>
      <c r="HS292" s="13"/>
      <c r="HT292" s="13"/>
      <c r="HU292" s="13"/>
      <c r="HV292" s="13"/>
      <c r="HW292" s="13"/>
      <c r="HX292" s="13"/>
      <c r="HY292" s="13"/>
      <c r="HZ292" s="13"/>
      <c r="IA292" s="13"/>
      <c r="IB292" s="13"/>
      <c r="IC292" s="13"/>
      <c r="ID292" s="13"/>
      <c r="IE292" s="13"/>
      <c r="IF292" s="13"/>
      <c r="IG292" s="13"/>
      <c r="IH292" s="13"/>
      <c r="II292" s="13"/>
      <c r="IJ292" s="13"/>
      <c r="IK292" s="13"/>
      <c r="IL292" s="13"/>
      <c r="IM292" s="13"/>
      <c r="IN292" s="13"/>
      <c r="IO292" s="13"/>
    </row>
    <row r="293" spans="1:249">
      <c r="A293" s="2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2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c r="GR293" s="13"/>
      <c r="GS293" s="13"/>
      <c r="GT293" s="13"/>
      <c r="GU293" s="13"/>
      <c r="GV293" s="13"/>
      <c r="GW293" s="13"/>
      <c r="GX293" s="13"/>
      <c r="GY293" s="13"/>
      <c r="GZ293" s="13"/>
      <c r="HA293" s="13"/>
      <c r="HB293" s="13"/>
      <c r="HC293" s="13"/>
      <c r="HD293" s="13"/>
      <c r="HE293" s="13"/>
      <c r="HF293" s="13"/>
      <c r="HG293" s="13"/>
      <c r="HH293" s="13"/>
      <c r="HI293" s="13"/>
      <c r="HJ293" s="13"/>
      <c r="HK293" s="13"/>
      <c r="HL293" s="13"/>
      <c r="HM293" s="13"/>
      <c r="HN293" s="13"/>
      <c r="HO293" s="13"/>
      <c r="HP293" s="13"/>
      <c r="HQ293" s="13"/>
      <c r="HR293" s="13"/>
      <c r="HS293" s="13"/>
      <c r="HT293" s="13"/>
      <c r="HU293" s="13"/>
      <c r="HV293" s="13"/>
      <c r="HW293" s="13"/>
      <c r="HX293" s="13"/>
      <c r="HY293" s="13"/>
      <c r="HZ293" s="13"/>
      <c r="IA293" s="13"/>
      <c r="IB293" s="13"/>
      <c r="IC293" s="13"/>
      <c r="ID293" s="13"/>
      <c r="IE293" s="13"/>
      <c r="IF293" s="13"/>
      <c r="IG293" s="13"/>
      <c r="IH293" s="13"/>
      <c r="II293" s="13"/>
      <c r="IJ293" s="13"/>
      <c r="IK293" s="13"/>
      <c r="IL293" s="13"/>
      <c r="IM293" s="13"/>
      <c r="IN293" s="13"/>
      <c r="IO293" s="13"/>
    </row>
    <row r="294" spans="1:249">
      <c r="A294" s="2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2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c r="GR294" s="13"/>
      <c r="GS294" s="13"/>
      <c r="GT294" s="13"/>
      <c r="GU294" s="13"/>
      <c r="GV294" s="13"/>
      <c r="GW294" s="13"/>
      <c r="GX294" s="13"/>
      <c r="GY294" s="13"/>
      <c r="GZ294" s="13"/>
      <c r="HA294" s="13"/>
      <c r="HB294" s="13"/>
      <c r="HC294" s="13"/>
      <c r="HD294" s="13"/>
      <c r="HE294" s="13"/>
      <c r="HF294" s="13"/>
      <c r="HG294" s="13"/>
      <c r="HH294" s="13"/>
      <c r="HI294" s="13"/>
      <c r="HJ294" s="13"/>
      <c r="HK294" s="13"/>
      <c r="HL294" s="13"/>
      <c r="HM294" s="13"/>
      <c r="HN294" s="13"/>
      <c r="HO294" s="13"/>
      <c r="HP294" s="13"/>
      <c r="HQ294" s="13"/>
      <c r="HR294" s="13"/>
      <c r="HS294" s="13"/>
      <c r="HT294" s="13"/>
      <c r="HU294" s="13"/>
      <c r="HV294" s="13"/>
      <c r="HW294" s="13"/>
      <c r="HX294" s="13"/>
      <c r="HY294" s="13"/>
      <c r="HZ294" s="13"/>
      <c r="IA294" s="13"/>
      <c r="IB294" s="13"/>
      <c r="IC294" s="13"/>
      <c r="ID294" s="13"/>
      <c r="IE294" s="13"/>
      <c r="IF294" s="13"/>
      <c r="IG294" s="13"/>
      <c r="IH294" s="13"/>
      <c r="II294" s="13"/>
      <c r="IJ294" s="13"/>
      <c r="IK294" s="13"/>
      <c r="IL294" s="13"/>
      <c r="IM294" s="13"/>
      <c r="IN294" s="13"/>
      <c r="IO294" s="13"/>
    </row>
    <row r="295" spans="1:249">
      <c r="A295" s="2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2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row>
    <row r="296" spans="1:249">
      <c r="A296" s="2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2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c r="GR296" s="13"/>
      <c r="GS296" s="13"/>
      <c r="GT296" s="13"/>
      <c r="GU296" s="13"/>
      <c r="GV296" s="13"/>
      <c r="GW296" s="13"/>
      <c r="GX296" s="13"/>
      <c r="GY296" s="13"/>
      <c r="GZ296" s="13"/>
      <c r="HA296" s="13"/>
      <c r="HB296" s="13"/>
      <c r="HC296" s="13"/>
      <c r="HD296" s="13"/>
      <c r="HE296" s="13"/>
      <c r="HF296" s="13"/>
      <c r="HG296" s="13"/>
      <c r="HH296" s="13"/>
      <c r="HI296" s="13"/>
      <c r="HJ296" s="13"/>
      <c r="HK296" s="13"/>
      <c r="HL296" s="13"/>
      <c r="HM296" s="13"/>
      <c r="HN296" s="13"/>
      <c r="HO296" s="13"/>
      <c r="HP296" s="13"/>
      <c r="HQ296" s="13"/>
      <c r="HR296" s="13"/>
      <c r="HS296" s="13"/>
      <c r="HT296" s="13"/>
      <c r="HU296" s="13"/>
      <c r="HV296" s="13"/>
      <c r="HW296" s="13"/>
      <c r="HX296" s="13"/>
      <c r="HY296" s="13"/>
      <c r="HZ296" s="13"/>
      <c r="IA296" s="13"/>
      <c r="IB296" s="13"/>
      <c r="IC296" s="13"/>
      <c r="ID296" s="13"/>
      <c r="IE296" s="13"/>
      <c r="IF296" s="13"/>
      <c r="IG296" s="13"/>
      <c r="IH296" s="13"/>
      <c r="II296" s="13"/>
      <c r="IJ296" s="13"/>
      <c r="IK296" s="13"/>
      <c r="IL296" s="13"/>
      <c r="IM296" s="13"/>
      <c r="IN296" s="13"/>
      <c r="IO296" s="13"/>
    </row>
    <row r="297" spans="1:249">
      <c r="A297" s="2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2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c r="GR297" s="13"/>
      <c r="GS297" s="13"/>
      <c r="GT297" s="13"/>
      <c r="GU297" s="13"/>
      <c r="GV297" s="13"/>
      <c r="GW297" s="13"/>
      <c r="GX297" s="13"/>
      <c r="GY297" s="13"/>
      <c r="GZ297" s="13"/>
      <c r="HA297" s="13"/>
      <c r="HB297" s="13"/>
      <c r="HC297" s="13"/>
      <c r="HD297" s="13"/>
      <c r="HE297" s="13"/>
      <c r="HF297" s="13"/>
      <c r="HG297" s="13"/>
      <c r="HH297" s="13"/>
      <c r="HI297" s="13"/>
      <c r="HJ297" s="13"/>
      <c r="HK297" s="13"/>
      <c r="HL297" s="13"/>
      <c r="HM297" s="13"/>
      <c r="HN297" s="13"/>
      <c r="HO297" s="13"/>
      <c r="HP297" s="13"/>
      <c r="HQ297" s="13"/>
      <c r="HR297" s="13"/>
      <c r="HS297" s="13"/>
      <c r="HT297" s="13"/>
      <c r="HU297" s="13"/>
      <c r="HV297" s="13"/>
      <c r="HW297" s="13"/>
      <c r="HX297" s="13"/>
      <c r="HY297" s="13"/>
      <c r="HZ297" s="13"/>
      <c r="IA297" s="13"/>
      <c r="IB297" s="13"/>
      <c r="IC297" s="13"/>
      <c r="ID297" s="13"/>
      <c r="IE297" s="13"/>
      <c r="IF297" s="13"/>
      <c r="IG297" s="13"/>
      <c r="IH297" s="13"/>
      <c r="II297" s="13"/>
      <c r="IJ297" s="13"/>
      <c r="IK297" s="13"/>
      <c r="IL297" s="13"/>
      <c r="IM297" s="13"/>
      <c r="IN297" s="13"/>
      <c r="IO297" s="13"/>
    </row>
    <row r="298" spans="1:249">
      <c r="A298" s="2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2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c r="GR298" s="13"/>
      <c r="GS298" s="13"/>
      <c r="GT298" s="13"/>
      <c r="GU298" s="13"/>
      <c r="GV298" s="13"/>
      <c r="GW298" s="13"/>
      <c r="GX298" s="13"/>
      <c r="GY298" s="13"/>
      <c r="GZ298" s="13"/>
      <c r="HA298" s="13"/>
      <c r="HB298" s="13"/>
      <c r="HC298" s="13"/>
      <c r="HD298" s="13"/>
      <c r="HE298" s="13"/>
      <c r="HF298" s="13"/>
      <c r="HG298" s="13"/>
      <c r="HH298" s="13"/>
      <c r="HI298" s="13"/>
      <c r="HJ298" s="13"/>
      <c r="HK298" s="13"/>
      <c r="HL298" s="13"/>
      <c r="HM298" s="13"/>
      <c r="HN298" s="13"/>
      <c r="HO298" s="13"/>
      <c r="HP298" s="13"/>
      <c r="HQ298" s="13"/>
      <c r="HR298" s="13"/>
      <c r="HS298" s="13"/>
      <c r="HT298" s="13"/>
      <c r="HU298" s="13"/>
      <c r="HV298" s="13"/>
      <c r="HW298" s="13"/>
      <c r="HX298" s="13"/>
      <c r="HY298" s="13"/>
      <c r="HZ298" s="13"/>
      <c r="IA298" s="13"/>
      <c r="IB298" s="13"/>
      <c r="IC298" s="13"/>
      <c r="ID298" s="13"/>
      <c r="IE298" s="13"/>
      <c r="IF298" s="13"/>
      <c r="IG298" s="13"/>
      <c r="IH298" s="13"/>
      <c r="II298" s="13"/>
      <c r="IJ298" s="13"/>
      <c r="IK298" s="13"/>
      <c r="IL298" s="13"/>
      <c r="IM298" s="13"/>
      <c r="IN298" s="13"/>
      <c r="IO298" s="13"/>
    </row>
    <row r="299" spans="1:249">
      <c r="A299" s="2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2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c r="GR299" s="13"/>
      <c r="GS299" s="13"/>
      <c r="GT299" s="13"/>
      <c r="GU299" s="13"/>
      <c r="GV299" s="13"/>
      <c r="GW299" s="13"/>
      <c r="GX299" s="13"/>
      <c r="GY299" s="13"/>
      <c r="GZ299" s="13"/>
      <c r="HA299" s="13"/>
      <c r="HB299" s="13"/>
      <c r="HC299" s="13"/>
      <c r="HD299" s="13"/>
      <c r="HE299" s="13"/>
      <c r="HF299" s="13"/>
      <c r="HG299" s="13"/>
      <c r="HH299" s="13"/>
      <c r="HI299" s="13"/>
      <c r="HJ299" s="13"/>
      <c r="HK299" s="13"/>
      <c r="HL299" s="13"/>
      <c r="HM299" s="13"/>
      <c r="HN299" s="13"/>
      <c r="HO299" s="13"/>
      <c r="HP299" s="13"/>
      <c r="HQ299" s="13"/>
      <c r="HR299" s="13"/>
      <c r="HS299" s="13"/>
      <c r="HT299" s="13"/>
      <c r="HU299" s="13"/>
      <c r="HV299" s="13"/>
      <c r="HW299" s="13"/>
      <c r="HX299" s="13"/>
      <c r="HY299" s="13"/>
      <c r="HZ299" s="13"/>
      <c r="IA299" s="13"/>
      <c r="IB299" s="13"/>
      <c r="IC299" s="13"/>
      <c r="ID299" s="13"/>
      <c r="IE299" s="13"/>
      <c r="IF299" s="13"/>
      <c r="IG299" s="13"/>
      <c r="IH299" s="13"/>
      <c r="II299" s="13"/>
      <c r="IJ299" s="13"/>
      <c r="IK299" s="13"/>
      <c r="IL299" s="13"/>
      <c r="IM299" s="13"/>
      <c r="IN299" s="13"/>
      <c r="IO299" s="13"/>
    </row>
    <row r="300" spans="1:249">
      <c r="A300" s="2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2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c r="HY300" s="13"/>
      <c r="HZ300" s="13"/>
      <c r="IA300" s="13"/>
      <c r="IB300" s="13"/>
      <c r="IC300" s="13"/>
      <c r="ID300" s="13"/>
      <c r="IE300" s="13"/>
      <c r="IF300" s="13"/>
      <c r="IG300" s="13"/>
      <c r="IH300" s="13"/>
      <c r="II300" s="13"/>
      <c r="IJ300" s="13"/>
      <c r="IK300" s="13"/>
      <c r="IL300" s="13"/>
      <c r="IM300" s="13"/>
      <c r="IN300" s="13"/>
      <c r="IO300" s="13"/>
    </row>
    <row r="301" spans="1:249">
      <c r="A301" s="2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2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c r="HY301" s="13"/>
      <c r="HZ301" s="13"/>
      <c r="IA301" s="13"/>
      <c r="IB301" s="13"/>
      <c r="IC301" s="13"/>
      <c r="ID301" s="13"/>
      <c r="IE301" s="13"/>
      <c r="IF301" s="13"/>
      <c r="IG301" s="13"/>
      <c r="IH301" s="13"/>
      <c r="II301" s="13"/>
      <c r="IJ301" s="13"/>
      <c r="IK301" s="13"/>
      <c r="IL301" s="13"/>
      <c r="IM301" s="13"/>
      <c r="IN301" s="13"/>
      <c r="IO301" s="13"/>
    </row>
    <row r="302" spans="1:249">
      <c r="A302" s="2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2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c r="GR302" s="13"/>
      <c r="GS302" s="13"/>
      <c r="GT302" s="13"/>
      <c r="GU302" s="13"/>
      <c r="GV302" s="13"/>
      <c r="GW302" s="13"/>
      <c r="GX302" s="13"/>
      <c r="GY302" s="13"/>
      <c r="GZ302" s="13"/>
      <c r="HA302" s="13"/>
      <c r="HB302" s="13"/>
      <c r="HC302" s="13"/>
      <c r="HD302" s="13"/>
      <c r="HE302" s="13"/>
      <c r="HF302" s="13"/>
      <c r="HG302" s="13"/>
      <c r="HH302" s="13"/>
      <c r="HI302" s="13"/>
      <c r="HJ302" s="13"/>
      <c r="HK302" s="13"/>
      <c r="HL302" s="13"/>
      <c r="HM302" s="13"/>
      <c r="HN302" s="13"/>
      <c r="HO302" s="13"/>
      <c r="HP302" s="13"/>
      <c r="HQ302" s="13"/>
      <c r="HR302" s="13"/>
      <c r="HS302" s="13"/>
      <c r="HT302" s="13"/>
      <c r="HU302" s="13"/>
      <c r="HV302" s="13"/>
      <c r="HW302" s="13"/>
      <c r="HX302" s="13"/>
      <c r="HY302" s="13"/>
      <c r="HZ302" s="13"/>
      <c r="IA302" s="13"/>
      <c r="IB302" s="13"/>
      <c r="IC302" s="13"/>
      <c r="ID302" s="13"/>
      <c r="IE302" s="13"/>
      <c r="IF302" s="13"/>
      <c r="IG302" s="13"/>
      <c r="IH302" s="13"/>
      <c r="II302" s="13"/>
      <c r="IJ302" s="13"/>
      <c r="IK302" s="13"/>
      <c r="IL302" s="13"/>
      <c r="IM302" s="13"/>
      <c r="IN302" s="13"/>
      <c r="IO302" s="13"/>
    </row>
    <row r="303" spans="1:249">
      <c r="A303" s="2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2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c r="GX303" s="13"/>
      <c r="GY303" s="13"/>
      <c r="GZ303" s="13"/>
      <c r="HA303" s="13"/>
      <c r="HB303" s="13"/>
      <c r="HC303" s="13"/>
      <c r="HD303" s="13"/>
      <c r="HE303" s="13"/>
      <c r="HF303" s="13"/>
      <c r="HG303" s="13"/>
      <c r="HH303" s="13"/>
      <c r="HI303" s="13"/>
      <c r="HJ303" s="13"/>
      <c r="HK303" s="13"/>
      <c r="HL303" s="13"/>
      <c r="HM303" s="13"/>
      <c r="HN303" s="13"/>
      <c r="HO303" s="13"/>
      <c r="HP303" s="13"/>
      <c r="HQ303" s="13"/>
      <c r="HR303" s="13"/>
      <c r="HS303" s="13"/>
      <c r="HT303" s="13"/>
      <c r="HU303" s="13"/>
      <c r="HV303" s="13"/>
      <c r="HW303" s="13"/>
      <c r="HX303" s="13"/>
      <c r="HY303" s="13"/>
      <c r="HZ303" s="13"/>
      <c r="IA303" s="13"/>
      <c r="IB303" s="13"/>
      <c r="IC303" s="13"/>
      <c r="ID303" s="13"/>
      <c r="IE303" s="13"/>
      <c r="IF303" s="13"/>
      <c r="IG303" s="13"/>
      <c r="IH303" s="13"/>
      <c r="II303" s="13"/>
      <c r="IJ303" s="13"/>
      <c r="IK303" s="13"/>
      <c r="IL303" s="13"/>
      <c r="IM303" s="13"/>
      <c r="IN303" s="13"/>
      <c r="IO303" s="13"/>
    </row>
    <row r="304" spans="1:249">
      <c r="A304" s="2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2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c r="GR304" s="13"/>
      <c r="GS304" s="13"/>
      <c r="GT304" s="13"/>
      <c r="GU304" s="13"/>
      <c r="GV304" s="13"/>
      <c r="GW304" s="13"/>
      <c r="GX304" s="13"/>
      <c r="GY304" s="13"/>
      <c r="GZ304" s="13"/>
      <c r="HA304" s="13"/>
      <c r="HB304" s="13"/>
      <c r="HC304" s="13"/>
      <c r="HD304" s="13"/>
      <c r="HE304" s="13"/>
      <c r="HF304" s="13"/>
      <c r="HG304" s="13"/>
      <c r="HH304" s="13"/>
      <c r="HI304" s="13"/>
      <c r="HJ304" s="13"/>
      <c r="HK304" s="13"/>
      <c r="HL304" s="13"/>
      <c r="HM304" s="13"/>
      <c r="HN304" s="13"/>
      <c r="HO304" s="13"/>
      <c r="HP304" s="13"/>
      <c r="HQ304" s="13"/>
      <c r="HR304" s="13"/>
      <c r="HS304" s="13"/>
      <c r="HT304" s="13"/>
      <c r="HU304" s="13"/>
      <c r="HV304" s="13"/>
      <c r="HW304" s="13"/>
      <c r="HX304" s="13"/>
      <c r="HY304" s="13"/>
      <c r="HZ304" s="13"/>
      <c r="IA304" s="13"/>
      <c r="IB304" s="13"/>
      <c r="IC304" s="13"/>
      <c r="ID304" s="13"/>
      <c r="IE304" s="13"/>
      <c r="IF304" s="13"/>
      <c r="IG304" s="13"/>
      <c r="IH304" s="13"/>
      <c r="II304" s="13"/>
      <c r="IJ304" s="13"/>
      <c r="IK304" s="13"/>
      <c r="IL304" s="13"/>
      <c r="IM304" s="13"/>
      <c r="IN304" s="13"/>
      <c r="IO304" s="13"/>
    </row>
    <row r="305" spans="1:249">
      <c r="A305" s="2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2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c r="GX305" s="13"/>
      <c r="GY305" s="13"/>
      <c r="GZ305" s="13"/>
      <c r="HA305" s="13"/>
      <c r="HB305" s="13"/>
      <c r="HC305" s="13"/>
      <c r="HD305" s="13"/>
      <c r="HE305" s="13"/>
      <c r="HF305" s="13"/>
      <c r="HG305" s="13"/>
      <c r="HH305" s="13"/>
      <c r="HI305" s="13"/>
      <c r="HJ305" s="13"/>
      <c r="HK305" s="13"/>
      <c r="HL305" s="13"/>
      <c r="HM305" s="13"/>
      <c r="HN305" s="13"/>
      <c r="HO305" s="13"/>
      <c r="HP305" s="13"/>
      <c r="HQ305" s="13"/>
      <c r="HR305" s="13"/>
      <c r="HS305" s="13"/>
      <c r="HT305" s="13"/>
      <c r="HU305" s="13"/>
      <c r="HV305" s="13"/>
      <c r="HW305" s="13"/>
      <c r="HX305" s="13"/>
      <c r="HY305" s="13"/>
      <c r="HZ305" s="13"/>
      <c r="IA305" s="13"/>
      <c r="IB305" s="13"/>
      <c r="IC305" s="13"/>
      <c r="ID305" s="13"/>
      <c r="IE305" s="13"/>
      <c r="IF305" s="13"/>
      <c r="IG305" s="13"/>
      <c r="IH305" s="13"/>
      <c r="II305" s="13"/>
      <c r="IJ305" s="13"/>
      <c r="IK305" s="13"/>
      <c r="IL305" s="13"/>
      <c r="IM305" s="13"/>
      <c r="IN305" s="13"/>
      <c r="IO305" s="13"/>
    </row>
    <row r="306" spans="1:249">
      <c r="A306" s="2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2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c r="GR306" s="13"/>
      <c r="GS306" s="13"/>
      <c r="GT306" s="13"/>
      <c r="GU306" s="13"/>
      <c r="GV306" s="13"/>
      <c r="GW306" s="13"/>
      <c r="GX306" s="13"/>
      <c r="GY306" s="13"/>
      <c r="GZ306" s="13"/>
      <c r="HA306" s="13"/>
      <c r="HB306" s="13"/>
      <c r="HC306" s="13"/>
      <c r="HD306" s="13"/>
      <c r="HE306" s="13"/>
      <c r="HF306" s="13"/>
      <c r="HG306" s="13"/>
      <c r="HH306" s="13"/>
      <c r="HI306" s="13"/>
      <c r="HJ306" s="13"/>
      <c r="HK306" s="13"/>
      <c r="HL306" s="13"/>
      <c r="HM306" s="13"/>
      <c r="HN306" s="13"/>
      <c r="HO306" s="13"/>
      <c r="HP306" s="13"/>
      <c r="HQ306" s="13"/>
      <c r="HR306" s="13"/>
      <c r="HS306" s="13"/>
      <c r="HT306" s="13"/>
      <c r="HU306" s="13"/>
      <c r="HV306" s="13"/>
      <c r="HW306" s="13"/>
      <c r="HX306" s="13"/>
      <c r="HY306" s="13"/>
      <c r="HZ306" s="13"/>
      <c r="IA306" s="13"/>
      <c r="IB306" s="13"/>
      <c r="IC306" s="13"/>
      <c r="ID306" s="13"/>
      <c r="IE306" s="13"/>
      <c r="IF306" s="13"/>
      <c r="IG306" s="13"/>
      <c r="IH306" s="13"/>
      <c r="II306" s="13"/>
      <c r="IJ306" s="13"/>
      <c r="IK306" s="13"/>
      <c r="IL306" s="13"/>
      <c r="IM306" s="13"/>
      <c r="IN306" s="13"/>
      <c r="IO306" s="13"/>
    </row>
    <row r="307" spans="1:249">
      <c r="A307" s="2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2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13"/>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c r="GR307" s="13"/>
      <c r="GS307" s="13"/>
      <c r="GT307" s="13"/>
      <c r="GU307" s="13"/>
      <c r="GV307" s="13"/>
      <c r="GW307" s="13"/>
      <c r="GX307" s="13"/>
      <c r="GY307" s="13"/>
      <c r="GZ307" s="13"/>
      <c r="HA307" s="13"/>
      <c r="HB307" s="13"/>
      <c r="HC307" s="13"/>
      <c r="HD307" s="13"/>
      <c r="HE307" s="13"/>
      <c r="HF307" s="13"/>
      <c r="HG307" s="13"/>
      <c r="HH307" s="13"/>
      <c r="HI307" s="13"/>
      <c r="HJ307" s="13"/>
      <c r="HK307" s="13"/>
      <c r="HL307" s="13"/>
      <c r="HM307" s="13"/>
      <c r="HN307" s="13"/>
      <c r="HO307" s="13"/>
      <c r="HP307" s="13"/>
      <c r="HQ307" s="13"/>
      <c r="HR307" s="13"/>
      <c r="HS307" s="13"/>
      <c r="HT307" s="13"/>
      <c r="HU307" s="13"/>
      <c r="HV307" s="13"/>
      <c r="HW307" s="13"/>
      <c r="HX307" s="13"/>
      <c r="HY307" s="13"/>
      <c r="HZ307" s="13"/>
      <c r="IA307" s="13"/>
      <c r="IB307" s="13"/>
      <c r="IC307" s="13"/>
      <c r="ID307" s="13"/>
      <c r="IE307" s="13"/>
      <c r="IF307" s="13"/>
      <c r="IG307" s="13"/>
      <c r="IH307" s="13"/>
      <c r="II307" s="13"/>
      <c r="IJ307" s="13"/>
      <c r="IK307" s="13"/>
      <c r="IL307" s="13"/>
      <c r="IM307" s="13"/>
      <c r="IN307" s="13"/>
      <c r="IO307" s="13"/>
    </row>
    <row r="308" spans="1:249">
      <c r="A308" s="2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2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13"/>
      <c r="HB308" s="13"/>
      <c r="HC308" s="13"/>
      <c r="HD308" s="13"/>
      <c r="HE308" s="13"/>
      <c r="HF308" s="13"/>
      <c r="HG308" s="13"/>
      <c r="HH308" s="13"/>
      <c r="HI308" s="13"/>
      <c r="HJ308" s="13"/>
      <c r="HK308" s="13"/>
      <c r="HL308" s="13"/>
      <c r="HM308" s="13"/>
      <c r="HN308" s="13"/>
      <c r="HO308" s="13"/>
      <c r="HP308" s="13"/>
      <c r="HQ308" s="13"/>
      <c r="HR308" s="13"/>
      <c r="HS308" s="13"/>
      <c r="HT308" s="13"/>
      <c r="HU308" s="13"/>
      <c r="HV308" s="13"/>
      <c r="HW308" s="13"/>
      <c r="HX308" s="13"/>
      <c r="HY308" s="13"/>
      <c r="HZ308" s="13"/>
      <c r="IA308" s="13"/>
      <c r="IB308" s="13"/>
      <c r="IC308" s="13"/>
      <c r="ID308" s="13"/>
      <c r="IE308" s="13"/>
      <c r="IF308" s="13"/>
      <c r="IG308" s="13"/>
      <c r="IH308" s="13"/>
      <c r="II308" s="13"/>
      <c r="IJ308" s="13"/>
      <c r="IK308" s="13"/>
      <c r="IL308" s="13"/>
      <c r="IM308" s="13"/>
      <c r="IN308" s="13"/>
      <c r="IO308" s="13"/>
    </row>
    <row r="309" spans="1:249">
      <c r="A309" s="2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2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13"/>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c r="GR309" s="13"/>
      <c r="GS309" s="13"/>
      <c r="GT309" s="13"/>
      <c r="GU309" s="13"/>
      <c r="GV309" s="13"/>
      <c r="GW309" s="13"/>
      <c r="GX309" s="13"/>
      <c r="GY309" s="13"/>
      <c r="GZ309" s="13"/>
      <c r="HA309" s="13"/>
      <c r="HB309" s="13"/>
      <c r="HC309" s="13"/>
      <c r="HD309" s="13"/>
      <c r="HE309" s="13"/>
      <c r="HF309" s="13"/>
      <c r="HG309" s="13"/>
      <c r="HH309" s="13"/>
      <c r="HI309" s="13"/>
      <c r="HJ309" s="13"/>
      <c r="HK309" s="13"/>
      <c r="HL309" s="13"/>
      <c r="HM309" s="13"/>
      <c r="HN309" s="13"/>
      <c r="HO309" s="13"/>
      <c r="HP309" s="13"/>
      <c r="HQ309" s="13"/>
      <c r="HR309" s="13"/>
      <c r="HS309" s="13"/>
      <c r="HT309" s="13"/>
      <c r="HU309" s="13"/>
      <c r="HV309" s="13"/>
      <c r="HW309" s="13"/>
      <c r="HX309" s="13"/>
      <c r="HY309" s="13"/>
      <c r="HZ309" s="13"/>
      <c r="IA309" s="13"/>
      <c r="IB309" s="13"/>
      <c r="IC309" s="13"/>
      <c r="ID309" s="13"/>
      <c r="IE309" s="13"/>
      <c r="IF309" s="13"/>
      <c r="IG309" s="13"/>
      <c r="IH309" s="13"/>
      <c r="II309" s="13"/>
      <c r="IJ309" s="13"/>
      <c r="IK309" s="13"/>
      <c r="IL309" s="13"/>
      <c r="IM309" s="13"/>
      <c r="IN309" s="13"/>
      <c r="IO309" s="13"/>
    </row>
    <row r="310" spans="1:249">
      <c r="A310" s="2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2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13"/>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c r="GR310" s="13"/>
      <c r="GS310" s="13"/>
      <c r="GT310" s="13"/>
      <c r="GU310" s="13"/>
      <c r="GV310" s="13"/>
      <c r="GW310" s="13"/>
      <c r="GX310" s="13"/>
      <c r="GY310" s="13"/>
      <c r="GZ310" s="13"/>
      <c r="HA310" s="13"/>
      <c r="HB310" s="13"/>
      <c r="HC310" s="13"/>
      <c r="HD310" s="13"/>
      <c r="HE310" s="13"/>
      <c r="HF310" s="13"/>
      <c r="HG310" s="13"/>
      <c r="HH310" s="13"/>
      <c r="HI310" s="13"/>
      <c r="HJ310" s="13"/>
      <c r="HK310" s="13"/>
      <c r="HL310" s="13"/>
      <c r="HM310" s="13"/>
      <c r="HN310" s="13"/>
      <c r="HO310" s="13"/>
      <c r="HP310" s="13"/>
      <c r="HQ310" s="13"/>
      <c r="HR310" s="13"/>
      <c r="HS310" s="13"/>
      <c r="HT310" s="13"/>
      <c r="HU310" s="13"/>
      <c r="HV310" s="13"/>
      <c r="HW310" s="13"/>
      <c r="HX310" s="13"/>
      <c r="HY310" s="13"/>
      <c r="HZ310" s="13"/>
      <c r="IA310" s="13"/>
      <c r="IB310" s="13"/>
      <c r="IC310" s="13"/>
      <c r="ID310" s="13"/>
      <c r="IE310" s="13"/>
      <c r="IF310" s="13"/>
      <c r="IG310" s="13"/>
      <c r="IH310" s="13"/>
      <c r="II310" s="13"/>
      <c r="IJ310" s="13"/>
      <c r="IK310" s="13"/>
      <c r="IL310" s="13"/>
      <c r="IM310" s="13"/>
      <c r="IN310" s="13"/>
      <c r="IO310" s="13"/>
    </row>
    <row r="311" spans="1:249">
      <c r="A311" s="2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2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13"/>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c r="GR311" s="13"/>
      <c r="GS311" s="13"/>
      <c r="GT311" s="13"/>
      <c r="GU311" s="13"/>
      <c r="GV311" s="13"/>
      <c r="GW311" s="13"/>
      <c r="GX311" s="13"/>
      <c r="GY311" s="13"/>
      <c r="GZ311" s="13"/>
      <c r="HA311" s="13"/>
      <c r="HB311" s="13"/>
      <c r="HC311" s="13"/>
      <c r="HD311" s="13"/>
      <c r="HE311" s="13"/>
      <c r="HF311" s="13"/>
      <c r="HG311" s="13"/>
      <c r="HH311" s="13"/>
      <c r="HI311" s="13"/>
      <c r="HJ311" s="13"/>
      <c r="HK311" s="13"/>
      <c r="HL311" s="13"/>
      <c r="HM311" s="13"/>
      <c r="HN311" s="13"/>
      <c r="HO311" s="13"/>
      <c r="HP311" s="13"/>
      <c r="HQ311" s="13"/>
      <c r="HR311" s="13"/>
      <c r="HS311" s="13"/>
      <c r="HT311" s="13"/>
      <c r="HU311" s="13"/>
      <c r="HV311" s="13"/>
      <c r="HW311" s="13"/>
      <c r="HX311" s="13"/>
      <c r="HY311" s="13"/>
      <c r="HZ311" s="13"/>
      <c r="IA311" s="13"/>
      <c r="IB311" s="13"/>
      <c r="IC311" s="13"/>
      <c r="ID311" s="13"/>
      <c r="IE311" s="13"/>
      <c r="IF311" s="13"/>
      <c r="IG311" s="13"/>
      <c r="IH311" s="13"/>
      <c r="II311" s="13"/>
      <c r="IJ311" s="13"/>
      <c r="IK311" s="13"/>
      <c r="IL311" s="13"/>
      <c r="IM311" s="13"/>
      <c r="IN311" s="13"/>
      <c r="IO311" s="13"/>
    </row>
    <row r="312" spans="1:249">
      <c r="A312" s="2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2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c r="GX312" s="13"/>
      <c r="GY312" s="13"/>
      <c r="GZ312" s="13"/>
      <c r="HA312" s="13"/>
      <c r="HB312" s="13"/>
      <c r="HC312" s="13"/>
      <c r="HD312" s="13"/>
      <c r="HE312" s="13"/>
      <c r="HF312" s="13"/>
      <c r="HG312" s="13"/>
      <c r="HH312" s="13"/>
      <c r="HI312" s="13"/>
      <c r="HJ312" s="13"/>
      <c r="HK312" s="13"/>
      <c r="HL312" s="13"/>
      <c r="HM312" s="13"/>
      <c r="HN312" s="13"/>
      <c r="HO312" s="13"/>
      <c r="HP312" s="13"/>
      <c r="HQ312" s="13"/>
      <c r="HR312" s="13"/>
      <c r="HS312" s="13"/>
      <c r="HT312" s="13"/>
      <c r="HU312" s="13"/>
      <c r="HV312" s="13"/>
      <c r="HW312" s="13"/>
      <c r="HX312" s="13"/>
      <c r="HY312" s="13"/>
      <c r="HZ312" s="13"/>
      <c r="IA312" s="13"/>
      <c r="IB312" s="13"/>
      <c r="IC312" s="13"/>
      <c r="ID312" s="13"/>
      <c r="IE312" s="13"/>
      <c r="IF312" s="13"/>
      <c r="IG312" s="13"/>
      <c r="IH312" s="13"/>
      <c r="II312" s="13"/>
      <c r="IJ312" s="13"/>
      <c r="IK312" s="13"/>
      <c r="IL312" s="13"/>
      <c r="IM312" s="13"/>
      <c r="IN312" s="13"/>
      <c r="IO312" s="13"/>
    </row>
    <row r="313" spans="1:249">
      <c r="A313" s="2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2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c r="GX313" s="13"/>
      <c r="GY313" s="13"/>
      <c r="GZ313" s="13"/>
      <c r="HA313" s="13"/>
      <c r="HB313" s="13"/>
      <c r="HC313" s="13"/>
      <c r="HD313" s="13"/>
      <c r="HE313" s="13"/>
      <c r="HF313" s="13"/>
      <c r="HG313" s="13"/>
      <c r="HH313" s="13"/>
      <c r="HI313" s="13"/>
      <c r="HJ313" s="13"/>
      <c r="HK313" s="13"/>
      <c r="HL313" s="13"/>
      <c r="HM313" s="13"/>
      <c r="HN313" s="13"/>
      <c r="HO313" s="13"/>
      <c r="HP313" s="13"/>
      <c r="HQ313" s="13"/>
      <c r="HR313" s="13"/>
      <c r="HS313" s="13"/>
      <c r="HT313" s="13"/>
      <c r="HU313" s="13"/>
      <c r="HV313" s="13"/>
      <c r="HW313" s="13"/>
      <c r="HX313" s="13"/>
      <c r="HY313" s="13"/>
      <c r="HZ313" s="13"/>
      <c r="IA313" s="13"/>
      <c r="IB313" s="13"/>
      <c r="IC313" s="13"/>
      <c r="ID313" s="13"/>
      <c r="IE313" s="13"/>
      <c r="IF313" s="13"/>
      <c r="IG313" s="13"/>
      <c r="IH313" s="13"/>
      <c r="II313" s="13"/>
      <c r="IJ313" s="13"/>
      <c r="IK313" s="13"/>
      <c r="IL313" s="13"/>
      <c r="IM313" s="13"/>
      <c r="IN313" s="13"/>
      <c r="IO313" s="13"/>
    </row>
    <row r="314" spans="1:249">
      <c r="A314" s="2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2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c r="DR314" s="13"/>
      <c r="DS314" s="13"/>
      <c r="DT314" s="13"/>
      <c r="DU314" s="13"/>
      <c r="DV314" s="13"/>
      <c r="DW314" s="13"/>
      <c r="DX314" s="13"/>
      <c r="DY314" s="13"/>
      <c r="DZ314" s="13"/>
      <c r="EA314" s="13"/>
      <c r="EB314" s="13"/>
      <c r="EC314" s="13"/>
      <c r="ED314" s="13"/>
      <c r="EE314" s="13"/>
      <c r="EF314" s="13"/>
      <c r="EG314" s="13"/>
      <c r="EH314" s="13"/>
      <c r="EI314" s="13"/>
      <c r="EJ314" s="13"/>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c r="GR314" s="13"/>
      <c r="GS314" s="13"/>
      <c r="GT314" s="13"/>
      <c r="GU314" s="13"/>
      <c r="GV314" s="13"/>
      <c r="GW314" s="13"/>
      <c r="GX314" s="13"/>
      <c r="GY314" s="13"/>
      <c r="GZ314" s="13"/>
      <c r="HA314" s="13"/>
      <c r="HB314" s="13"/>
      <c r="HC314" s="13"/>
      <c r="HD314" s="13"/>
      <c r="HE314" s="13"/>
      <c r="HF314" s="13"/>
      <c r="HG314" s="13"/>
      <c r="HH314" s="13"/>
      <c r="HI314" s="13"/>
      <c r="HJ314" s="13"/>
      <c r="HK314" s="13"/>
      <c r="HL314" s="13"/>
      <c r="HM314" s="13"/>
      <c r="HN314" s="13"/>
      <c r="HO314" s="13"/>
      <c r="HP314" s="13"/>
      <c r="HQ314" s="13"/>
      <c r="HR314" s="13"/>
      <c r="HS314" s="13"/>
      <c r="HT314" s="13"/>
      <c r="HU314" s="13"/>
      <c r="HV314" s="13"/>
      <c r="HW314" s="13"/>
      <c r="HX314" s="13"/>
      <c r="HY314" s="13"/>
      <c r="HZ314" s="13"/>
      <c r="IA314" s="13"/>
      <c r="IB314" s="13"/>
      <c r="IC314" s="13"/>
      <c r="ID314" s="13"/>
      <c r="IE314" s="13"/>
      <c r="IF314" s="13"/>
      <c r="IG314" s="13"/>
      <c r="IH314" s="13"/>
      <c r="II314" s="13"/>
      <c r="IJ314" s="13"/>
      <c r="IK314" s="13"/>
      <c r="IL314" s="13"/>
      <c r="IM314" s="13"/>
      <c r="IN314" s="13"/>
      <c r="IO314" s="13"/>
    </row>
    <row r="315" spans="1:249">
      <c r="A315" s="2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2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c r="DR315" s="13"/>
      <c r="DS315" s="13"/>
      <c r="DT315" s="13"/>
      <c r="DU315" s="13"/>
      <c r="DV315" s="13"/>
      <c r="DW315" s="13"/>
      <c r="DX315" s="13"/>
      <c r="DY315" s="13"/>
      <c r="DZ315" s="13"/>
      <c r="EA315" s="13"/>
      <c r="EB315" s="13"/>
      <c r="EC315" s="13"/>
      <c r="ED315" s="13"/>
      <c r="EE315" s="13"/>
      <c r="EF315" s="13"/>
      <c r="EG315" s="13"/>
      <c r="EH315" s="13"/>
      <c r="EI315" s="13"/>
      <c r="EJ315" s="13"/>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c r="GR315" s="13"/>
      <c r="GS315" s="13"/>
      <c r="GT315" s="13"/>
      <c r="GU315" s="13"/>
      <c r="GV315" s="13"/>
      <c r="GW315" s="13"/>
      <c r="GX315" s="13"/>
      <c r="GY315" s="13"/>
      <c r="GZ315" s="13"/>
      <c r="HA315" s="13"/>
      <c r="HB315" s="13"/>
      <c r="HC315" s="13"/>
      <c r="HD315" s="13"/>
      <c r="HE315" s="13"/>
      <c r="HF315" s="13"/>
      <c r="HG315" s="13"/>
      <c r="HH315" s="13"/>
      <c r="HI315" s="13"/>
      <c r="HJ315" s="13"/>
      <c r="HK315" s="13"/>
      <c r="HL315" s="13"/>
      <c r="HM315" s="13"/>
      <c r="HN315" s="13"/>
      <c r="HO315" s="13"/>
      <c r="HP315" s="13"/>
      <c r="HQ315" s="13"/>
      <c r="HR315" s="13"/>
      <c r="HS315" s="13"/>
      <c r="HT315" s="13"/>
      <c r="HU315" s="13"/>
      <c r="HV315" s="13"/>
      <c r="HW315" s="13"/>
      <c r="HX315" s="13"/>
      <c r="HY315" s="13"/>
      <c r="HZ315" s="13"/>
      <c r="IA315" s="13"/>
      <c r="IB315" s="13"/>
      <c r="IC315" s="13"/>
      <c r="ID315" s="13"/>
      <c r="IE315" s="13"/>
      <c r="IF315" s="13"/>
      <c r="IG315" s="13"/>
      <c r="IH315" s="13"/>
      <c r="II315" s="13"/>
      <c r="IJ315" s="13"/>
      <c r="IK315" s="13"/>
      <c r="IL315" s="13"/>
      <c r="IM315" s="13"/>
      <c r="IN315" s="13"/>
      <c r="IO315" s="13"/>
    </row>
    <row r="316" spans="1:249">
      <c r="A316" s="2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2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c r="GR316" s="13"/>
      <c r="GS316" s="13"/>
      <c r="GT316" s="13"/>
      <c r="GU316" s="13"/>
      <c r="GV316" s="13"/>
      <c r="GW316" s="13"/>
      <c r="GX316" s="13"/>
      <c r="GY316" s="13"/>
      <c r="GZ316" s="13"/>
      <c r="HA316" s="13"/>
      <c r="HB316" s="13"/>
      <c r="HC316" s="13"/>
      <c r="HD316" s="13"/>
      <c r="HE316" s="13"/>
      <c r="HF316" s="13"/>
      <c r="HG316" s="13"/>
      <c r="HH316" s="13"/>
      <c r="HI316" s="13"/>
      <c r="HJ316" s="13"/>
      <c r="HK316" s="13"/>
      <c r="HL316" s="13"/>
      <c r="HM316" s="13"/>
      <c r="HN316" s="13"/>
      <c r="HO316" s="13"/>
      <c r="HP316" s="13"/>
      <c r="HQ316" s="13"/>
      <c r="HR316" s="13"/>
      <c r="HS316" s="13"/>
      <c r="HT316" s="13"/>
      <c r="HU316" s="13"/>
      <c r="HV316" s="13"/>
      <c r="HW316" s="13"/>
      <c r="HX316" s="13"/>
      <c r="HY316" s="13"/>
      <c r="HZ316" s="13"/>
      <c r="IA316" s="13"/>
      <c r="IB316" s="13"/>
      <c r="IC316" s="13"/>
      <c r="ID316" s="13"/>
      <c r="IE316" s="13"/>
      <c r="IF316" s="13"/>
      <c r="IG316" s="13"/>
      <c r="IH316" s="13"/>
      <c r="II316" s="13"/>
      <c r="IJ316" s="13"/>
      <c r="IK316" s="13"/>
      <c r="IL316" s="13"/>
      <c r="IM316" s="13"/>
      <c r="IN316" s="13"/>
      <c r="IO316" s="13"/>
    </row>
    <row r="317" spans="1:249">
      <c r="A317" s="2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2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13"/>
      <c r="DZ317" s="13"/>
      <c r="EA317" s="13"/>
      <c r="EB317" s="13"/>
      <c r="EC317" s="13"/>
      <c r="ED317" s="13"/>
      <c r="EE317" s="13"/>
      <c r="EF317" s="13"/>
      <c r="EG317" s="13"/>
      <c r="EH317" s="13"/>
      <c r="EI317" s="13"/>
      <c r="EJ317" s="13"/>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c r="GR317" s="13"/>
      <c r="GS317" s="13"/>
      <c r="GT317" s="13"/>
      <c r="GU317" s="13"/>
      <c r="GV317" s="13"/>
      <c r="GW317" s="13"/>
      <c r="GX317" s="13"/>
      <c r="GY317" s="13"/>
      <c r="GZ317" s="13"/>
      <c r="HA317" s="13"/>
      <c r="HB317" s="13"/>
      <c r="HC317" s="13"/>
      <c r="HD317" s="13"/>
      <c r="HE317" s="13"/>
      <c r="HF317" s="13"/>
      <c r="HG317" s="13"/>
      <c r="HH317" s="13"/>
      <c r="HI317" s="13"/>
      <c r="HJ317" s="13"/>
      <c r="HK317" s="13"/>
      <c r="HL317" s="13"/>
      <c r="HM317" s="13"/>
      <c r="HN317" s="13"/>
      <c r="HO317" s="13"/>
      <c r="HP317" s="13"/>
      <c r="HQ317" s="13"/>
      <c r="HR317" s="13"/>
      <c r="HS317" s="13"/>
      <c r="HT317" s="13"/>
      <c r="HU317" s="13"/>
      <c r="HV317" s="13"/>
      <c r="HW317" s="13"/>
      <c r="HX317" s="13"/>
      <c r="HY317" s="13"/>
      <c r="HZ317" s="13"/>
      <c r="IA317" s="13"/>
      <c r="IB317" s="13"/>
      <c r="IC317" s="13"/>
      <c r="ID317" s="13"/>
      <c r="IE317" s="13"/>
      <c r="IF317" s="13"/>
      <c r="IG317" s="13"/>
      <c r="IH317" s="13"/>
      <c r="II317" s="13"/>
      <c r="IJ317" s="13"/>
      <c r="IK317" s="13"/>
      <c r="IL317" s="13"/>
      <c r="IM317" s="13"/>
      <c r="IN317" s="13"/>
      <c r="IO317" s="13"/>
    </row>
    <row r="318" spans="1:249">
      <c r="A318" s="2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2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13"/>
      <c r="HB318" s="13"/>
      <c r="HC318" s="13"/>
      <c r="HD318" s="13"/>
      <c r="HE318" s="13"/>
      <c r="HF318" s="13"/>
      <c r="HG318" s="13"/>
      <c r="HH318" s="13"/>
      <c r="HI318" s="13"/>
      <c r="HJ318" s="13"/>
      <c r="HK318" s="13"/>
      <c r="HL318" s="13"/>
      <c r="HM318" s="13"/>
      <c r="HN318" s="13"/>
      <c r="HO318" s="13"/>
      <c r="HP318" s="13"/>
      <c r="HQ318" s="13"/>
      <c r="HR318" s="13"/>
      <c r="HS318" s="13"/>
      <c r="HT318" s="13"/>
      <c r="HU318" s="13"/>
      <c r="HV318" s="13"/>
      <c r="HW318" s="13"/>
      <c r="HX318" s="13"/>
      <c r="HY318" s="13"/>
      <c r="HZ318" s="13"/>
      <c r="IA318" s="13"/>
      <c r="IB318" s="13"/>
      <c r="IC318" s="13"/>
      <c r="ID318" s="13"/>
      <c r="IE318" s="13"/>
      <c r="IF318" s="13"/>
      <c r="IG318" s="13"/>
      <c r="IH318" s="13"/>
      <c r="II318" s="13"/>
      <c r="IJ318" s="13"/>
      <c r="IK318" s="13"/>
      <c r="IL318" s="13"/>
      <c r="IM318" s="13"/>
      <c r="IN318" s="13"/>
      <c r="IO318" s="13"/>
    </row>
    <row r="319" spans="1:249">
      <c r="A319" s="2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2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c r="GX319" s="13"/>
      <c r="GY319" s="13"/>
      <c r="GZ319" s="13"/>
      <c r="HA319" s="13"/>
      <c r="HB319" s="13"/>
      <c r="HC319" s="13"/>
      <c r="HD319" s="13"/>
      <c r="HE319" s="13"/>
      <c r="HF319" s="13"/>
      <c r="HG319" s="13"/>
      <c r="HH319" s="13"/>
      <c r="HI319" s="13"/>
      <c r="HJ319" s="13"/>
      <c r="HK319" s="13"/>
      <c r="HL319" s="13"/>
      <c r="HM319" s="13"/>
      <c r="HN319" s="13"/>
      <c r="HO319" s="13"/>
      <c r="HP319" s="13"/>
      <c r="HQ319" s="13"/>
      <c r="HR319" s="13"/>
      <c r="HS319" s="13"/>
      <c r="HT319" s="13"/>
      <c r="HU319" s="13"/>
      <c r="HV319" s="13"/>
      <c r="HW319" s="13"/>
      <c r="HX319" s="13"/>
      <c r="HY319" s="13"/>
      <c r="HZ319" s="13"/>
      <c r="IA319" s="13"/>
      <c r="IB319" s="13"/>
      <c r="IC319" s="13"/>
      <c r="ID319" s="13"/>
      <c r="IE319" s="13"/>
      <c r="IF319" s="13"/>
      <c r="IG319" s="13"/>
      <c r="IH319" s="13"/>
      <c r="II319" s="13"/>
      <c r="IJ319" s="13"/>
      <c r="IK319" s="13"/>
      <c r="IL319" s="13"/>
      <c r="IM319" s="13"/>
      <c r="IN319" s="13"/>
      <c r="IO319" s="13"/>
    </row>
    <row r="320" spans="1:249">
      <c r="A320" s="2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2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13"/>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c r="GR320" s="13"/>
      <c r="GS320" s="13"/>
      <c r="GT320" s="13"/>
      <c r="GU320" s="13"/>
      <c r="GV320" s="13"/>
      <c r="GW320" s="13"/>
      <c r="GX320" s="13"/>
      <c r="GY320" s="13"/>
      <c r="GZ320" s="13"/>
      <c r="HA320" s="13"/>
      <c r="HB320" s="13"/>
      <c r="HC320" s="13"/>
      <c r="HD320" s="13"/>
      <c r="HE320" s="13"/>
      <c r="HF320" s="13"/>
      <c r="HG320" s="13"/>
      <c r="HH320" s="13"/>
      <c r="HI320" s="13"/>
      <c r="HJ320" s="13"/>
      <c r="HK320" s="13"/>
      <c r="HL320" s="13"/>
      <c r="HM320" s="13"/>
      <c r="HN320" s="13"/>
      <c r="HO320" s="13"/>
      <c r="HP320" s="13"/>
      <c r="HQ320" s="13"/>
      <c r="HR320" s="13"/>
      <c r="HS320" s="13"/>
      <c r="HT320" s="13"/>
      <c r="HU320" s="13"/>
      <c r="HV320" s="13"/>
      <c r="HW320" s="13"/>
      <c r="HX320" s="13"/>
      <c r="HY320" s="13"/>
      <c r="HZ320" s="13"/>
      <c r="IA320" s="13"/>
      <c r="IB320" s="13"/>
      <c r="IC320" s="13"/>
      <c r="ID320" s="13"/>
      <c r="IE320" s="13"/>
      <c r="IF320" s="13"/>
      <c r="IG320" s="13"/>
      <c r="IH320" s="13"/>
      <c r="II320" s="13"/>
      <c r="IJ320" s="13"/>
      <c r="IK320" s="13"/>
      <c r="IL320" s="13"/>
      <c r="IM320" s="13"/>
      <c r="IN320" s="13"/>
      <c r="IO320" s="13"/>
    </row>
    <row r="321" spans="1:249">
      <c r="A321" s="2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2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c r="GX321" s="13"/>
      <c r="GY321" s="13"/>
      <c r="GZ321" s="13"/>
      <c r="HA321" s="13"/>
      <c r="HB321" s="13"/>
      <c r="HC321" s="13"/>
      <c r="HD321" s="13"/>
      <c r="HE321" s="13"/>
      <c r="HF321" s="13"/>
      <c r="HG321" s="13"/>
      <c r="HH321" s="13"/>
      <c r="HI321" s="13"/>
      <c r="HJ321" s="13"/>
      <c r="HK321" s="13"/>
      <c r="HL321" s="13"/>
      <c r="HM321" s="13"/>
      <c r="HN321" s="13"/>
      <c r="HO321" s="13"/>
      <c r="HP321" s="13"/>
      <c r="HQ321" s="13"/>
      <c r="HR321" s="13"/>
      <c r="HS321" s="13"/>
      <c r="HT321" s="13"/>
      <c r="HU321" s="13"/>
      <c r="HV321" s="13"/>
      <c r="HW321" s="13"/>
      <c r="HX321" s="13"/>
      <c r="HY321" s="13"/>
      <c r="HZ321" s="13"/>
      <c r="IA321" s="13"/>
      <c r="IB321" s="13"/>
      <c r="IC321" s="13"/>
      <c r="ID321" s="13"/>
      <c r="IE321" s="13"/>
      <c r="IF321" s="13"/>
      <c r="IG321" s="13"/>
      <c r="IH321" s="13"/>
      <c r="II321" s="13"/>
      <c r="IJ321" s="13"/>
      <c r="IK321" s="13"/>
      <c r="IL321" s="13"/>
      <c r="IM321" s="13"/>
      <c r="IN321" s="13"/>
      <c r="IO321" s="13"/>
    </row>
    <row r="322" spans="1:249">
      <c r="A322" s="2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2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c r="GX322" s="13"/>
      <c r="GY322" s="13"/>
      <c r="GZ322" s="13"/>
      <c r="HA322" s="13"/>
      <c r="HB322" s="13"/>
      <c r="HC322" s="13"/>
      <c r="HD322" s="13"/>
      <c r="HE322" s="13"/>
      <c r="HF322" s="13"/>
      <c r="HG322" s="13"/>
      <c r="HH322" s="13"/>
      <c r="HI322" s="13"/>
      <c r="HJ322" s="13"/>
      <c r="HK322" s="13"/>
      <c r="HL322" s="13"/>
      <c r="HM322" s="13"/>
      <c r="HN322" s="13"/>
      <c r="HO322" s="13"/>
      <c r="HP322" s="13"/>
      <c r="HQ322" s="13"/>
      <c r="HR322" s="13"/>
      <c r="HS322" s="13"/>
      <c r="HT322" s="13"/>
      <c r="HU322" s="13"/>
      <c r="HV322" s="13"/>
      <c r="HW322" s="13"/>
      <c r="HX322" s="13"/>
      <c r="HY322" s="13"/>
      <c r="HZ322" s="13"/>
      <c r="IA322" s="13"/>
      <c r="IB322" s="13"/>
      <c r="IC322" s="13"/>
      <c r="ID322" s="13"/>
      <c r="IE322" s="13"/>
      <c r="IF322" s="13"/>
      <c r="IG322" s="13"/>
      <c r="IH322" s="13"/>
      <c r="II322" s="13"/>
      <c r="IJ322" s="13"/>
      <c r="IK322" s="13"/>
      <c r="IL322" s="13"/>
      <c r="IM322" s="13"/>
      <c r="IN322" s="13"/>
      <c r="IO322" s="13"/>
    </row>
    <row r="323" spans="1:249">
      <c r="A323" s="2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2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c r="GR323" s="13"/>
      <c r="GS323" s="13"/>
      <c r="GT323" s="13"/>
      <c r="GU323" s="13"/>
      <c r="GV323" s="13"/>
      <c r="GW323" s="13"/>
      <c r="GX323" s="13"/>
      <c r="GY323" s="13"/>
      <c r="GZ323" s="13"/>
      <c r="HA323" s="13"/>
      <c r="HB323" s="13"/>
      <c r="HC323" s="13"/>
      <c r="HD323" s="13"/>
      <c r="HE323" s="13"/>
      <c r="HF323" s="13"/>
      <c r="HG323" s="13"/>
      <c r="HH323" s="13"/>
      <c r="HI323" s="13"/>
      <c r="HJ323" s="13"/>
      <c r="HK323" s="13"/>
      <c r="HL323" s="13"/>
      <c r="HM323" s="13"/>
      <c r="HN323" s="13"/>
      <c r="HO323" s="13"/>
      <c r="HP323" s="13"/>
      <c r="HQ323" s="13"/>
      <c r="HR323" s="13"/>
      <c r="HS323" s="13"/>
      <c r="HT323" s="13"/>
      <c r="HU323" s="13"/>
      <c r="HV323" s="13"/>
      <c r="HW323" s="13"/>
      <c r="HX323" s="13"/>
      <c r="HY323" s="13"/>
      <c r="HZ323" s="13"/>
      <c r="IA323" s="13"/>
      <c r="IB323" s="13"/>
      <c r="IC323" s="13"/>
      <c r="ID323" s="13"/>
      <c r="IE323" s="13"/>
      <c r="IF323" s="13"/>
      <c r="IG323" s="13"/>
      <c r="IH323" s="13"/>
      <c r="II323" s="13"/>
      <c r="IJ323" s="13"/>
      <c r="IK323" s="13"/>
      <c r="IL323" s="13"/>
      <c r="IM323" s="13"/>
      <c r="IN323" s="13"/>
      <c r="IO323" s="13"/>
    </row>
    <row r="324" spans="1:249">
      <c r="A324" s="2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2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13"/>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c r="GR324" s="13"/>
      <c r="GS324" s="13"/>
      <c r="GT324" s="13"/>
      <c r="GU324" s="13"/>
      <c r="GV324" s="13"/>
      <c r="GW324" s="13"/>
      <c r="GX324" s="13"/>
      <c r="GY324" s="13"/>
      <c r="GZ324" s="13"/>
      <c r="HA324" s="13"/>
      <c r="HB324" s="13"/>
      <c r="HC324" s="13"/>
      <c r="HD324" s="13"/>
      <c r="HE324" s="13"/>
      <c r="HF324" s="13"/>
      <c r="HG324" s="13"/>
      <c r="HH324" s="13"/>
      <c r="HI324" s="13"/>
      <c r="HJ324" s="13"/>
      <c r="HK324" s="13"/>
      <c r="HL324" s="13"/>
      <c r="HM324" s="13"/>
      <c r="HN324" s="13"/>
      <c r="HO324" s="13"/>
      <c r="HP324" s="13"/>
      <c r="HQ324" s="13"/>
      <c r="HR324" s="13"/>
      <c r="HS324" s="13"/>
      <c r="HT324" s="13"/>
      <c r="HU324" s="13"/>
      <c r="HV324" s="13"/>
      <c r="HW324" s="13"/>
      <c r="HX324" s="13"/>
      <c r="HY324" s="13"/>
      <c r="HZ324" s="13"/>
      <c r="IA324" s="13"/>
      <c r="IB324" s="13"/>
      <c r="IC324" s="13"/>
      <c r="ID324" s="13"/>
      <c r="IE324" s="13"/>
      <c r="IF324" s="13"/>
      <c r="IG324" s="13"/>
      <c r="IH324" s="13"/>
      <c r="II324" s="13"/>
      <c r="IJ324" s="13"/>
      <c r="IK324" s="13"/>
      <c r="IL324" s="13"/>
      <c r="IM324" s="13"/>
      <c r="IN324" s="13"/>
      <c r="IO324" s="13"/>
    </row>
    <row r="325" spans="1:249">
      <c r="A325" s="2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2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13"/>
      <c r="DZ325" s="13"/>
      <c r="EA325" s="13"/>
      <c r="EB325" s="13"/>
      <c r="EC325" s="13"/>
      <c r="ED325" s="13"/>
      <c r="EE325" s="13"/>
      <c r="EF325" s="13"/>
      <c r="EG325" s="13"/>
      <c r="EH325" s="13"/>
      <c r="EI325" s="13"/>
      <c r="EJ325" s="13"/>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c r="GR325" s="13"/>
      <c r="GS325" s="13"/>
      <c r="GT325" s="13"/>
      <c r="GU325" s="13"/>
      <c r="GV325" s="13"/>
      <c r="GW325" s="13"/>
      <c r="GX325" s="13"/>
      <c r="GY325" s="13"/>
      <c r="GZ325" s="13"/>
      <c r="HA325" s="13"/>
      <c r="HB325" s="13"/>
      <c r="HC325" s="13"/>
      <c r="HD325" s="13"/>
      <c r="HE325" s="13"/>
      <c r="HF325" s="13"/>
      <c r="HG325" s="13"/>
      <c r="HH325" s="13"/>
      <c r="HI325" s="13"/>
      <c r="HJ325" s="13"/>
      <c r="HK325" s="13"/>
      <c r="HL325" s="13"/>
      <c r="HM325" s="13"/>
      <c r="HN325" s="13"/>
      <c r="HO325" s="13"/>
      <c r="HP325" s="13"/>
      <c r="HQ325" s="13"/>
      <c r="HR325" s="13"/>
      <c r="HS325" s="13"/>
      <c r="HT325" s="13"/>
      <c r="HU325" s="13"/>
      <c r="HV325" s="13"/>
      <c r="HW325" s="13"/>
      <c r="HX325" s="13"/>
      <c r="HY325" s="13"/>
      <c r="HZ325" s="13"/>
      <c r="IA325" s="13"/>
      <c r="IB325" s="13"/>
      <c r="IC325" s="13"/>
      <c r="ID325" s="13"/>
      <c r="IE325" s="13"/>
      <c r="IF325" s="13"/>
      <c r="IG325" s="13"/>
      <c r="IH325" s="13"/>
      <c r="II325" s="13"/>
      <c r="IJ325" s="13"/>
      <c r="IK325" s="13"/>
      <c r="IL325" s="13"/>
      <c r="IM325" s="13"/>
      <c r="IN325" s="13"/>
      <c r="IO325" s="13"/>
    </row>
    <row r="326" spans="1:249">
      <c r="A326" s="2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2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c r="GR326" s="13"/>
      <c r="GS326" s="13"/>
      <c r="GT326" s="13"/>
      <c r="GU326" s="13"/>
      <c r="GV326" s="13"/>
      <c r="GW326" s="13"/>
      <c r="GX326" s="13"/>
      <c r="GY326" s="13"/>
      <c r="GZ326" s="13"/>
      <c r="HA326" s="13"/>
      <c r="HB326" s="13"/>
      <c r="HC326" s="13"/>
      <c r="HD326" s="13"/>
      <c r="HE326" s="13"/>
      <c r="HF326" s="13"/>
      <c r="HG326" s="13"/>
      <c r="HH326" s="13"/>
      <c r="HI326" s="13"/>
      <c r="HJ326" s="13"/>
      <c r="HK326" s="13"/>
      <c r="HL326" s="13"/>
      <c r="HM326" s="13"/>
      <c r="HN326" s="13"/>
      <c r="HO326" s="13"/>
      <c r="HP326" s="13"/>
      <c r="HQ326" s="13"/>
      <c r="HR326" s="13"/>
      <c r="HS326" s="13"/>
      <c r="HT326" s="13"/>
      <c r="HU326" s="13"/>
      <c r="HV326" s="13"/>
      <c r="HW326" s="13"/>
      <c r="HX326" s="13"/>
      <c r="HY326" s="13"/>
      <c r="HZ326" s="13"/>
      <c r="IA326" s="13"/>
      <c r="IB326" s="13"/>
      <c r="IC326" s="13"/>
      <c r="ID326" s="13"/>
      <c r="IE326" s="13"/>
      <c r="IF326" s="13"/>
      <c r="IG326" s="13"/>
      <c r="IH326" s="13"/>
      <c r="II326" s="13"/>
      <c r="IJ326" s="13"/>
      <c r="IK326" s="13"/>
      <c r="IL326" s="13"/>
      <c r="IM326" s="13"/>
      <c r="IN326" s="13"/>
      <c r="IO326" s="13"/>
    </row>
    <row r="327" spans="1:249">
      <c r="A327" s="2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2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13"/>
      <c r="DZ327" s="13"/>
      <c r="EA327" s="13"/>
      <c r="EB327" s="13"/>
      <c r="EC327" s="13"/>
      <c r="ED327" s="13"/>
      <c r="EE327" s="13"/>
      <c r="EF327" s="13"/>
      <c r="EG327" s="13"/>
      <c r="EH327" s="13"/>
      <c r="EI327" s="13"/>
      <c r="EJ327" s="13"/>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c r="GR327" s="13"/>
      <c r="GS327" s="13"/>
      <c r="GT327" s="13"/>
      <c r="GU327" s="13"/>
      <c r="GV327" s="13"/>
      <c r="GW327" s="13"/>
      <c r="GX327" s="13"/>
      <c r="GY327" s="13"/>
      <c r="GZ327" s="13"/>
      <c r="HA327" s="13"/>
      <c r="HB327" s="13"/>
      <c r="HC327" s="13"/>
      <c r="HD327" s="13"/>
      <c r="HE327" s="13"/>
      <c r="HF327" s="13"/>
      <c r="HG327" s="13"/>
      <c r="HH327" s="13"/>
      <c r="HI327" s="13"/>
      <c r="HJ327" s="13"/>
      <c r="HK327" s="13"/>
      <c r="HL327" s="13"/>
      <c r="HM327" s="13"/>
      <c r="HN327" s="13"/>
      <c r="HO327" s="13"/>
      <c r="HP327" s="13"/>
      <c r="HQ327" s="13"/>
      <c r="HR327" s="13"/>
      <c r="HS327" s="13"/>
      <c r="HT327" s="13"/>
      <c r="HU327" s="13"/>
      <c r="HV327" s="13"/>
      <c r="HW327" s="13"/>
      <c r="HX327" s="13"/>
      <c r="HY327" s="13"/>
      <c r="HZ327" s="13"/>
      <c r="IA327" s="13"/>
      <c r="IB327" s="13"/>
      <c r="IC327" s="13"/>
      <c r="ID327" s="13"/>
      <c r="IE327" s="13"/>
      <c r="IF327" s="13"/>
      <c r="IG327" s="13"/>
      <c r="IH327" s="13"/>
      <c r="II327" s="13"/>
      <c r="IJ327" s="13"/>
      <c r="IK327" s="13"/>
      <c r="IL327" s="13"/>
      <c r="IM327" s="13"/>
      <c r="IN327" s="13"/>
      <c r="IO327" s="13"/>
    </row>
    <row r="328" spans="1:249">
      <c r="A328" s="2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2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13"/>
      <c r="HB328" s="13"/>
      <c r="HC328" s="13"/>
      <c r="HD328" s="13"/>
      <c r="HE328" s="13"/>
      <c r="HF328" s="13"/>
      <c r="HG328" s="13"/>
      <c r="HH328" s="13"/>
      <c r="HI328" s="13"/>
      <c r="HJ328" s="13"/>
      <c r="HK328" s="13"/>
      <c r="HL328" s="13"/>
      <c r="HM328" s="13"/>
      <c r="HN328" s="13"/>
      <c r="HO328" s="13"/>
      <c r="HP328" s="13"/>
      <c r="HQ328" s="13"/>
      <c r="HR328" s="13"/>
      <c r="HS328" s="13"/>
      <c r="HT328" s="13"/>
      <c r="HU328" s="13"/>
      <c r="HV328" s="13"/>
      <c r="HW328" s="13"/>
      <c r="HX328" s="13"/>
      <c r="HY328" s="13"/>
      <c r="HZ328" s="13"/>
      <c r="IA328" s="13"/>
      <c r="IB328" s="13"/>
      <c r="IC328" s="13"/>
      <c r="ID328" s="13"/>
      <c r="IE328" s="13"/>
      <c r="IF328" s="13"/>
      <c r="IG328" s="13"/>
      <c r="IH328" s="13"/>
      <c r="II328" s="13"/>
      <c r="IJ328" s="13"/>
      <c r="IK328" s="13"/>
      <c r="IL328" s="13"/>
      <c r="IM328" s="13"/>
      <c r="IN328" s="13"/>
      <c r="IO328" s="13"/>
    </row>
    <row r="329" spans="1:249">
      <c r="A329" s="2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2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13"/>
      <c r="HB329" s="13"/>
      <c r="HC329" s="13"/>
      <c r="HD329" s="13"/>
      <c r="HE329" s="13"/>
      <c r="HF329" s="13"/>
      <c r="HG329" s="13"/>
      <c r="HH329" s="13"/>
      <c r="HI329" s="13"/>
      <c r="HJ329" s="13"/>
      <c r="HK329" s="13"/>
      <c r="HL329" s="13"/>
      <c r="HM329" s="13"/>
      <c r="HN329" s="13"/>
      <c r="HO329" s="13"/>
      <c r="HP329" s="13"/>
      <c r="HQ329" s="13"/>
      <c r="HR329" s="13"/>
      <c r="HS329" s="13"/>
      <c r="HT329" s="13"/>
      <c r="HU329" s="13"/>
      <c r="HV329" s="13"/>
      <c r="HW329" s="13"/>
      <c r="HX329" s="13"/>
      <c r="HY329" s="13"/>
      <c r="HZ329" s="13"/>
      <c r="IA329" s="13"/>
      <c r="IB329" s="13"/>
      <c r="IC329" s="13"/>
      <c r="ID329" s="13"/>
      <c r="IE329" s="13"/>
      <c r="IF329" s="13"/>
      <c r="IG329" s="13"/>
      <c r="IH329" s="13"/>
      <c r="II329" s="13"/>
      <c r="IJ329" s="13"/>
      <c r="IK329" s="13"/>
      <c r="IL329" s="13"/>
      <c r="IM329" s="13"/>
      <c r="IN329" s="13"/>
      <c r="IO329" s="13"/>
    </row>
    <row r="330" spans="1:249">
      <c r="A330" s="2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2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c r="IK330" s="13"/>
      <c r="IL330" s="13"/>
      <c r="IM330" s="13"/>
      <c r="IN330" s="13"/>
      <c r="IO330" s="13"/>
    </row>
    <row r="331" spans="1:249">
      <c r="A331" s="2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2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c r="GX331" s="13"/>
      <c r="GY331" s="13"/>
      <c r="GZ331" s="13"/>
      <c r="HA331" s="13"/>
      <c r="HB331" s="13"/>
      <c r="HC331" s="13"/>
      <c r="HD331" s="13"/>
      <c r="HE331" s="13"/>
      <c r="HF331" s="13"/>
      <c r="HG331" s="13"/>
      <c r="HH331" s="13"/>
      <c r="HI331" s="13"/>
      <c r="HJ331" s="13"/>
      <c r="HK331" s="13"/>
      <c r="HL331" s="13"/>
      <c r="HM331" s="13"/>
      <c r="HN331" s="13"/>
      <c r="HO331" s="13"/>
      <c r="HP331" s="13"/>
      <c r="HQ331" s="13"/>
      <c r="HR331" s="13"/>
      <c r="HS331" s="13"/>
      <c r="HT331" s="13"/>
      <c r="HU331" s="13"/>
      <c r="HV331" s="13"/>
      <c r="HW331" s="13"/>
      <c r="HX331" s="13"/>
      <c r="HY331" s="13"/>
      <c r="HZ331" s="13"/>
      <c r="IA331" s="13"/>
      <c r="IB331" s="13"/>
      <c r="IC331" s="13"/>
      <c r="ID331" s="13"/>
      <c r="IE331" s="13"/>
      <c r="IF331" s="13"/>
      <c r="IG331" s="13"/>
      <c r="IH331" s="13"/>
      <c r="II331" s="13"/>
      <c r="IJ331" s="13"/>
      <c r="IK331" s="13"/>
      <c r="IL331" s="13"/>
      <c r="IM331" s="13"/>
      <c r="IN331" s="13"/>
      <c r="IO331" s="13"/>
    </row>
    <row r="332" spans="1:249">
      <c r="A332" s="2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2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13"/>
      <c r="HB332" s="13"/>
      <c r="HC332" s="13"/>
      <c r="HD332" s="13"/>
      <c r="HE332" s="13"/>
      <c r="HF332" s="13"/>
      <c r="HG332" s="13"/>
      <c r="HH332" s="13"/>
      <c r="HI332" s="13"/>
      <c r="HJ332" s="13"/>
      <c r="HK332" s="13"/>
      <c r="HL332" s="13"/>
      <c r="HM332" s="13"/>
      <c r="HN332" s="13"/>
      <c r="HO332" s="13"/>
      <c r="HP332" s="13"/>
      <c r="HQ332" s="13"/>
      <c r="HR332" s="13"/>
      <c r="HS332" s="13"/>
      <c r="HT332" s="13"/>
      <c r="HU332" s="13"/>
      <c r="HV332" s="13"/>
      <c r="HW332" s="13"/>
      <c r="HX332" s="13"/>
      <c r="HY332" s="13"/>
      <c r="HZ332" s="13"/>
      <c r="IA332" s="13"/>
      <c r="IB332" s="13"/>
      <c r="IC332" s="13"/>
      <c r="ID332" s="13"/>
      <c r="IE332" s="13"/>
      <c r="IF332" s="13"/>
      <c r="IG332" s="13"/>
      <c r="IH332" s="13"/>
      <c r="II332" s="13"/>
      <c r="IJ332" s="13"/>
      <c r="IK332" s="13"/>
      <c r="IL332" s="13"/>
      <c r="IM332" s="13"/>
      <c r="IN332" s="13"/>
      <c r="IO332" s="13"/>
    </row>
    <row r="333" spans="1:249">
      <c r="A333" s="2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2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13"/>
      <c r="HB333" s="13"/>
      <c r="HC333" s="13"/>
      <c r="HD333" s="13"/>
      <c r="HE333" s="13"/>
      <c r="HF333" s="13"/>
      <c r="HG333" s="13"/>
      <c r="HH333" s="13"/>
      <c r="HI333" s="13"/>
      <c r="HJ333" s="13"/>
      <c r="HK333" s="13"/>
      <c r="HL333" s="13"/>
      <c r="HM333" s="13"/>
      <c r="HN333" s="13"/>
      <c r="HO333" s="13"/>
      <c r="HP333" s="13"/>
      <c r="HQ333" s="13"/>
      <c r="HR333" s="13"/>
      <c r="HS333" s="13"/>
      <c r="HT333" s="13"/>
      <c r="HU333" s="13"/>
      <c r="HV333" s="13"/>
      <c r="HW333" s="13"/>
      <c r="HX333" s="13"/>
      <c r="HY333" s="13"/>
      <c r="HZ333" s="13"/>
      <c r="IA333" s="13"/>
      <c r="IB333" s="13"/>
      <c r="IC333" s="13"/>
      <c r="ID333" s="13"/>
      <c r="IE333" s="13"/>
      <c r="IF333" s="13"/>
      <c r="IG333" s="13"/>
      <c r="IH333" s="13"/>
      <c r="II333" s="13"/>
      <c r="IJ333" s="13"/>
      <c r="IK333" s="13"/>
      <c r="IL333" s="13"/>
      <c r="IM333" s="13"/>
      <c r="IN333" s="13"/>
      <c r="IO333" s="13"/>
    </row>
    <row r="334" spans="1:249">
      <c r="A334" s="2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2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13"/>
      <c r="HB334" s="13"/>
      <c r="HC334" s="13"/>
      <c r="HD334" s="13"/>
      <c r="HE334" s="13"/>
      <c r="HF334" s="13"/>
      <c r="HG334" s="13"/>
      <c r="HH334" s="13"/>
      <c r="HI334" s="13"/>
      <c r="HJ334" s="13"/>
      <c r="HK334" s="13"/>
      <c r="HL334" s="13"/>
      <c r="HM334" s="13"/>
      <c r="HN334" s="13"/>
      <c r="HO334" s="13"/>
      <c r="HP334" s="13"/>
      <c r="HQ334" s="13"/>
      <c r="HR334" s="13"/>
      <c r="HS334" s="13"/>
      <c r="HT334" s="13"/>
      <c r="HU334" s="13"/>
      <c r="HV334" s="13"/>
      <c r="HW334" s="13"/>
      <c r="HX334" s="13"/>
      <c r="HY334" s="13"/>
      <c r="HZ334" s="13"/>
      <c r="IA334" s="13"/>
      <c r="IB334" s="13"/>
      <c r="IC334" s="13"/>
      <c r="ID334" s="13"/>
      <c r="IE334" s="13"/>
      <c r="IF334" s="13"/>
      <c r="IG334" s="13"/>
      <c r="IH334" s="13"/>
      <c r="II334" s="13"/>
      <c r="IJ334" s="13"/>
      <c r="IK334" s="13"/>
      <c r="IL334" s="13"/>
      <c r="IM334" s="13"/>
      <c r="IN334" s="13"/>
      <c r="IO334" s="13"/>
    </row>
    <row r="335" spans="1:249">
      <c r="A335" s="2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2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13"/>
      <c r="HB335" s="13"/>
      <c r="HC335" s="13"/>
      <c r="HD335" s="13"/>
      <c r="HE335" s="13"/>
      <c r="HF335" s="13"/>
      <c r="HG335" s="13"/>
      <c r="HH335" s="13"/>
      <c r="HI335" s="13"/>
      <c r="HJ335" s="13"/>
      <c r="HK335" s="13"/>
      <c r="HL335" s="13"/>
      <c r="HM335" s="13"/>
      <c r="HN335" s="13"/>
      <c r="HO335" s="13"/>
      <c r="HP335" s="13"/>
      <c r="HQ335" s="13"/>
      <c r="HR335" s="13"/>
      <c r="HS335" s="13"/>
      <c r="HT335" s="13"/>
      <c r="HU335" s="13"/>
      <c r="HV335" s="13"/>
      <c r="HW335" s="13"/>
      <c r="HX335" s="13"/>
      <c r="HY335" s="13"/>
      <c r="HZ335" s="13"/>
      <c r="IA335" s="13"/>
      <c r="IB335" s="13"/>
      <c r="IC335" s="13"/>
      <c r="ID335" s="13"/>
      <c r="IE335" s="13"/>
      <c r="IF335" s="13"/>
      <c r="IG335" s="13"/>
      <c r="IH335" s="13"/>
      <c r="II335" s="13"/>
      <c r="IJ335" s="13"/>
      <c r="IK335" s="13"/>
      <c r="IL335" s="13"/>
      <c r="IM335" s="13"/>
      <c r="IN335" s="13"/>
      <c r="IO335" s="13"/>
    </row>
    <row r="336" spans="1:249">
      <c r="A336" s="2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2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13"/>
      <c r="HB336" s="13"/>
      <c r="HC336" s="13"/>
      <c r="HD336" s="13"/>
      <c r="HE336" s="13"/>
      <c r="HF336" s="13"/>
      <c r="HG336" s="13"/>
      <c r="HH336" s="13"/>
      <c r="HI336" s="13"/>
      <c r="HJ336" s="13"/>
      <c r="HK336" s="13"/>
      <c r="HL336" s="13"/>
      <c r="HM336" s="13"/>
      <c r="HN336" s="13"/>
      <c r="HO336" s="13"/>
      <c r="HP336" s="13"/>
      <c r="HQ336" s="13"/>
      <c r="HR336" s="13"/>
      <c r="HS336" s="13"/>
      <c r="HT336" s="13"/>
      <c r="HU336" s="13"/>
      <c r="HV336" s="13"/>
      <c r="HW336" s="13"/>
      <c r="HX336" s="13"/>
      <c r="HY336" s="13"/>
      <c r="HZ336" s="13"/>
      <c r="IA336" s="13"/>
      <c r="IB336" s="13"/>
      <c r="IC336" s="13"/>
      <c r="ID336" s="13"/>
      <c r="IE336" s="13"/>
      <c r="IF336" s="13"/>
      <c r="IG336" s="13"/>
      <c r="IH336" s="13"/>
      <c r="II336" s="13"/>
      <c r="IJ336" s="13"/>
      <c r="IK336" s="13"/>
      <c r="IL336" s="13"/>
      <c r="IM336" s="13"/>
      <c r="IN336" s="13"/>
      <c r="IO336" s="13"/>
    </row>
    <row r="337" spans="1:249">
      <c r="A337" s="2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2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c r="GX337" s="13"/>
      <c r="GY337" s="13"/>
      <c r="GZ337" s="13"/>
      <c r="HA337" s="13"/>
      <c r="HB337" s="13"/>
      <c r="HC337" s="13"/>
      <c r="HD337" s="13"/>
      <c r="HE337" s="13"/>
      <c r="HF337" s="13"/>
      <c r="HG337" s="13"/>
      <c r="HH337" s="13"/>
      <c r="HI337" s="13"/>
      <c r="HJ337" s="13"/>
      <c r="HK337" s="13"/>
      <c r="HL337" s="13"/>
      <c r="HM337" s="13"/>
      <c r="HN337" s="13"/>
      <c r="HO337" s="13"/>
      <c r="HP337" s="13"/>
      <c r="HQ337" s="13"/>
      <c r="HR337" s="13"/>
      <c r="HS337" s="13"/>
      <c r="HT337" s="13"/>
      <c r="HU337" s="13"/>
      <c r="HV337" s="13"/>
      <c r="HW337" s="13"/>
      <c r="HX337" s="13"/>
      <c r="HY337" s="13"/>
      <c r="HZ337" s="13"/>
      <c r="IA337" s="13"/>
      <c r="IB337" s="13"/>
      <c r="IC337" s="13"/>
      <c r="ID337" s="13"/>
      <c r="IE337" s="13"/>
      <c r="IF337" s="13"/>
      <c r="IG337" s="13"/>
      <c r="IH337" s="13"/>
      <c r="II337" s="13"/>
      <c r="IJ337" s="13"/>
      <c r="IK337" s="13"/>
      <c r="IL337" s="13"/>
      <c r="IM337" s="13"/>
      <c r="IN337" s="13"/>
      <c r="IO337" s="13"/>
    </row>
    <row r="338" spans="1:249">
      <c r="A338" s="2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2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c r="GX338" s="13"/>
      <c r="GY338" s="13"/>
      <c r="GZ338" s="13"/>
      <c r="HA338" s="13"/>
      <c r="HB338" s="13"/>
      <c r="HC338" s="13"/>
      <c r="HD338" s="13"/>
      <c r="HE338" s="13"/>
      <c r="HF338" s="13"/>
      <c r="HG338" s="13"/>
      <c r="HH338" s="13"/>
      <c r="HI338" s="13"/>
      <c r="HJ338" s="13"/>
      <c r="HK338" s="13"/>
      <c r="HL338" s="13"/>
      <c r="HM338" s="13"/>
      <c r="HN338" s="13"/>
      <c r="HO338" s="13"/>
      <c r="HP338" s="13"/>
      <c r="HQ338" s="13"/>
      <c r="HR338" s="13"/>
      <c r="HS338" s="13"/>
      <c r="HT338" s="13"/>
      <c r="HU338" s="13"/>
      <c r="HV338" s="13"/>
      <c r="HW338" s="13"/>
      <c r="HX338" s="13"/>
      <c r="HY338" s="13"/>
      <c r="HZ338" s="13"/>
      <c r="IA338" s="13"/>
      <c r="IB338" s="13"/>
      <c r="IC338" s="13"/>
      <c r="ID338" s="13"/>
      <c r="IE338" s="13"/>
      <c r="IF338" s="13"/>
      <c r="IG338" s="13"/>
      <c r="IH338" s="13"/>
      <c r="II338" s="13"/>
      <c r="IJ338" s="13"/>
      <c r="IK338" s="13"/>
      <c r="IL338" s="13"/>
      <c r="IM338" s="13"/>
      <c r="IN338" s="13"/>
      <c r="IO338" s="13"/>
    </row>
    <row r="339" spans="1:249">
      <c r="A339" s="2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2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c r="GX339" s="13"/>
      <c r="GY339" s="13"/>
      <c r="GZ339" s="13"/>
      <c r="HA339" s="13"/>
      <c r="HB339" s="13"/>
      <c r="HC339" s="13"/>
      <c r="HD339" s="13"/>
      <c r="HE339" s="13"/>
      <c r="HF339" s="13"/>
      <c r="HG339" s="13"/>
      <c r="HH339" s="13"/>
      <c r="HI339" s="13"/>
      <c r="HJ339" s="13"/>
      <c r="HK339" s="13"/>
      <c r="HL339" s="13"/>
      <c r="HM339" s="13"/>
      <c r="HN339" s="13"/>
      <c r="HO339" s="13"/>
      <c r="HP339" s="13"/>
      <c r="HQ339" s="13"/>
      <c r="HR339" s="13"/>
      <c r="HS339" s="13"/>
      <c r="HT339" s="13"/>
      <c r="HU339" s="13"/>
      <c r="HV339" s="13"/>
      <c r="HW339" s="13"/>
      <c r="HX339" s="13"/>
      <c r="HY339" s="13"/>
      <c r="HZ339" s="13"/>
      <c r="IA339" s="13"/>
      <c r="IB339" s="13"/>
      <c r="IC339" s="13"/>
      <c r="ID339" s="13"/>
      <c r="IE339" s="13"/>
      <c r="IF339" s="13"/>
      <c r="IG339" s="13"/>
      <c r="IH339" s="13"/>
      <c r="II339" s="13"/>
      <c r="IJ339" s="13"/>
      <c r="IK339" s="13"/>
      <c r="IL339" s="13"/>
      <c r="IM339" s="13"/>
      <c r="IN339" s="13"/>
      <c r="IO339" s="13"/>
    </row>
    <row r="340" spans="1:249">
      <c r="A340" s="2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2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13"/>
      <c r="HB340" s="13"/>
      <c r="HC340" s="13"/>
      <c r="HD340" s="13"/>
      <c r="HE340" s="13"/>
      <c r="HF340" s="13"/>
      <c r="HG340" s="13"/>
      <c r="HH340" s="13"/>
      <c r="HI340" s="13"/>
      <c r="HJ340" s="13"/>
      <c r="HK340" s="13"/>
      <c r="HL340" s="13"/>
      <c r="HM340" s="13"/>
      <c r="HN340" s="13"/>
      <c r="HO340" s="13"/>
      <c r="HP340" s="13"/>
      <c r="HQ340" s="13"/>
      <c r="HR340" s="13"/>
      <c r="HS340" s="13"/>
      <c r="HT340" s="13"/>
      <c r="HU340" s="13"/>
      <c r="HV340" s="13"/>
      <c r="HW340" s="13"/>
      <c r="HX340" s="13"/>
      <c r="HY340" s="13"/>
      <c r="HZ340" s="13"/>
      <c r="IA340" s="13"/>
      <c r="IB340" s="13"/>
      <c r="IC340" s="13"/>
      <c r="ID340" s="13"/>
      <c r="IE340" s="13"/>
      <c r="IF340" s="13"/>
      <c r="IG340" s="13"/>
      <c r="IH340" s="13"/>
      <c r="II340" s="13"/>
      <c r="IJ340" s="13"/>
      <c r="IK340" s="13"/>
      <c r="IL340" s="13"/>
      <c r="IM340" s="13"/>
      <c r="IN340" s="13"/>
      <c r="IO340" s="13"/>
    </row>
    <row r="341" spans="1:249">
      <c r="A341" s="2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2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c r="GX341" s="13"/>
      <c r="GY341" s="13"/>
      <c r="GZ341" s="13"/>
      <c r="HA341" s="13"/>
      <c r="HB341" s="13"/>
      <c r="HC341" s="13"/>
      <c r="HD341" s="13"/>
      <c r="HE341" s="13"/>
      <c r="HF341" s="13"/>
      <c r="HG341" s="13"/>
      <c r="HH341" s="13"/>
      <c r="HI341" s="13"/>
      <c r="HJ341" s="13"/>
      <c r="HK341" s="13"/>
      <c r="HL341" s="13"/>
      <c r="HM341" s="13"/>
      <c r="HN341" s="13"/>
      <c r="HO341" s="13"/>
      <c r="HP341" s="13"/>
      <c r="HQ341" s="13"/>
      <c r="HR341" s="13"/>
      <c r="HS341" s="13"/>
      <c r="HT341" s="13"/>
      <c r="HU341" s="13"/>
      <c r="HV341" s="13"/>
      <c r="HW341" s="13"/>
      <c r="HX341" s="13"/>
      <c r="HY341" s="13"/>
      <c r="HZ341" s="13"/>
      <c r="IA341" s="13"/>
      <c r="IB341" s="13"/>
      <c r="IC341" s="13"/>
      <c r="ID341" s="13"/>
      <c r="IE341" s="13"/>
      <c r="IF341" s="13"/>
      <c r="IG341" s="13"/>
      <c r="IH341" s="13"/>
      <c r="II341" s="13"/>
      <c r="IJ341" s="13"/>
      <c r="IK341" s="13"/>
      <c r="IL341" s="13"/>
      <c r="IM341" s="13"/>
      <c r="IN341" s="13"/>
      <c r="IO341" s="13"/>
    </row>
    <row r="342" spans="1:249">
      <c r="A342" s="2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2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c r="GX342" s="13"/>
      <c r="GY342" s="13"/>
      <c r="GZ342" s="13"/>
      <c r="HA342" s="13"/>
      <c r="HB342" s="13"/>
      <c r="HC342" s="13"/>
      <c r="HD342" s="13"/>
      <c r="HE342" s="13"/>
      <c r="HF342" s="13"/>
      <c r="HG342" s="13"/>
      <c r="HH342" s="13"/>
      <c r="HI342" s="13"/>
      <c r="HJ342" s="13"/>
      <c r="HK342" s="13"/>
      <c r="HL342" s="13"/>
      <c r="HM342" s="13"/>
      <c r="HN342" s="13"/>
      <c r="HO342" s="13"/>
      <c r="HP342" s="13"/>
      <c r="HQ342" s="13"/>
      <c r="HR342" s="13"/>
      <c r="HS342" s="13"/>
      <c r="HT342" s="13"/>
      <c r="HU342" s="13"/>
      <c r="HV342" s="13"/>
      <c r="HW342" s="13"/>
      <c r="HX342" s="13"/>
      <c r="HY342" s="13"/>
      <c r="HZ342" s="13"/>
      <c r="IA342" s="13"/>
      <c r="IB342" s="13"/>
      <c r="IC342" s="13"/>
      <c r="ID342" s="13"/>
      <c r="IE342" s="13"/>
      <c r="IF342" s="13"/>
      <c r="IG342" s="13"/>
      <c r="IH342" s="13"/>
      <c r="II342" s="13"/>
      <c r="IJ342" s="13"/>
      <c r="IK342" s="13"/>
      <c r="IL342" s="13"/>
      <c r="IM342" s="13"/>
      <c r="IN342" s="13"/>
      <c r="IO342" s="13"/>
    </row>
    <row r="343" spans="1:249">
      <c r="A343" s="2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2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c r="GX343" s="13"/>
      <c r="GY343" s="13"/>
      <c r="GZ343" s="13"/>
      <c r="HA343" s="13"/>
      <c r="HB343" s="13"/>
      <c r="HC343" s="13"/>
      <c r="HD343" s="13"/>
      <c r="HE343" s="13"/>
      <c r="HF343" s="13"/>
      <c r="HG343" s="13"/>
      <c r="HH343" s="13"/>
      <c r="HI343" s="13"/>
      <c r="HJ343" s="13"/>
      <c r="HK343" s="13"/>
      <c r="HL343" s="13"/>
      <c r="HM343" s="13"/>
      <c r="HN343" s="13"/>
      <c r="HO343" s="13"/>
      <c r="HP343" s="13"/>
      <c r="HQ343" s="13"/>
      <c r="HR343" s="13"/>
      <c r="HS343" s="13"/>
      <c r="HT343" s="13"/>
      <c r="HU343" s="13"/>
      <c r="HV343" s="13"/>
      <c r="HW343" s="13"/>
      <c r="HX343" s="13"/>
      <c r="HY343" s="13"/>
      <c r="HZ343" s="13"/>
      <c r="IA343" s="13"/>
      <c r="IB343" s="13"/>
      <c r="IC343" s="13"/>
      <c r="ID343" s="13"/>
      <c r="IE343" s="13"/>
      <c r="IF343" s="13"/>
      <c r="IG343" s="13"/>
      <c r="IH343" s="13"/>
      <c r="II343" s="13"/>
      <c r="IJ343" s="13"/>
      <c r="IK343" s="13"/>
      <c r="IL343" s="13"/>
      <c r="IM343" s="13"/>
      <c r="IN343" s="13"/>
      <c r="IO343" s="13"/>
    </row>
    <row r="344" spans="1:249">
      <c r="A344" s="2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2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c r="GX344" s="13"/>
      <c r="GY344" s="13"/>
      <c r="GZ344" s="13"/>
      <c r="HA344" s="13"/>
      <c r="HB344" s="13"/>
      <c r="HC344" s="13"/>
      <c r="HD344" s="13"/>
      <c r="HE344" s="13"/>
      <c r="HF344" s="13"/>
      <c r="HG344" s="13"/>
      <c r="HH344" s="13"/>
      <c r="HI344" s="13"/>
      <c r="HJ344" s="13"/>
      <c r="HK344" s="13"/>
      <c r="HL344" s="13"/>
      <c r="HM344" s="13"/>
      <c r="HN344" s="13"/>
      <c r="HO344" s="13"/>
      <c r="HP344" s="13"/>
      <c r="HQ344" s="13"/>
      <c r="HR344" s="13"/>
      <c r="HS344" s="13"/>
      <c r="HT344" s="13"/>
      <c r="HU344" s="13"/>
      <c r="HV344" s="13"/>
      <c r="HW344" s="13"/>
      <c r="HX344" s="13"/>
      <c r="HY344" s="13"/>
      <c r="HZ344" s="13"/>
      <c r="IA344" s="13"/>
      <c r="IB344" s="13"/>
      <c r="IC344" s="13"/>
      <c r="ID344" s="13"/>
      <c r="IE344" s="13"/>
      <c r="IF344" s="13"/>
      <c r="IG344" s="13"/>
      <c r="IH344" s="13"/>
      <c r="II344" s="13"/>
      <c r="IJ344" s="13"/>
      <c r="IK344" s="13"/>
      <c r="IL344" s="13"/>
      <c r="IM344" s="13"/>
      <c r="IN344" s="13"/>
      <c r="IO344" s="13"/>
    </row>
    <row r="345" spans="1:249">
      <c r="A345" s="2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2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c r="GX345" s="13"/>
      <c r="GY345" s="13"/>
      <c r="GZ345" s="13"/>
      <c r="HA345" s="13"/>
      <c r="HB345" s="13"/>
      <c r="HC345" s="13"/>
      <c r="HD345" s="13"/>
      <c r="HE345" s="13"/>
      <c r="HF345" s="13"/>
      <c r="HG345" s="13"/>
      <c r="HH345" s="13"/>
      <c r="HI345" s="13"/>
      <c r="HJ345" s="13"/>
      <c r="HK345" s="13"/>
      <c r="HL345" s="13"/>
      <c r="HM345" s="13"/>
      <c r="HN345" s="13"/>
      <c r="HO345" s="13"/>
      <c r="HP345" s="13"/>
      <c r="HQ345" s="13"/>
      <c r="HR345" s="13"/>
      <c r="HS345" s="13"/>
      <c r="HT345" s="13"/>
      <c r="HU345" s="13"/>
      <c r="HV345" s="13"/>
      <c r="HW345" s="13"/>
      <c r="HX345" s="13"/>
      <c r="HY345" s="13"/>
      <c r="HZ345" s="13"/>
      <c r="IA345" s="13"/>
      <c r="IB345" s="13"/>
      <c r="IC345" s="13"/>
      <c r="ID345" s="13"/>
      <c r="IE345" s="13"/>
      <c r="IF345" s="13"/>
      <c r="IG345" s="13"/>
      <c r="IH345" s="13"/>
      <c r="II345" s="13"/>
      <c r="IJ345" s="13"/>
      <c r="IK345" s="13"/>
      <c r="IL345" s="13"/>
      <c r="IM345" s="13"/>
      <c r="IN345" s="13"/>
      <c r="IO345" s="13"/>
    </row>
    <row r="346" spans="1:249">
      <c r="A346" s="2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2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13"/>
      <c r="HB346" s="13"/>
      <c r="HC346" s="13"/>
      <c r="HD346" s="13"/>
      <c r="HE346" s="13"/>
      <c r="HF346" s="13"/>
      <c r="HG346" s="13"/>
      <c r="HH346" s="13"/>
      <c r="HI346" s="13"/>
      <c r="HJ346" s="13"/>
      <c r="HK346" s="13"/>
      <c r="HL346" s="13"/>
      <c r="HM346" s="13"/>
      <c r="HN346" s="13"/>
      <c r="HO346" s="13"/>
      <c r="HP346" s="13"/>
      <c r="HQ346" s="13"/>
      <c r="HR346" s="13"/>
      <c r="HS346" s="13"/>
      <c r="HT346" s="13"/>
      <c r="HU346" s="13"/>
      <c r="HV346" s="13"/>
      <c r="HW346" s="13"/>
      <c r="HX346" s="13"/>
      <c r="HY346" s="13"/>
      <c r="HZ346" s="13"/>
      <c r="IA346" s="13"/>
      <c r="IB346" s="13"/>
      <c r="IC346" s="13"/>
      <c r="ID346" s="13"/>
      <c r="IE346" s="13"/>
      <c r="IF346" s="13"/>
      <c r="IG346" s="13"/>
      <c r="IH346" s="13"/>
      <c r="II346" s="13"/>
      <c r="IJ346" s="13"/>
      <c r="IK346" s="13"/>
      <c r="IL346" s="13"/>
      <c r="IM346" s="13"/>
      <c r="IN346" s="13"/>
      <c r="IO346" s="13"/>
    </row>
    <row r="347" spans="1:249">
      <c r="A347" s="2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2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c r="GX347" s="13"/>
      <c r="GY347" s="13"/>
      <c r="GZ347" s="13"/>
      <c r="HA347" s="13"/>
      <c r="HB347" s="13"/>
      <c r="HC347" s="13"/>
      <c r="HD347" s="13"/>
      <c r="HE347" s="13"/>
      <c r="HF347" s="13"/>
      <c r="HG347" s="13"/>
      <c r="HH347" s="13"/>
      <c r="HI347" s="13"/>
      <c r="HJ347" s="13"/>
      <c r="HK347" s="13"/>
      <c r="HL347" s="13"/>
      <c r="HM347" s="13"/>
      <c r="HN347" s="13"/>
      <c r="HO347" s="13"/>
      <c r="HP347" s="13"/>
      <c r="HQ347" s="13"/>
      <c r="HR347" s="13"/>
      <c r="HS347" s="13"/>
      <c r="HT347" s="13"/>
      <c r="HU347" s="13"/>
      <c r="HV347" s="13"/>
      <c r="HW347" s="13"/>
      <c r="HX347" s="13"/>
      <c r="HY347" s="13"/>
      <c r="HZ347" s="13"/>
      <c r="IA347" s="13"/>
      <c r="IB347" s="13"/>
      <c r="IC347" s="13"/>
      <c r="ID347" s="13"/>
      <c r="IE347" s="13"/>
      <c r="IF347" s="13"/>
      <c r="IG347" s="13"/>
      <c r="IH347" s="13"/>
      <c r="II347" s="13"/>
      <c r="IJ347" s="13"/>
      <c r="IK347" s="13"/>
      <c r="IL347" s="13"/>
      <c r="IM347" s="13"/>
      <c r="IN347" s="13"/>
      <c r="IO347" s="13"/>
    </row>
    <row r="348" spans="1:249">
      <c r="A348" s="2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2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c r="GX348" s="13"/>
      <c r="GY348" s="13"/>
      <c r="GZ348" s="13"/>
      <c r="HA348" s="13"/>
      <c r="HB348" s="13"/>
      <c r="HC348" s="13"/>
      <c r="HD348" s="13"/>
      <c r="HE348" s="13"/>
      <c r="HF348" s="13"/>
      <c r="HG348" s="13"/>
      <c r="HH348" s="13"/>
      <c r="HI348" s="13"/>
      <c r="HJ348" s="13"/>
      <c r="HK348" s="13"/>
      <c r="HL348" s="13"/>
      <c r="HM348" s="13"/>
      <c r="HN348" s="13"/>
      <c r="HO348" s="13"/>
      <c r="HP348" s="13"/>
      <c r="HQ348" s="13"/>
      <c r="HR348" s="13"/>
      <c r="HS348" s="13"/>
      <c r="HT348" s="13"/>
      <c r="HU348" s="13"/>
      <c r="HV348" s="13"/>
      <c r="HW348" s="13"/>
      <c r="HX348" s="13"/>
      <c r="HY348" s="13"/>
      <c r="HZ348" s="13"/>
      <c r="IA348" s="13"/>
      <c r="IB348" s="13"/>
      <c r="IC348" s="13"/>
      <c r="ID348" s="13"/>
      <c r="IE348" s="13"/>
      <c r="IF348" s="13"/>
      <c r="IG348" s="13"/>
      <c r="IH348" s="13"/>
      <c r="II348" s="13"/>
      <c r="IJ348" s="13"/>
      <c r="IK348" s="13"/>
      <c r="IL348" s="13"/>
      <c r="IM348" s="13"/>
      <c r="IN348" s="13"/>
      <c r="IO348" s="13"/>
    </row>
    <row r="349" spans="1:249">
      <c r="A349" s="2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2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c r="GX349" s="13"/>
      <c r="GY349" s="13"/>
      <c r="GZ349" s="13"/>
      <c r="HA349" s="13"/>
      <c r="HB349" s="13"/>
      <c r="HC349" s="13"/>
      <c r="HD349" s="13"/>
      <c r="HE349" s="13"/>
      <c r="HF349" s="13"/>
      <c r="HG349" s="13"/>
      <c r="HH349" s="13"/>
      <c r="HI349" s="13"/>
      <c r="HJ349" s="13"/>
      <c r="HK349" s="13"/>
      <c r="HL349" s="13"/>
      <c r="HM349" s="13"/>
      <c r="HN349" s="13"/>
      <c r="HO349" s="13"/>
      <c r="HP349" s="13"/>
      <c r="HQ349" s="13"/>
      <c r="HR349" s="13"/>
      <c r="HS349" s="13"/>
      <c r="HT349" s="13"/>
      <c r="HU349" s="13"/>
      <c r="HV349" s="13"/>
      <c r="HW349" s="13"/>
      <c r="HX349" s="13"/>
      <c r="HY349" s="13"/>
      <c r="HZ349" s="13"/>
      <c r="IA349" s="13"/>
      <c r="IB349" s="13"/>
      <c r="IC349" s="13"/>
      <c r="ID349" s="13"/>
      <c r="IE349" s="13"/>
      <c r="IF349" s="13"/>
      <c r="IG349" s="13"/>
      <c r="IH349" s="13"/>
      <c r="II349" s="13"/>
      <c r="IJ349" s="13"/>
      <c r="IK349" s="13"/>
      <c r="IL349" s="13"/>
      <c r="IM349" s="13"/>
      <c r="IN349" s="13"/>
      <c r="IO349" s="13"/>
    </row>
    <row r="350" spans="1:249">
      <c r="A350" s="2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2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c r="GX350" s="13"/>
      <c r="GY350" s="13"/>
      <c r="GZ350" s="13"/>
      <c r="HA350" s="13"/>
      <c r="HB350" s="13"/>
      <c r="HC350" s="13"/>
      <c r="HD350" s="13"/>
      <c r="HE350" s="13"/>
      <c r="HF350" s="13"/>
      <c r="HG350" s="13"/>
      <c r="HH350" s="13"/>
      <c r="HI350" s="13"/>
      <c r="HJ350" s="13"/>
      <c r="HK350" s="13"/>
      <c r="HL350" s="13"/>
      <c r="HM350" s="13"/>
      <c r="HN350" s="13"/>
      <c r="HO350" s="13"/>
      <c r="HP350" s="13"/>
      <c r="HQ350" s="13"/>
      <c r="HR350" s="13"/>
      <c r="HS350" s="13"/>
      <c r="HT350" s="13"/>
      <c r="HU350" s="13"/>
      <c r="HV350" s="13"/>
      <c r="HW350" s="13"/>
      <c r="HX350" s="13"/>
      <c r="HY350" s="13"/>
      <c r="HZ350" s="13"/>
      <c r="IA350" s="13"/>
      <c r="IB350" s="13"/>
      <c r="IC350" s="13"/>
      <c r="ID350" s="13"/>
      <c r="IE350" s="13"/>
      <c r="IF350" s="13"/>
      <c r="IG350" s="13"/>
      <c r="IH350" s="13"/>
      <c r="II350" s="13"/>
      <c r="IJ350" s="13"/>
      <c r="IK350" s="13"/>
      <c r="IL350" s="13"/>
      <c r="IM350" s="13"/>
      <c r="IN350" s="13"/>
      <c r="IO350" s="13"/>
    </row>
    <row r="351" spans="1:249">
      <c r="A351" s="2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2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13"/>
      <c r="HB351" s="13"/>
      <c r="HC351" s="13"/>
      <c r="HD351" s="13"/>
      <c r="HE351" s="13"/>
      <c r="HF351" s="13"/>
      <c r="HG351" s="13"/>
      <c r="HH351" s="13"/>
      <c r="HI351" s="13"/>
      <c r="HJ351" s="13"/>
      <c r="HK351" s="13"/>
      <c r="HL351" s="13"/>
      <c r="HM351" s="13"/>
      <c r="HN351" s="13"/>
      <c r="HO351" s="13"/>
      <c r="HP351" s="13"/>
      <c r="HQ351" s="13"/>
      <c r="HR351" s="13"/>
      <c r="HS351" s="13"/>
      <c r="HT351" s="13"/>
      <c r="HU351" s="13"/>
      <c r="HV351" s="13"/>
      <c r="HW351" s="13"/>
      <c r="HX351" s="13"/>
      <c r="HY351" s="13"/>
      <c r="HZ351" s="13"/>
      <c r="IA351" s="13"/>
      <c r="IB351" s="13"/>
      <c r="IC351" s="13"/>
      <c r="ID351" s="13"/>
      <c r="IE351" s="13"/>
      <c r="IF351" s="13"/>
      <c r="IG351" s="13"/>
      <c r="IH351" s="13"/>
      <c r="II351" s="13"/>
      <c r="IJ351" s="13"/>
      <c r="IK351" s="13"/>
      <c r="IL351" s="13"/>
      <c r="IM351" s="13"/>
      <c r="IN351" s="13"/>
      <c r="IO351" s="13"/>
    </row>
    <row r="352" spans="1:249">
      <c r="A352" s="2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2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row>
    <row r="353" spans="1:249">
      <c r="A353" s="2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2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13"/>
      <c r="HB353" s="13"/>
      <c r="HC353" s="13"/>
      <c r="HD353" s="13"/>
      <c r="HE353" s="13"/>
      <c r="HF353" s="13"/>
      <c r="HG353" s="13"/>
      <c r="HH353" s="13"/>
      <c r="HI353" s="13"/>
      <c r="HJ353" s="13"/>
      <c r="HK353" s="13"/>
      <c r="HL353" s="13"/>
      <c r="HM353" s="13"/>
      <c r="HN353" s="13"/>
      <c r="HO353" s="13"/>
      <c r="HP353" s="13"/>
      <c r="HQ353" s="13"/>
      <c r="HR353" s="13"/>
      <c r="HS353" s="13"/>
      <c r="HT353" s="13"/>
      <c r="HU353" s="13"/>
      <c r="HV353" s="13"/>
      <c r="HW353" s="13"/>
      <c r="HX353" s="13"/>
      <c r="HY353" s="13"/>
      <c r="HZ353" s="13"/>
      <c r="IA353" s="13"/>
      <c r="IB353" s="13"/>
      <c r="IC353" s="13"/>
      <c r="ID353" s="13"/>
      <c r="IE353" s="13"/>
      <c r="IF353" s="13"/>
      <c r="IG353" s="13"/>
      <c r="IH353" s="13"/>
      <c r="II353" s="13"/>
      <c r="IJ353" s="13"/>
      <c r="IK353" s="13"/>
      <c r="IL353" s="13"/>
      <c r="IM353" s="13"/>
      <c r="IN353" s="13"/>
      <c r="IO353" s="13"/>
    </row>
    <row r="354" spans="1:249">
      <c r="A354" s="2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2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c r="GX354" s="13"/>
      <c r="GY354" s="13"/>
      <c r="GZ354" s="13"/>
      <c r="HA354" s="13"/>
      <c r="HB354" s="13"/>
      <c r="HC354" s="13"/>
      <c r="HD354" s="13"/>
      <c r="HE354" s="13"/>
      <c r="HF354" s="13"/>
      <c r="HG354" s="13"/>
      <c r="HH354" s="13"/>
      <c r="HI354" s="13"/>
      <c r="HJ354" s="13"/>
      <c r="HK354" s="13"/>
      <c r="HL354" s="13"/>
      <c r="HM354" s="13"/>
      <c r="HN354" s="13"/>
      <c r="HO354" s="13"/>
      <c r="HP354" s="13"/>
      <c r="HQ354" s="13"/>
      <c r="HR354" s="13"/>
      <c r="HS354" s="13"/>
      <c r="HT354" s="13"/>
      <c r="HU354" s="13"/>
      <c r="HV354" s="13"/>
      <c r="HW354" s="13"/>
      <c r="HX354" s="13"/>
      <c r="HY354" s="13"/>
      <c r="HZ354" s="13"/>
      <c r="IA354" s="13"/>
      <c r="IB354" s="13"/>
      <c r="IC354" s="13"/>
      <c r="ID354" s="13"/>
      <c r="IE354" s="13"/>
      <c r="IF354" s="13"/>
      <c r="IG354" s="13"/>
      <c r="IH354" s="13"/>
      <c r="II354" s="13"/>
      <c r="IJ354" s="13"/>
      <c r="IK354" s="13"/>
      <c r="IL354" s="13"/>
      <c r="IM354" s="13"/>
      <c r="IN354" s="13"/>
      <c r="IO354" s="13"/>
    </row>
    <row r="355" spans="1:249">
      <c r="A355" s="2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2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c r="IK355" s="13"/>
      <c r="IL355" s="13"/>
      <c r="IM355" s="13"/>
      <c r="IN355" s="13"/>
      <c r="IO355" s="13"/>
    </row>
    <row r="356" spans="1:249">
      <c r="A356" s="2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2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c r="GX356" s="13"/>
      <c r="GY356" s="13"/>
      <c r="GZ356" s="13"/>
      <c r="HA356" s="13"/>
      <c r="HB356" s="13"/>
      <c r="HC356" s="13"/>
      <c r="HD356" s="13"/>
      <c r="HE356" s="13"/>
      <c r="HF356" s="13"/>
      <c r="HG356" s="13"/>
      <c r="HH356" s="13"/>
      <c r="HI356" s="13"/>
      <c r="HJ356" s="13"/>
      <c r="HK356" s="13"/>
      <c r="HL356" s="13"/>
      <c r="HM356" s="13"/>
      <c r="HN356" s="13"/>
      <c r="HO356" s="13"/>
      <c r="HP356" s="13"/>
      <c r="HQ356" s="13"/>
      <c r="HR356" s="13"/>
      <c r="HS356" s="13"/>
      <c r="HT356" s="13"/>
      <c r="HU356" s="13"/>
      <c r="HV356" s="13"/>
      <c r="HW356" s="13"/>
      <c r="HX356" s="13"/>
      <c r="HY356" s="13"/>
      <c r="HZ356" s="13"/>
      <c r="IA356" s="13"/>
      <c r="IB356" s="13"/>
      <c r="IC356" s="13"/>
      <c r="ID356" s="13"/>
      <c r="IE356" s="13"/>
      <c r="IF356" s="13"/>
      <c r="IG356" s="13"/>
      <c r="IH356" s="13"/>
      <c r="II356" s="13"/>
      <c r="IJ356" s="13"/>
      <c r="IK356" s="13"/>
      <c r="IL356" s="13"/>
      <c r="IM356" s="13"/>
      <c r="IN356" s="13"/>
      <c r="IO356" s="13"/>
    </row>
    <row r="357" spans="1:249">
      <c r="A357" s="2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2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13"/>
      <c r="HB357" s="13"/>
      <c r="HC357" s="13"/>
      <c r="HD357" s="13"/>
      <c r="HE357" s="13"/>
      <c r="HF357" s="13"/>
      <c r="HG357" s="13"/>
      <c r="HH357" s="13"/>
      <c r="HI357" s="13"/>
      <c r="HJ357" s="13"/>
      <c r="HK357" s="13"/>
      <c r="HL357" s="13"/>
      <c r="HM357" s="13"/>
      <c r="HN357" s="13"/>
      <c r="HO357" s="13"/>
      <c r="HP357" s="13"/>
      <c r="HQ357" s="13"/>
      <c r="HR357" s="13"/>
      <c r="HS357" s="13"/>
      <c r="HT357" s="13"/>
      <c r="HU357" s="13"/>
      <c r="HV357" s="13"/>
      <c r="HW357" s="13"/>
      <c r="HX357" s="13"/>
      <c r="HY357" s="13"/>
      <c r="HZ357" s="13"/>
      <c r="IA357" s="13"/>
      <c r="IB357" s="13"/>
      <c r="IC357" s="13"/>
      <c r="ID357" s="13"/>
      <c r="IE357" s="13"/>
      <c r="IF357" s="13"/>
      <c r="IG357" s="13"/>
      <c r="IH357" s="13"/>
      <c r="II357" s="13"/>
      <c r="IJ357" s="13"/>
      <c r="IK357" s="13"/>
      <c r="IL357" s="13"/>
      <c r="IM357" s="13"/>
      <c r="IN357" s="13"/>
      <c r="IO357" s="13"/>
    </row>
    <row r="358" spans="1:249">
      <c r="A358" s="2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2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c r="GR358" s="13"/>
      <c r="GS358" s="13"/>
      <c r="GT358" s="13"/>
      <c r="GU358" s="13"/>
      <c r="GV358" s="13"/>
      <c r="GW358" s="13"/>
      <c r="GX358" s="13"/>
      <c r="GY358" s="13"/>
      <c r="GZ358" s="13"/>
      <c r="HA358" s="13"/>
      <c r="HB358" s="13"/>
      <c r="HC358" s="13"/>
      <c r="HD358" s="13"/>
      <c r="HE358" s="13"/>
      <c r="HF358" s="13"/>
      <c r="HG358" s="13"/>
      <c r="HH358" s="13"/>
      <c r="HI358" s="13"/>
      <c r="HJ358" s="13"/>
      <c r="HK358" s="13"/>
      <c r="HL358" s="13"/>
      <c r="HM358" s="13"/>
      <c r="HN358" s="13"/>
      <c r="HO358" s="13"/>
      <c r="HP358" s="13"/>
      <c r="HQ358" s="13"/>
      <c r="HR358" s="13"/>
      <c r="HS358" s="13"/>
      <c r="HT358" s="13"/>
      <c r="HU358" s="13"/>
      <c r="HV358" s="13"/>
      <c r="HW358" s="13"/>
      <c r="HX358" s="13"/>
      <c r="HY358" s="13"/>
      <c r="HZ358" s="13"/>
      <c r="IA358" s="13"/>
      <c r="IB358" s="13"/>
      <c r="IC358" s="13"/>
      <c r="ID358" s="13"/>
      <c r="IE358" s="13"/>
      <c r="IF358" s="13"/>
      <c r="IG358" s="13"/>
      <c r="IH358" s="13"/>
      <c r="II358" s="13"/>
      <c r="IJ358" s="13"/>
      <c r="IK358" s="13"/>
      <c r="IL358" s="13"/>
      <c r="IM358" s="13"/>
      <c r="IN358" s="13"/>
      <c r="IO358" s="13"/>
    </row>
    <row r="359" spans="1:249">
      <c r="A359" s="2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2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c r="GR359" s="13"/>
      <c r="GS359" s="13"/>
      <c r="GT359" s="13"/>
      <c r="GU359" s="13"/>
      <c r="GV359" s="13"/>
      <c r="GW359" s="13"/>
      <c r="GX359" s="13"/>
      <c r="GY359" s="13"/>
      <c r="GZ359" s="13"/>
      <c r="HA359" s="13"/>
      <c r="HB359" s="13"/>
      <c r="HC359" s="13"/>
      <c r="HD359" s="13"/>
      <c r="HE359" s="13"/>
      <c r="HF359" s="13"/>
      <c r="HG359" s="13"/>
      <c r="HH359" s="13"/>
      <c r="HI359" s="13"/>
      <c r="HJ359" s="13"/>
      <c r="HK359" s="13"/>
      <c r="HL359" s="13"/>
      <c r="HM359" s="13"/>
      <c r="HN359" s="13"/>
      <c r="HO359" s="13"/>
      <c r="HP359" s="13"/>
      <c r="HQ359" s="13"/>
      <c r="HR359" s="13"/>
      <c r="HS359" s="13"/>
      <c r="HT359" s="13"/>
      <c r="HU359" s="13"/>
      <c r="HV359" s="13"/>
      <c r="HW359" s="13"/>
      <c r="HX359" s="13"/>
      <c r="HY359" s="13"/>
      <c r="HZ359" s="13"/>
      <c r="IA359" s="13"/>
      <c r="IB359" s="13"/>
      <c r="IC359" s="13"/>
      <c r="ID359" s="13"/>
      <c r="IE359" s="13"/>
      <c r="IF359" s="13"/>
      <c r="IG359" s="13"/>
      <c r="IH359" s="13"/>
      <c r="II359" s="13"/>
      <c r="IJ359" s="13"/>
      <c r="IK359" s="13"/>
      <c r="IL359" s="13"/>
      <c r="IM359" s="13"/>
      <c r="IN359" s="13"/>
      <c r="IO359" s="13"/>
    </row>
    <row r="360" spans="1:249">
      <c r="A360" s="2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2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c r="GR360" s="13"/>
      <c r="GS360" s="13"/>
      <c r="GT360" s="13"/>
      <c r="GU360" s="13"/>
      <c r="GV360" s="13"/>
      <c r="GW360" s="13"/>
      <c r="GX360" s="13"/>
      <c r="GY360" s="13"/>
      <c r="GZ360" s="13"/>
      <c r="HA360" s="13"/>
      <c r="HB360" s="13"/>
      <c r="HC360" s="13"/>
      <c r="HD360" s="13"/>
      <c r="HE360" s="13"/>
      <c r="HF360" s="13"/>
      <c r="HG360" s="13"/>
      <c r="HH360" s="13"/>
      <c r="HI360" s="13"/>
      <c r="HJ360" s="13"/>
      <c r="HK360" s="13"/>
      <c r="HL360" s="13"/>
      <c r="HM360" s="13"/>
      <c r="HN360" s="13"/>
      <c r="HO360" s="13"/>
      <c r="HP360" s="13"/>
      <c r="HQ360" s="13"/>
      <c r="HR360" s="13"/>
      <c r="HS360" s="13"/>
      <c r="HT360" s="13"/>
      <c r="HU360" s="13"/>
      <c r="HV360" s="13"/>
      <c r="HW360" s="13"/>
      <c r="HX360" s="13"/>
      <c r="HY360" s="13"/>
      <c r="HZ360" s="13"/>
      <c r="IA360" s="13"/>
      <c r="IB360" s="13"/>
      <c r="IC360" s="13"/>
      <c r="ID360" s="13"/>
      <c r="IE360" s="13"/>
      <c r="IF360" s="13"/>
      <c r="IG360" s="13"/>
      <c r="IH360" s="13"/>
      <c r="II360" s="13"/>
      <c r="IJ360" s="13"/>
      <c r="IK360" s="13"/>
      <c r="IL360" s="13"/>
      <c r="IM360" s="13"/>
      <c r="IN360" s="13"/>
      <c r="IO360" s="13"/>
    </row>
    <row r="361" spans="1:249">
      <c r="A361" s="2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2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c r="GR361" s="13"/>
      <c r="GS361" s="13"/>
      <c r="GT361" s="13"/>
      <c r="GU361" s="13"/>
      <c r="GV361" s="13"/>
      <c r="GW361" s="13"/>
      <c r="GX361" s="13"/>
      <c r="GY361" s="13"/>
      <c r="GZ361" s="13"/>
      <c r="HA361" s="13"/>
      <c r="HB361" s="13"/>
      <c r="HC361" s="13"/>
      <c r="HD361" s="13"/>
      <c r="HE361" s="13"/>
      <c r="HF361" s="13"/>
      <c r="HG361" s="13"/>
      <c r="HH361" s="13"/>
      <c r="HI361" s="13"/>
      <c r="HJ361" s="13"/>
      <c r="HK361" s="13"/>
      <c r="HL361" s="13"/>
      <c r="HM361" s="13"/>
      <c r="HN361" s="13"/>
      <c r="HO361" s="13"/>
      <c r="HP361" s="13"/>
      <c r="HQ361" s="13"/>
      <c r="HR361" s="13"/>
      <c r="HS361" s="13"/>
      <c r="HT361" s="13"/>
      <c r="HU361" s="13"/>
      <c r="HV361" s="13"/>
      <c r="HW361" s="13"/>
      <c r="HX361" s="13"/>
      <c r="HY361" s="13"/>
      <c r="HZ361" s="13"/>
      <c r="IA361" s="13"/>
      <c r="IB361" s="13"/>
      <c r="IC361" s="13"/>
      <c r="ID361" s="13"/>
      <c r="IE361" s="13"/>
      <c r="IF361" s="13"/>
      <c r="IG361" s="13"/>
      <c r="IH361" s="13"/>
      <c r="II361" s="13"/>
      <c r="IJ361" s="13"/>
      <c r="IK361" s="13"/>
      <c r="IL361" s="13"/>
      <c r="IM361" s="13"/>
      <c r="IN361" s="13"/>
      <c r="IO361" s="13"/>
    </row>
    <row r="362" spans="1:249">
      <c r="A362" s="2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2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c r="GR362" s="13"/>
      <c r="GS362" s="13"/>
      <c r="GT362" s="13"/>
      <c r="GU362" s="13"/>
      <c r="GV362" s="13"/>
      <c r="GW362" s="13"/>
      <c r="GX362" s="13"/>
      <c r="GY362" s="13"/>
      <c r="GZ362" s="13"/>
      <c r="HA362" s="13"/>
      <c r="HB362" s="13"/>
      <c r="HC362" s="13"/>
      <c r="HD362" s="13"/>
      <c r="HE362" s="13"/>
      <c r="HF362" s="13"/>
      <c r="HG362" s="13"/>
      <c r="HH362" s="13"/>
      <c r="HI362" s="13"/>
      <c r="HJ362" s="13"/>
      <c r="HK362" s="13"/>
      <c r="HL362" s="13"/>
      <c r="HM362" s="13"/>
      <c r="HN362" s="13"/>
      <c r="HO362" s="13"/>
      <c r="HP362" s="13"/>
      <c r="HQ362" s="13"/>
      <c r="HR362" s="13"/>
      <c r="HS362" s="13"/>
      <c r="HT362" s="13"/>
      <c r="HU362" s="13"/>
      <c r="HV362" s="13"/>
      <c r="HW362" s="13"/>
      <c r="HX362" s="13"/>
      <c r="HY362" s="13"/>
      <c r="HZ362" s="13"/>
      <c r="IA362" s="13"/>
      <c r="IB362" s="13"/>
      <c r="IC362" s="13"/>
      <c r="ID362" s="13"/>
      <c r="IE362" s="13"/>
      <c r="IF362" s="13"/>
      <c r="IG362" s="13"/>
      <c r="IH362" s="13"/>
      <c r="II362" s="13"/>
      <c r="IJ362" s="13"/>
      <c r="IK362" s="13"/>
      <c r="IL362" s="13"/>
      <c r="IM362" s="13"/>
      <c r="IN362" s="13"/>
      <c r="IO362" s="13"/>
    </row>
    <row r="363" spans="1:249">
      <c r="A363" s="2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2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c r="GR363" s="13"/>
      <c r="GS363" s="13"/>
      <c r="GT363" s="13"/>
      <c r="GU363" s="13"/>
      <c r="GV363" s="13"/>
      <c r="GW363" s="13"/>
      <c r="GX363" s="13"/>
      <c r="GY363" s="13"/>
      <c r="GZ363" s="13"/>
      <c r="HA363" s="13"/>
      <c r="HB363" s="13"/>
      <c r="HC363" s="13"/>
      <c r="HD363" s="13"/>
      <c r="HE363" s="13"/>
      <c r="HF363" s="13"/>
      <c r="HG363" s="13"/>
      <c r="HH363" s="13"/>
      <c r="HI363" s="13"/>
      <c r="HJ363" s="13"/>
      <c r="HK363" s="13"/>
      <c r="HL363" s="13"/>
      <c r="HM363" s="13"/>
      <c r="HN363" s="13"/>
      <c r="HO363" s="13"/>
      <c r="HP363" s="13"/>
      <c r="HQ363" s="13"/>
      <c r="HR363" s="13"/>
      <c r="HS363" s="13"/>
      <c r="HT363" s="13"/>
      <c r="HU363" s="13"/>
      <c r="HV363" s="13"/>
      <c r="HW363" s="13"/>
      <c r="HX363" s="13"/>
      <c r="HY363" s="13"/>
      <c r="HZ363" s="13"/>
      <c r="IA363" s="13"/>
      <c r="IB363" s="13"/>
      <c r="IC363" s="13"/>
      <c r="ID363" s="13"/>
      <c r="IE363" s="13"/>
      <c r="IF363" s="13"/>
      <c r="IG363" s="13"/>
      <c r="IH363" s="13"/>
      <c r="II363" s="13"/>
      <c r="IJ363" s="13"/>
      <c r="IK363" s="13"/>
      <c r="IL363" s="13"/>
      <c r="IM363" s="13"/>
      <c r="IN363" s="13"/>
      <c r="IO363" s="13"/>
    </row>
    <row r="364" spans="1:249">
      <c r="A364" s="2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2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c r="GR364" s="13"/>
      <c r="GS364" s="13"/>
      <c r="GT364" s="13"/>
      <c r="GU364" s="13"/>
      <c r="GV364" s="13"/>
      <c r="GW364" s="13"/>
      <c r="GX364" s="13"/>
      <c r="GY364" s="13"/>
      <c r="GZ364" s="13"/>
      <c r="HA364" s="13"/>
      <c r="HB364" s="13"/>
      <c r="HC364" s="13"/>
      <c r="HD364" s="13"/>
      <c r="HE364" s="13"/>
      <c r="HF364" s="13"/>
      <c r="HG364" s="13"/>
      <c r="HH364" s="13"/>
      <c r="HI364" s="13"/>
      <c r="HJ364" s="13"/>
      <c r="HK364" s="13"/>
      <c r="HL364" s="13"/>
      <c r="HM364" s="13"/>
      <c r="HN364" s="13"/>
      <c r="HO364" s="13"/>
      <c r="HP364" s="13"/>
      <c r="HQ364" s="13"/>
      <c r="HR364" s="13"/>
      <c r="HS364" s="13"/>
      <c r="HT364" s="13"/>
      <c r="HU364" s="13"/>
      <c r="HV364" s="13"/>
      <c r="HW364" s="13"/>
      <c r="HX364" s="13"/>
      <c r="HY364" s="13"/>
      <c r="HZ364" s="13"/>
      <c r="IA364" s="13"/>
      <c r="IB364" s="13"/>
      <c r="IC364" s="13"/>
      <c r="ID364" s="13"/>
      <c r="IE364" s="13"/>
      <c r="IF364" s="13"/>
      <c r="IG364" s="13"/>
      <c r="IH364" s="13"/>
      <c r="II364" s="13"/>
      <c r="IJ364" s="13"/>
      <c r="IK364" s="13"/>
      <c r="IL364" s="13"/>
      <c r="IM364" s="13"/>
      <c r="IN364" s="13"/>
      <c r="IO364" s="13"/>
    </row>
    <row r="365" spans="1:249">
      <c r="A365" s="2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2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c r="GR365" s="13"/>
      <c r="GS365" s="13"/>
      <c r="GT365" s="13"/>
      <c r="GU365" s="13"/>
      <c r="GV365" s="13"/>
      <c r="GW365" s="13"/>
      <c r="GX365" s="13"/>
      <c r="GY365" s="13"/>
      <c r="GZ365" s="13"/>
      <c r="HA365" s="13"/>
      <c r="HB365" s="13"/>
      <c r="HC365" s="13"/>
      <c r="HD365" s="13"/>
      <c r="HE365" s="13"/>
      <c r="HF365" s="13"/>
      <c r="HG365" s="13"/>
      <c r="HH365" s="13"/>
      <c r="HI365" s="13"/>
      <c r="HJ365" s="13"/>
      <c r="HK365" s="13"/>
      <c r="HL365" s="13"/>
      <c r="HM365" s="13"/>
      <c r="HN365" s="13"/>
      <c r="HO365" s="13"/>
      <c r="HP365" s="13"/>
      <c r="HQ365" s="13"/>
      <c r="HR365" s="13"/>
      <c r="HS365" s="13"/>
      <c r="HT365" s="13"/>
      <c r="HU365" s="13"/>
      <c r="HV365" s="13"/>
      <c r="HW365" s="13"/>
      <c r="HX365" s="13"/>
      <c r="HY365" s="13"/>
      <c r="HZ365" s="13"/>
      <c r="IA365" s="13"/>
      <c r="IB365" s="13"/>
      <c r="IC365" s="13"/>
      <c r="ID365" s="13"/>
      <c r="IE365" s="13"/>
      <c r="IF365" s="13"/>
      <c r="IG365" s="13"/>
      <c r="IH365" s="13"/>
      <c r="II365" s="13"/>
      <c r="IJ365" s="13"/>
      <c r="IK365" s="13"/>
      <c r="IL365" s="13"/>
      <c r="IM365" s="13"/>
      <c r="IN365" s="13"/>
      <c r="IO365" s="13"/>
    </row>
    <row r="366" spans="1:249">
      <c r="A366" s="2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2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c r="GR366" s="13"/>
      <c r="GS366" s="13"/>
      <c r="GT366" s="13"/>
      <c r="GU366" s="13"/>
      <c r="GV366" s="13"/>
      <c r="GW366" s="13"/>
      <c r="GX366" s="13"/>
      <c r="GY366" s="13"/>
      <c r="GZ366" s="13"/>
      <c r="HA366" s="13"/>
      <c r="HB366" s="13"/>
      <c r="HC366" s="13"/>
      <c r="HD366" s="13"/>
      <c r="HE366" s="13"/>
      <c r="HF366" s="13"/>
      <c r="HG366" s="13"/>
      <c r="HH366" s="13"/>
      <c r="HI366" s="13"/>
      <c r="HJ366" s="13"/>
      <c r="HK366" s="13"/>
      <c r="HL366" s="13"/>
      <c r="HM366" s="13"/>
      <c r="HN366" s="13"/>
      <c r="HO366" s="13"/>
      <c r="HP366" s="13"/>
      <c r="HQ366" s="13"/>
      <c r="HR366" s="13"/>
      <c r="HS366" s="13"/>
      <c r="HT366" s="13"/>
      <c r="HU366" s="13"/>
      <c r="HV366" s="13"/>
      <c r="HW366" s="13"/>
      <c r="HX366" s="13"/>
      <c r="HY366" s="13"/>
      <c r="HZ366" s="13"/>
      <c r="IA366" s="13"/>
      <c r="IB366" s="13"/>
      <c r="IC366" s="13"/>
      <c r="ID366" s="13"/>
      <c r="IE366" s="13"/>
      <c r="IF366" s="13"/>
      <c r="IG366" s="13"/>
      <c r="IH366" s="13"/>
      <c r="II366" s="13"/>
      <c r="IJ366" s="13"/>
      <c r="IK366" s="13"/>
      <c r="IL366" s="13"/>
      <c r="IM366" s="13"/>
      <c r="IN366" s="13"/>
      <c r="IO366" s="13"/>
    </row>
    <row r="367" spans="1:249">
      <c r="A367" s="2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2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c r="GX367" s="13"/>
      <c r="GY367" s="13"/>
      <c r="GZ367" s="13"/>
      <c r="HA367" s="13"/>
      <c r="HB367" s="13"/>
      <c r="HC367" s="13"/>
      <c r="HD367" s="13"/>
      <c r="HE367" s="13"/>
      <c r="HF367" s="13"/>
      <c r="HG367" s="13"/>
      <c r="HH367" s="13"/>
      <c r="HI367" s="13"/>
      <c r="HJ367" s="13"/>
      <c r="HK367" s="13"/>
      <c r="HL367" s="13"/>
      <c r="HM367" s="13"/>
      <c r="HN367" s="13"/>
      <c r="HO367" s="13"/>
      <c r="HP367" s="13"/>
      <c r="HQ367" s="13"/>
      <c r="HR367" s="13"/>
      <c r="HS367" s="13"/>
      <c r="HT367" s="13"/>
      <c r="HU367" s="13"/>
      <c r="HV367" s="13"/>
      <c r="HW367" s="13"/>
      <c r="HX367" s="13"/>
      <c r="HY367" s="13"/>
      <c r="HZ367" s="13"/>
      <c r="IA367" s="13"/>
      <c r="IB367" s="13"/>
      <c r="IC367" s="13"/>
      <c r="ID367" s="13"/>
      <c r="IE367" s="13"/>
      <c r="IF367" s="13"/>
      <c r="IG367" s="13"/>
      <c r="IH367" s="13"/>
      <c r="II367" s="13"/>
      <c r="IJ367" s="13"/>
      <c r="IK367" s="13"/>
      <c r="IL367" s="13"/>
      <c r="IM367" s="13"/>
      <c r="IN367" s="13"/>
      <c r="IO367" s="13"/>
    </row>
    <row r="368" spans="1:249">
      <c r="A368" s="2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2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c r="HY368" s="13"/>
      <c r="HZ368" s="13"/>
      <c r="IA368" s="13"/>
      <c r="IB368" s="13"/>
      <c r="IC368" s="13"/>
      <c r="ID368" s="13"/>
      <c r="IE368" s="13"/>
      <c r="IF368" s="13"/>
      <c r="IG368" s="13"/>
      <c r="IH368" s="13"/>
      <c r="II368" s="13"/>
      <c r="IJ368" s="13"/>
      <c r="IK368" s="13"/>
      <c r="IL368" s="13"/>
      <c r="IM368" s="13"/>
      <c r="IN368" s="13"/>
      <c r="IO368" s="13"/>
    </row>
    <row r="369" spans="1:249">
      <c r="A369" s="2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2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c r="HY369" s="13"/>
      <c r="HZ369" s="13"/>
      <c r="IA369" s="13"/>
      <c r="IB369" s="13"/>
      <c r="IC369" s="13"/>
      <c r="ID369" s="13"/>
      <c r="IE369" s="13"/>
      <c r="IF369" s="13"/>
      <c r="IG369" s="13"/>
      <c r="IH369" s="13"/>
      <c r="II369" s="13"/>
      <c r="IJ369" s="13"/>
      <c r="IK369" s="13"/>
      <c r="IL369" s="13"/>
      <c r="IM369" s="13"/>
      <c r="IN369" s="13"/>
      <c r="IO369" s="13"/>
    </row>
    <row r="370" spans="1:249">
      <c r="A370" s="2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2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13"/>
      <c r="HB370" s="13"/>
      <c r="HC370" s="13"/>
      <c r="HD370" s="13"/>
      <c r="HE370" s="13"/>
      <c r="HF370" s="13"/>
      <c r="HG370" s="13"/>
      <c r="HH370" s="13"/>
      <c r="HI370" s="13"/>
      <c r="HJ370" s="13"/>
      <c r="HK370" s="13"/>
      <c r="HL370" s="13"/>
      <c r="HM370" s="13"/>
      <c r="HN370" s="13"/>
      <c r="HO370" s="13"/>
      <c r="HP370" s="13"/>
      <c r="HQ370" s="13"/>
      <c r="HR370" s="13"/>
      <c r="HS370" s="13"/>
      <c r="HT370" s="13"/>
      <c r="HU370" s="13"/>
      <c r="HV370" s="13"/>
      <c r="HW370" s="13"/>
      <c r="HX370" s="13"/>
      <c r="HY370" s="13"/>
      <c r="HZ370" s="13"/>
      <c r="IA370" s="13"/>
      <c r="IB370" s="13"/>
      <c r="IC370" s="13"/>
      <c r="ID370" s="13"/>
      <c r="IE370" s="13"/>
      <c r="IF370" s="13"/>
      <c r="IG370" s="13"/>
      <c r="IH370" s="13"/>
      <c r="II370" s="13"/>
      <c r="IJ370" s="13"/>
      <c r="IK370" s="13"/>
      <c r="IL370" s="13"/>
      <c r="IM370" s="13"/>
      <c r="IN370" s="13"/>
      <c r="IO370" s="13"/>
    </row>
    <row r="371" spans="1:249">
      <c r="A371" s="2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2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c r="GR371" s="13"/>
      <c r="GS371" s="13"/>
      <c r="GT371" s="13"/>
      <c r="GU371" s="13"/>
      <c r="GV371" s="13"/>
      <c r="GW371" s="13"/>
      <c r="GX371" s="13"/>
      <c r="GY371" s="13"/>
      <c r="GZ371" s="13"/>
      <c r="HA371" s="13"/>
      <c r="HB371" s="13"/>
      <c r="HC371" s="13"/>
      <c r="HD371" s="13"/>
      <c r="HE371" s="13"/>
      <c r="HF371" s="13"/>
      <c r="HG371" s="13"/>
      <c r="HH371" s="13"/>
      <c r="HI371" s="13"/>
      <c r="HJ371" s="13"/>
      <c r="HK371" s="13"/>
      <c r="HL371" s="13"/>
      <c r="HM371" s="13"/>
      <c r="HN371" s="13"/>
      <c r="HO371" s="13"/>
      <c r="HP371" s="13"/>
      <c r="HQ371" s="13"/>
      <c r="HR371" s="13"/>
      <c r="HS371" s="13"/>
      <c r="HT371" s="13"/>
      <c r="HU371" s="13"/>
      <c r="HV371" s="13"/>
      <c r="HW371" s="13"/>
      <c r="HX371" s="13"/>
      <c r="HY371" s="13"/>
      <c r="HZ371" s="13"/>
      <c r="IA371" s="13"/>
      <c r="IB371" s="13"/>
      <c r="IC371" s="13"/>
      <c r="ID371" s="13"/>
      <c r="IE371" s="13"/>
      <c r="IF371" s="13"/>
      <c r="IG371" s="13"/>
      <c r="IH371" s="13"/>
      <c r="II371" s="13"/>
      <c r="IJ371" s="13"/>
      <c r="IK371" s="13"/>
      <c r="IL371" s="13"/>
      <c r="IM371" s="13"/>
      <c r="IN371" s="13"/>
      <c r="IO371" s="13"/>
    </row>
    <row r="372" spans="1:249">
      <c r="A372" s="2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2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c r="GX372" s="13"/>
      <c r="GY372" s="13"/>
      <c r="GZ372" s="13"/>
      <c r="HA372" s="13"/>
      <c r="HB372" s="13"/>
      <c r="HC372" s="13"/>
      <c r="HD372" s="13"/>
      <c r="HE372" s="13"/>
      <c r="HF372" s="13"/>
      <c r="HG372" s="13"/>
      <c r="HH372" s="13"/>
      <c r="HI372" s="13"/>
      <c r="HJ372" s="13"/>
      <c r="HK372" s="13"/>
      <c r="HL372" s="13"/>
      <c r="HM372" s="13"/>
      <c r="HN372" s="13"/>
      <c r="HO372" s="13"/>
      <c r="HP372" s="13"/>
      <c r="HQ372" s="13"/>
      <c r="HR372" s="13"/>
      <c r="HS372" s="13"/>
      <c r="HT372" s="13"/>
      <c r="HU372" s="13"/>
      <c r="HV372" s="13"/>
      <c r="HW372" s="13"/>
      <c r="HX372" s="13"/>
      <c r="HY372" s="13"/>
      <c r="HZ372" s="13"/>
      <c r="IA372" s="13"/>
      <c r="IB372" s="13"/>
      <c r="IC372" s="13"/>
      <c r="ID372" s="13"/>
      <c r="IE372" s="13"/>
      <c r="IF372" s="13"/>
      <c r="IG372" s="13"/>
      <c r="IH372" s="13"/>
      <c r="II372" s="13"/>
      <c r="IJ372" s="13"/>
      <c r="IK372" s="13"/>
      <c r="IL372" s="13"/>
      <c r="IM372" s="13"/>
      <c r="IN372" s="13"/>
      <c r="IO372" s="13"/>
    </row>
    <row r="373" spans="1:249">
      <c r="A373" s="2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2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c r="GX373" s="13"/>
      <c r="GY373" s="13"/>
      <c r="GZ373" s="13"/>
      <c r="HA373" s="13"/>
      <c r="HB373" s="13"/>
      <c r="HC373" s="13"/>
      <c r="HD373" s="13"/>
      <c r="HE373" s="13"/>
      <c r="HF373" s="13"/>
      <c r="HG373" s="13"/>
      <c r="HH373" s="13"/>
      <c r="HI373" s="13"/>
      <c r="HJ373" s="13"/>
      <c r="HK373" s="13"/>
      <c r="HL373" s="13"/>
      <c r="HM373" s="13"/>
      <c r="HN373" s="13"/>
      <c r="HO373" s="13"/>
      <c r="HP373" s="13"/>
      <c r="HQ373" s="13"/>
      <c r="HR373" s="13"/>
      <c r="HS373" s="13"/>
      <c r="HT373" s="13"/>
      <c r="HU373" s="13"/>
      <c r="HV373" s="13"/>
      <c r="HW373" s="13"/>
      <c r="HX373" s="13"/>
      <c r="HY373" s="13"/>
      <c r="HZ373" s="13"/>
      <c r="IA373" s="13"/>
      <c r="IB373" s="13"/>
      <c r="IC373" s="13"/>
      <c r="ID373" s="13"/>
      <c r="IE373" s="13"/>
      <c r="IF373" s="13"/>
      <c r="IG373" s="13"/>
      <c r="IH373" s="13"/>
      <c r="II373" s="13"/>
      <c r="IJ373" s="13"/>
      <c r="IK373" s="13"/>
      <c r="IL373" s="13"/>
      <c r="IM373" s="13"/>
      <c r="IN373" s="13"/>
      <c r="IO373" s="13"/>
    </row>
    <row r="374" spans="1:249">
      <c r="A374" s="2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2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c r="GR374" s="13"/>
      <c r="GS374" s="13"/>
      <c r="GT374" s="13"/>
      <c r="GU374" s="13"/>
      <c r="GV374" s="13"/>
      <c r="GW374" s="13"/>
      <c r="GX374" s="13"/>
      <c r="GY374" s="13"/>
      <c r="GZ374" s="13"/>
      <c r="HA374" s="13"/>
      <c r="HB374" s="13"/>
      <c r="HC374" s="13"/>
      <c r="HD374" s="13"/>
      <c r="HE374" s="13"/>
      <c r="HF374" s="13"/>
      <c r="HG374" s="13"/>
      <c r="HH374" s="13"/>
      <c r="HI374" s="13"/>
      <c r="HJ374" s="13"/>
      <c r="HK374" s="13"/>
      <c r="HL374" s="13"/>
      <c r="HM374" s="13"/>
      <c r="HN374" s="13"/>
      <c r="HO374" s="13"/>
      <c r="HP374" s="13"/>
      <c r="HQ374" s="13"/>
      <c r="HR374" s="13"/>
      <c r="HS374" s="13"/>
      <c r="HT374" s="13"/>
      <c r="HU374" s="13"/>
      <c r="HV374" s="13"/>
      <c r="HW374" s="13"/>
      <c r="HX374" s="13"/>
      <c r="HY374" s="13"/>
      <c r="HZ374" s="13"/>
      <c r="IA374" s="13"/>
      <c r="IB374" s="13"/>
      <c r="IC374" s="13"/>
      <c r="ID374" s="13"/>
      <c r="IE374" s="13"/>
      <c r="IF374" s="13"/>
      <c r="IG374" s="13"/>
      <c r="IH374" s="13"/>
      <c r="II374" s="13"/>
      <c r="IJ374" s="13"/>
      <c r="IK374" s="13"/>
      <c r="IL374" s="13"/>
      <c r="IM374" s="13"/>
      <c r="IN374" s="13"/>
      <c r="IO374" s="13"/>
    </row>
    <row r="375" spans="1:249">
      <c r="A375" s="2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2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c r="GR375" s="13"/>
      <c r="GS375" s="13"/>
      <c r="GT375" s="13"/>
      <c r="GU375" s="13"/>
      <c r="GV375" s="13"/>
      <c r="GW375" s="13"/>
      <c r="GX375" s="13"/>
      <c r="GY375" s="13"/>
      <c r="GZ375" s="13"/>
      <c r="HA375" s="13"/>
      <c r="HB375" s="13"/>
      <c r="HC375" s="13"/>
      <c r="HD375" s="13"/>
      <c r="HE375" s="13"/>
      <c r="HF375" s="13"/>
      <c r="HG375" s="13"/>
      <c r="HH375" s="13"/>
      <c r="HI375" s="13"/>
      <c r="HJ375" s="13"/>
      <c r="HK375" s="13"/>
      <c r="HL375" s="13"/>
      <c r="HM375" s="13"/>
      <c r="HN375" s="13"/>
      <c r="HO375" s="13"/>
      <c r="HP375" s="13"/>
      <c r="HQ375" s="13"/>
      <c r="HR375" s="13"/>
      <c r="HS375" s="13"/>
      <c r="HT375" s="13"/>
      <c r="HU375" s="13"/>
      <c r="HV375" s="13"/>
      <c r="HW375" s="13"/>
      <c r="HX375" s="13"/>
      <c r="HY375" s="13"/>
      <c r="HZ375" s="13"/>
      <c r="IA375" s="13"/>
      <c r="IB375" s="13"/>
      <c r="IC375" s="13"/>
      <c r="ID375" s="13"/>
      <c r="IE375" s="13"/>
      <c r="IF375" s="13"/>
      <c r="IG375" s="13"/>
      <c r="IH375" s="13"/>
      <c r="II375" s="13"/>
      <c r="IJ375" s="13"/>
      <c r="IK375" s="13"/>
      <c r="IL375" s="13"/>
      <c r="IM375" s="13"/>
      <c r="IN375" s="13"/>
      <c r="IO375" s="13"/>
    </row>
    <row r="376" spans="1:249">
      <c r="A376" s="2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2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c r="GR376" s="13"/>
      <c r="GS376" s="13"/>
      <c r="GT376" s="13"/>
      <c r="GU376" s="13"/>
      <c r="GV376" s="13"/>
      <c r="GW376" s="13"/>
      <c r="GX376" s="13"/>
      <c r="GY376" s="13"/>
      <c r="GZ376" s="13"/>
      <c r="HA376" s="13"/>
      <c r="HB376" s="13"/>
      <c r="HC376" s="13"/>
      <c r="HD376" s="13"/>
      <c r="HE376" s="13"/>
      <c r="HF376" s="13"/>
      <c r="HG376" s="13"/>
      <c r="HH376" s="13"/>
      <c r="HI376" s="13"/>
      <c r="HJ376" s="13"/>
      <c r="HK376" s="13"/>
      <c r="HL376" s="13"/>
      <c r="HM376" s="13"/>
      <c r="HN376" s="13"/>
      <c r="HO376" s="13"/>
      <c r="HP376" s="13"/>
      <c r="HQ376" s="13"/>
      <c r="HR376" s="13"/>
      <c r="HS376" s="13"/>
      <c r="HT376" s="13"/>
      <c r="HU376" s="13"/>
      <c r="HV376" s="13"/>
      <c r="HW376" s="13"/>
      <c r="HX376" s="13"/>
      <c r="HY376" s="13"/>
      <c r="HZ376" s="13"/>
      <c r="IA376" s="13"/>
      <c r="IB376" s="13"/>
      <c r="IC376" s="13"/>
      <c r="ID376" s="13"/>
      <c r="IE376" s="13"/>
      <c r="IF376" s="13"/>
      <c r="IG376" s="13"/>
      <c r="IH376" s="13"/>
      <c r="II376" s="13"/>
      <c r="IJ376" s="13"/>
      <c r="IK376" s="13"/>
      <c r="IL376" s="13"/>
      <c r="IM376" s="13"/>
      <c r="IN376" s="13"/>
      <c r="IO376" s="13"/>
    </row>
    <row r="377" spans="1:249">
      <c r="A377" s="2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2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c r="GX377" s="13"/>
      <c r="GY377" s="13"/>
      <c r="GZ377" s="13"/>
      <c r="HA377" s="13"/>
      <c r="HB377" s="13"/>
      <c r="HC377" s="13"/>
      <c r="HD377" s="13"/>
      <c r="HE377" s="13"/>
      <c r="HF377" s="13"/>
      <c r="HG377" s="13"/>
      <c r="HH377" s="13"/>
      <c r="HI377" s="13"/>
      <c r="HJ377" s="13"/>
      <c r="HK377" s="13"/>
      <c r="HL377" s="13"/>
      <c r="HM377" s="13"/>
      <c r="HN377" s="13"/>
      <c r="HO377" s="13"/>
      <c r="HP377" s="13"/>
      <c r="HQ377" s="13"/>
      <c r="HR377" s="13"/>
      <c r="HS377" s="13"/>
      <c r="HT377" s="13"/>
      <c r="HU377" s="13"/>
      <c r="HV377" s="13"/>
      <c r="HW377" s="13"/>
      <c r="HX377" s="13"/>
      <c r="HY377" s="13"/>
      <c r="HZ377" s="13"/>
      <c r="IA377" s="13"/>
      <c r="IB377" s="13"/>
      <c r="IC377" s="13"/>
      <c r="ID377" s="13"/>
      <c r="IE377" s="13"/>
      <c r="IF377" s="13"/>
      <c r="IG377" s="13"/>
      <c r="IH377" s="13"/>
      <c r="II377" s="13"/>
      <c r="IJ377" s="13"/>
      <c r="IK377" s="13"/>
      <c r="IL377" s="13"/>
      <c r="IM377" s="13"/>
      <c r="IN377" s="13"/>
      <c r="IO377" s="13"/>
    </row>
    <row r="378" spans="1:249">
      <c r="A378" s="2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2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c r="GR378" s="13"/>
      <c r="GS378" s="13"/>
      <c r="GT378" s="13"/>
      <c r="GU378" s="13"/>
      <c r="GV378" s="13"/>
      <c r="GW378" s="13"/>
      <c r="GX378" s="13"/>
      <c r="GY378" s="13"/>
      <c r="GZ378" s="13"/>
      <c r="HA378" s="13"/>
      <c r="HB378" s="13"/>
      <c r="HC378" s="13"/>
      <c r="HD378" s="13"/>
      <c r="HE378" s="13"/>
      <c r="HF378" s="13"/>
      <c r="HG378" s="13"/>
      <c r="HH378" s="13"/>
      <c r="HI378" s="13"/>
      <c r="HJ378" s="13"/>
      <c r="HK378" s="13"/>
      <c r="HL378" s="13"/>
      <c r="HM378" s="13"/>
      <c r="HN378" s="13"/>
      <c r="HO378" s="13"/>
      <c r="HP378" s="13"/>
      <c r="HQ378" s="13"/>
      <c r="HR378" s="13"/>
      <c r="HS378" s="13"/>
      <c r="HT378" s="13"/>
      <c r="HU378" s="13"/>
      <c r="HV378" s="13"/>
      <c r="HW378" s="13"/>
      <c r="HX378" s="13"/>
      <c r="HY378" s="13"/>
      <c r="HZ378" s="13"/>
      <c r="IA378" s="13"/>
      <c r="IB378" s="13"/>
      <c r="IC378" s="13"/>
      <c r="ID378" s="13"/>
      <c r="IE378" s="13"/>
      <c r="IF378" s="13"/>
      <c r="IG378" s="13"/>
      <c r="IH378" s="13"/>
      <c r="II378" s="13"/>
      <c r="IJ378" s="13"/>
      <c r="IK378" s="13"/>
      <c r="IL378" s="13"/>
      <c r="IM378" s="13"/>
      <c r="IN378" s="13"/>
      <c r="IO378" s="13"/>
    </row>
    <row r="379" spans="1:249">
      <c r="A379" s="2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2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c r="GX379" s="13"/>
      <c r="GY379" s="13"/>
      <c r="GZ379" s="13"/>
      <c r="HA379" s="13"/>
      <c r="HB379" s="13"/>
      <c r="HC379" s="13"/>
      <c r="HD379" s="13"/>
      <c r="HE379" s="13"/>
      <c r="HF379" s="13"/>
      <c r="HG379" s="13"/>
      <c r="HH379" s="13"/>
      <c r="HI379" s="13"/>
      <c r="HJ379" s="13"/>
      <c r="HK379" s="13"/>
      <c r="HL379" s="13"/>
      <c r="HM379" s="13"/>
      <c r="HN379" s="13"/>
      <c r="HO379" s="13"/>
      <c r="HP379" s="13"/>
      <c r="HQ379" s="13"/>
      <c r="HR379" s="13"/>
      <c r="HS379" s="13"/>
      <c r="HT379" s="13"/>
      <c r="HU379" s="13"/>
      <c r="HV379" s="13"/>
      <c r="HW379" s="13"/>
      <c r="HX379" s="13"/>
      <c r="HY379" s="13"/>
      <c r="HZ379" s="13"/>
      <c r="IA379" s="13"/>
      <c r="IB379" s="13"/>
      <c r="IC379" s="13"/>
      <c r="ID379" s="13"/>
      <c r="IE379" s="13"/>
      <c r="IF379" s="13"/>
      <c r="IG379" s="13"/>
      <c r="IH379" s="13"/>
      <c r="II379" s="13"/>
      <c r="IJ379" s="13"/>
      <c r="IK379" s="13"/>
      <c r="IL379" s="13"/>
      <c r="IM379" s="13"/>
      <c r="IN379" s="13"/>
      <c r="IO379" s="13"/>
    </row>
    <row r="380" spans="1:249">
      <c r="A380" s="2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2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c r="DS380" s="13"/>
      <c r="DT380" s="13"/>
      <c r="DU380" s="13"/>
      <c r="DV380" s="13"/>
      <c r="DW380" s="13"/>
      <c r="DX380" s="13"/>
      <c r="DY380" s="13"/>
      <c r="DZ380" s="13"/>
      <c r="EA380" s="13"/>
      <c r="EB380" s="13"/>
      <c r="EC380" s="13"/>
      <c r="ED380" s="13"/>
      <c r="EE380" s="13"/>
      <c r="EF380" s="13"/>
      <c r="EG380" s="13"/>
      <c r="EH380" s="13"/>
      <c r="EI380" s="13"/>
      <c r="EJ380" s="13"/>
      <c r="EK380" s="13"/>
      <c r="EL380" s="13"/>
      <c r="EM380" s="13"/>
      <c r="EN380" s="13"/>
      <c r="EO380" s="13"/>
      <c r="EP380" s="13"/>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c r="GR380" s="13"/>
      <c r="GS380" s="13"/>
      <c r="GT380" s="13"/>
      <c r="GU380" s="13"/>
      <c r="GV380" s="13"/>
      <c r="GW380" s="13"/>
      <c r="GX380" s="13"/>
      <c r="GY380" s="13"/>
      <c r="GZ380" s="13"/>
      <c r="HA380" s="13"/>
      <c r="HB380" s="13"/>
      <c r="HC380" s="13"/>
      <c r="HD380" s="13"/>
      <c r="HE380" s="13"/>
      <c r="HF380" s="13"/>
      <c r="HG380" s="13"/>
      <c r="HH380" s="13"/>
      <c r="HI380" s="13"/>
      <c r="HJ380" s="13"/>
      <c r="HK380" s="13"/>
      <c r="HL380" s="13"/>
      <c r="HM380" s="13"/>
      <c r="HN380" s="13"/>
      <c r="HO380" s="13"/>
      <c r="HP380" s="13"/>
      <c r="HQ380" s="13"/>
      <c r="HR380" s="13"/>
      <c r="HS380" s="13"/>
      <c r="HT380" s="13"/>
      <c r="HU380" s="13"/>
      <c r="HV380" s="13"/>
      <c r="HW380" s="13"/>
      <c r="HX380" s="13"/>
      <c r="HY380" s="13"/>
      <c r="HZ380" s="13"/>
      <c r="IA380" s="13"/>
      <c r="IB380" s="13"/>
      <c r="IC380" s="13"/>
      <c r="ID380" s="13"/>
      <c r="IE380" s="13"/>
      <c r="IF380" s="13"/>
      <c r="IG380" s="13"/>
      <c r="IH380" s="13"/>
      <c r="II380" s="13"/>
      <c r="IJ380" s="13"/>
      <c r="IK380" s="13"/>
      <c r="IL380" s="13"/>
      <c r="IM380" s="13"/>
      <c r="IN380" s="13"/>
      <c r="IO380" s="13"/>
    </row>
    <row r="381" spans="1:249">
      <c r="A381" s="2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2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c r="GX381" s="13"/>
      <c r="GY381" s="13"/>
      <c r="GZ381" s="13"/>
      <c r="HA381" s="13"/>
      <c r="HB381" s="13"/>
      <c r="HC381" s="13"/>
      <c r="HD381" s="13"/>
      <c r="HE381" s="13"/>
      <c r="HF381" s="13"/>
      <c r="HG381" s="13"/>
      <c r="HH381" s="13"/>
      <c r="HI381" s="13"/>
      <c r="HJ381" s="13"/>
      <c r="HK381" s="13"/>
      <c r="HL381" s="13"/>
      <c r="HM381" s="13"/>
      <c r="HN381" s="13"/>
      <c r="HO381" s="13"/>
      <c r="HP381" s="13"/>
      <c r="HQ381" s="13"/>
      <c r="HR381" s="13"/>
      <c r="HS381" s="13"/>
      <c r="HT381" s="13"/>
      <c r="HU381" s="13"/>
      <c r="HV381" s="13"/>
      <c r="HW381" s="13"/>
      <c r="HX381" s="13"/>
      <c r="HY381" s="13"/>
      <c r="HZ381" s="13"/>
      <c r="IA381" s="13"/>
      <c r="IB381" s="13"/>
      <c r="IC381" s="13"/>
      <c r="ID381" s="13"/>
      <c r="IE381" s="13"/>
      <c r="IF381" s="13"/>
      <c r="IG381" s="13"/>
      <c r="IH381" s="13"/>
      <c r="II381" s="13"/>
      <c r="IJ381" s="13"/>
      <c r="IK381" s="13"/>
      <c r="IL381" s="13"/>
      <c r="IM381" s="13"/>
      <c r="IN381" s="13"/>
      <c r="IO381" s="13"/>
    </row>
    <row r="382" spans="1:249">
      <c r="A382" s="2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2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c r="DR382" s="13"/>
      <c r="DS382" s="13"/>
      <c r="DT382" s="13"/>
      <c r="DU382" s="13"/>
      <c r="DV382" s="13"/>
      <c r="DW382" s="13"/>
      <c r="DX382" s="13"/>
      <c r="DY382" s="13"/>
      <c r="DZ382" s="13"/>
      <c r="EA382" s="13"/>
      <c r="EB382" s="13"/>
      <c r="EC382" s="13"/>
      <c r="ED382" s="13"/>
      <c r="EE382" s="13"/>
      <c r="EF382" s="13"/>
      <c r="EG382" s="13"/>
      <c r="EH382" s="13"/>
      <c r="EI382" s="13"/>
      <c r="EJ382" s="13"/>
      <c r="EK382" s="13"/>
      <c r="EL382" s="13"/>
      <c r="EM382" s="13"/>
      <c r="EN382" s="13"/>
      <c r="EO382" s="13"/>
      <c r="EP382" s="13"/>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c r="GR382" s="13"/>
      <c r="GS382" s="13"/>
      <c r="GT382" s="13"/>
      <c r="GU382" s="13"/>
      <c r="GV382" s="13"/>
      <c r="GW382" s="13"/>
      <c r="GX382" s="13"/>
      <c r="GY382" s="13"/>
      <c r="GZ382" s="13"/>
      <c r="HA382" s="13"/>
      <c r="HB382" s="13"/>
      <c r="HC382" s="13"/>
      <c r="HD382" s="13"/>
      <c r="HE382" s="13"/>
      <c r="HF382" s="13"/>
      <c r="HG382" s="13"/>
      <c r="HH382" s="13"/>
      <c r="HI382" s="13"/>
      <c r="HJ382" s="13"/>
      <c r="HK382" s="13"/>
      <c r="HL382" s="13"/>
      <c r="HM382" s="13"/>
      <c r="HN382" s="13"/>
      <c r="HO382" s="13"/>
      <c r="HP382" s="13"/>
      <c r="HQ382" s="13"/>
      <c r="HR382" s="13"/>
      <c r="HS382" s="13"/>
      <c r="HT382" s="13"/>
      <c r="HU382" s="13"/>
      <c r="HV382" s="13"/>
      <c r="HW382" s="13"/>
      <c r="HX382" s="13"/>
      <c r="HY382" s="13"/>
      <c r="HZ382" s="13"/>
      <c r="IA382" s="13"/>
      <c r="IB382" s="13"/>
      <c r="IC382" s="13"/>
      <c r="ID382" s="13"/>
      <c r="IE382" s="13"/>
      <c r="IF382" s="13"/>
      <c r="IG382" s="13"/>
      <c r="IH382" s="13"/>
      <c r="II382" s="13"/>
      <c r="IJ382" s="13"/>
      <c r="IK382" s="13"/>
      <c r="IL382" s="13"/>
      <c r="IM382" s="13"/>
      <c r="IN382" s="13"/>
      <c r="IO382" s="13"/>
    </row>
    <row r="383" spans="1:249">
      <c r="A383" s="2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2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c r="DR383" s="13"/>
      <c r="DS383" s="13"/>
      <c r="DT383" s="13"/>
      <c r="DU383" s="13"/>
      <c r="DV383" s="13"/>
      <c r="DW383" s="13"/>
      <c r="DX383" s="13"/>
      <c r="DY383" s="13"/>
      <c r="DZ383" s="13"/>
      <c r="EA383" s="13"/>
      <c r="EB383" s="13"/>
      <c r="EC383" s="13"/>
      <c r="ED383" s="13"/>
      <c r="EE383" s="13"/>
      <c r="EF383" s="13"/>
      <c r="EG383" s="13"/>
      <c r="EH383" s="13"/>
      <c r="EI383" s="13"/>
      <c r="EJ383" s="13"/>
      <c r="EK383" s="13"/>
      <c r="EL383" s="13"/>
      <c r="EM383" s="13"/>
      <c r="EN383" s="13"/>
      <c r="EO383" s="13"/>
      <c r="EP383" s="13"/>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c r="GR383" s="13"/>
      <c r="GS383" s="13"/>
      <c r="GT383" s="13"/>
      <c r="GU383" s="13"/>
      <c r="GV383" s="13"/>
      <c r="GW383" s="13"/>
      <c r="GX383" s="13"/>
      <c r="GY383" s="13"/>
      <c r="GZ383" s="13"/>
      <c r="HA383" s="13"/>
      <c r="HB383" s="13"/>
      <c r="HC383" s="13"/>
      <c r="HD383" s="13"/>
      <c r="HE383" s="13"/>
      <c r="HF383" s="13"/>
      <c r="HG383" s="13"/>
      <c r="HH383" s="13"/>
      <c r="HI383" s="13"/>
      <c r="HJ383" s="13"/>
      <c r="HK383" s="13"/>
      <c r="HL383" s="13"/>
      <c r="HM383" s="13"/>
      <c r="HN383" s="13"/>
      <c r="HO383" s="13"/>
      <c r="HP383" s="13"/>
      <c r="HQ383" s="13"/>
      <c r="HR383" s="13"/>
      <c r="HS383" s="13"/>
      <c r="HT383" s="13"/>
      <c r="HU383" s="13"/>
      <c r="HV383" s="13"/>
      <c r="HW383" s="13"/>
      <c r="HX383" s="13"/>
      <c r="HY383" s="13"/>
      <c r="HZ383" s="13"/>
      <c r="IA383" s="13"/>
      <c r="IB383" s="13"/>
      <c r="IC383" s="13"/>
      <c r="ID383" s="13"/>
      <c r="IE383" s="13"/>
      <c r="IF383" s="13"/>
      <c r="IG383" s="13"/>
      <c r="IH383" s="13"/>
      <c r="II383" s="13"/>
      <c r="IJ383" s="13"/>
      <c r="IK383" s="13"/>
      <c r="IL383" s="13"/>
      <c r="IM383" s="13"/>
      <c r="IN383" s="13"/>
      <c r="IO383" s="13"/>
    </row>
    <row r="384" spans="1:249">
      <c r="A384" s="2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2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c r="GR384" s="13"/>
      <c r="GS384" s="13"/>
      <c r="GT384" s="13"/>
      <c r="GU384" s="13"/>
      <c r="GV384" s="13"/>
      <c r="GW384" s="13"/>
      <c r="GX384" s="13"/>
      <c r="GY384" s="13"/>
      <c r="GZ384" s="13"/>
      <c r="HA384" s="13"/>
      <c r="HB384" s="13"/>
      <c r="HC384" s="13"/>
      <c r="HD384" s="13"/>
      <c r="HE384" s="13"/>
      <c r="HF384" s="13"/>
      <c r="HG384" s="13"/>
      <c r="HH384" s="13"/>
      <c r="HI384" s="13"/>
      <c r="HJ384" s="13"/>
      <c r="HK384" s="13"/>
      <c r="HL384" s="13"/>
      <c r="HM384" s="13"/>
      <c r="HN384" s="13"/>
      <c r="HO384" s="13"/>
      <c r="HP384" s="13"/>
      <c r="HQ384" s="13"/>
      <c r="HR384" s="13"/>
      <c r="HS384" s="13"/>
      <c r="HT384" s="13"/>
      <c r="HU384" s="13"/>
      <c r="HV384" s="13"/>
      <c r="HW384" s="13"/>
      <c r="HX384" s="13"/>
      <c r="HY384" s="13"/>
      <c r="HZ384" s="13"/>
      <c r="IA384" s="13"/>
      <c r="IB384" s="13"/>
      <c r="IC384" s="13"/>
      <c r="ID384" s="13"/>
      <c r="IE384" s="13"/>
      <c r="IF384" s="13"/>
      <c r="IG384" s="13"/>
      <c r="IH384" s="13"/>
      <c r="II384" s="13"/>
      <c r="IJ384" s="13"/>
      <c r="IK384" s="13"/>
      <c r="IL384" s="13"/>
      <c r="IM384" s="13"/>
      <c r="IN384" s="13"/>
      <c r="IO384" s="13"/>
    </row>
    <row r="385" spans="1:249">
      <c r="A385" s="2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2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c r="DR385" s="13"/>
      <c r="DS385" s="13"/>
      <c r="DT385" s="13"/>
      <c r="DU385" s="13"/>
      <c r="DV385" s="13"/>
      <c r="DW385" s="13"/>
      <c r="DX385" s="13"/>
      <c r="DY385" s="13"/>
      <c r="DZ385" s="13"/>
      <c r="EA385" s="13"/>
      <c r="EB385" s="13"/>
      <c r="EC385" s="13"/>
      <c r="ED385" s="13"/>
      <c r="EE385" s="13"/>
      <c r="EF385" s="13"/>
      <c r="EG385" s="13"/>
      <c r="EH385" s="13"/>
      <c r="EI385" s="13"/>
      <c r="EJ385" s="13"/>
      <c r="EK385" s="13"/>
      <c r="EL385" s="13"/>
      <c r="EM385" s="13"/>
      <c r="EN385" s="13"/>
      <c r="EO385" s="13"/>
      <c r="EP385" s="13"/>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c r="GR385" s="13"/>
      <c r="GS385" s="13"/>
      <c r="GT385" s="13"/>
      <c r="GU385" s="13"/>
      <c r="GV385" s="13"/>
      <c r="GW385" s="13"/>
      <c r="GX385" s="13"/>
      <c r="GY385" s="13"/>
      <c r="GZ385" s="13"/>
      <c r="HA385" s="13"/>
      <c r="HB385" s="13"/>
      <c r="HC385" s="13"/>
      <c r="HD385" s="13"/>
      <c r="HE385" s="13"/>
      <c r="HF385" s="13"/>
      <c r="HG385" s="13"/>
      <c r="HH385" s="13"/>
      <c r="HI385" s="13"/>
      <c r="HJ385" s="13"/>
      <c r="HK385" s="13"/>
      <c r="HL385" s="13"/>
      <c r="HM385" s="13"/>
      <c r="HN385" s="13"/>
      <c r="HO385" s="13"/>
      <c r="HP385" s="13"/>
      <c r="HQ385" s="13"/>
      <c r="HR385" s="13"/>
      <c r="HS385" s="13"/>
      <c r="HT385" s="13"/>
      <c r="HU385" s="13"/>
      <c r="HV385" s="13"/>
      <c r="HW385" s="13"/>
      <c r="HX385" s="13"/>
      <c r="HY385" s="13"/>
      <c r="HZ385" s="13"/>
      <c r="IA385" s="13"/>
      <c r="IB385" s="13"/>
      <c r="IC385" s="13"/>
      <c r="ID385" s="13"/>
      <c r="IE385" s="13"/>
      <c r="IF385" s="13"/>
      <c r="IG385" s="13"/>
      <c r="IH385" s="13"/>
      <c r="II385" s="13"/>
      <c r="IJ385" s="13"/>
      <c r="IK385" s="13"/>
      <c r="IL385" s="13"/>
      <c r="IM385" s="13"/>
      <c r="IN385" s="13"/>
      <c r="IO385" s="13"/>
    </row>
    <row r="386" spans="1:249">
      <c r="A386" s="2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2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c r="GR386" s="13"/>
      <c r="GS386" s="13"/>
      <c r="GT386" s="13"/>
      <c r="GU386" s="13"/>
      <c r="GV386" s="13"/>
      <c r="GW386" s="13"/>
      <c r="GX386" s="13"/>
      <c r="GY386" s="13"/>
      <c r="GZ386" s="13"/>
      <c r="HA386" s="13"/>
      <c r="HB386" s="13"/>
      <c r="HC386" s="13"/>
      <c r="HD386" s="13"/>
      <c r="HE386" s="13"/>
      <c r="HF386" s="13"/>
      <c r="HG386" s="13"/>
      <c r="HH386" s="13"/>
      <c r="HI386" s="13"/>
      <c r="HJ386" s="13"/>
      <c r="HK386" s="13"/>
      <c r="HL386" s="13"/>
      <c r="HM386" s="13"/>
      <c r="HN386" s="13"/>
      <c r="HO386" s="13"/>
      <c r="HP386" s="13"/>
      <c r="HQ386" s="13"/>
      <c r="HR386" s="13"/>
      <c r="HS386" s="13"/>
      <c r="HT386" s="13"/>
      <c r="HU386" s="13"/>
      <c r="HV386" s="13"/>
      <c r="HW386" s="13"/>
      <c r="HX386" s="13"/>
      <c r="HY386" s="13"/>
      <c r="HZ386" s="13"/>
      <c r="IA386" s="13"/>
      <c r="IB386" s="13"/>
      <c r="IC386" s="13"/>
      <c r="ID386" s="13"/>
      <c r="IE386" s="13"/>
      <c r="IF386" s="13"/>
      <c r="IG386" s="13"/>
      <c r="IH386" s="13"/>
      <c r="II386" s="13"/>
      <c r="IJ386" s="13"/>
      <c r="IK386" s="13"/>
      <c r="IL386" s="13"/>
      <c r="IM386" s="13"/>
      <c r="IN386" s="13"/>
      <c r="IO386" s="13"/>
    </row>
    <row r="387" spans="1:249">
      <c r="A387" s="2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2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c r="GX387" s="13"/>
      <c r="GY387" s="13"/>
      <c r="GZ387" s="13"/>
      <c r="HA387" s="13"/>
      <c r="HB387" s="13"/>
      <c r="HC387" s="13"/>
      <c r="HD387" s="13"/>
      <c r="HE387" s="13"/>
      <c r="HF387" s="13"/>
      <c r="HG387" s="13"/>
      <c r="HH387" s="13"/>
      <c r="HI387" s="13"/>
      <c r="HJ387" s="13"/>
      <c r="HK387" s="13"/>
      <c r="HL387" s="13"/>
      <c r="HM387" s="13"/>
      <c r="HN387" s="13"/>
      <c r="HO387" s="13"/>
      <c r="HP387" s="13"/>
      <c r="HQ387" s="13"/>
      <c r="HR387" s="13"/>
      <c r="HS387" s="13"/>
      <c r="HT387" s="13"/>
      <c r="HU387" s="13"/>
      <c r="HV387" s="13"/>
      <c r="HW387" s="13"/>
      <c r="HX387" s="13"/>
      <c r="HY387" s="13"/>
      <c r="HZ387" s="13"/>
      <c r="IA387" s="13"/>
      <c r="IB387" s="13"/>
      <c r="IC387" s="13"/>
      <c r="ID387" s="13"/>
      <c r="IE387" s="13"/>
      <c r="IF387" s="13"/>
      <c r="IG387" s="13"/>
      <c r="IH387" s="13"/>
      <c r="II387" s="13"/>
      <c r="IJ387" s="13"/>
      <c r="IK387" s="13"/>
      <c r="IL387" s="13"/>
      <c r="IM387" s="13"/>
      <c r="IN387" s="13"/>
      <c r="IO387" s="13"/>
    </row>
    <row r="388" spans="1:249">
      <c r="A388" s="2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2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c r="GR388" s="13"/>
      <c r="GS388" s="13"/>
      <c r="GT388" s="13"/>
      <c r="GU388" s="13"/>
      <c r="GV388" s="13"/>
      <c r="GW388" s="13"/>
      <c r="GX388" s="13"/>
      <c r="GY388" s="13"/>
      <c r="GZ388" s="13"/>
      <c r="HA388" s="13"/>
      <c r="HB388" s="13"/>
      <c r="HC388" s="13"/>
      <c r="HD388" s="13"/>
      <c r="HE388" s="13"/>
      <c r="HF388" s="13"/>
      <c r="HG388" s="13"/>
      <c r="HH388" s="13"/>
      <c r="HI388" s="13"/>
      <c r="HJ388" s="13"/>
      <c r="HK388" s="13"/>
      <c r="HL388" s="13"/>
      <c r="HM388" s="13"/>
      <c r="HN388" s="13"/>
      <c r="HO388" s="13"/>
      <c r="HP388" s="13"/>
      <c r="HQ388" s="13"/>
      <c r="HR388" s="13"/>
      <c r="HS388" s="13"/>
      <c r="HT388" s="13"/>
      <c r="HU388" s="13"/>
      <c r="HV388" s="13"/>
      <c r="HW388" s="13"/>
      <c r="HX388" s="13"/>
      <c r="HY388" s="13"/>
      <c r="HZ388" s="13"/>
      <c r="IA388" s="13"/>
      <c r="IB388" s="13"/>
      <c r="IC388" s="13"/>
      <c r="ID388" s="13"/>
      <c r="IE388" s="13"/>
      <c r="IF388" s="13"/>
      <c r="IG388" s="13"/>
      <c r="IH388" s="13"/>
      <c r="II388" s="13"/>
      <c r="IJ388" s="13"/>
      <c r="IK388" s="13"/>
      <c r="IL388" s="13"/>
      <c r="IM388" s="13"/>
      <c r="IN388" s="13"/>
      <c r="IO388" s="13"/>
    </row>
    <row r="389" spans="1:249">
      <c r="A389" s="2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2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c r="GR389" s="13"/>
      <c r="GS389" s="13"/>
      <c r="GT389" s="13"/>
      <c r="GU389" s="13"/>
      <c r="GV389" s="13"/>
      <c r="GW389" s="13"/>
      <c r="GX389" s="13"/>
      <c r="GY389" s="13"/>
      <c r="GZ389" s="13"/>
      <c r="HA389" s="13"/>
      <c r="HB389" s="13"/>
      <c r="HC389" s="13"/>
      <c r="HD389" s="13"/>
      <c r="HE389" s="13"/>
      <c r="HF389" s="13"/>
      <c r="HG389" s="13"/>
      <c r="HH389" s="13"/>
      <c r="HI389" s="13"/>
      <c r="HJ389" s="13"/>
      <c r="HK389" s="13"/>
      <c r="HL389" s="13"/>
      <c r="HM389" s="13"/>
      <c r="HN389" s="13"/>
      <c r="HO389" s="13"/>
      <c r="HP389" s="13"/>
      <c r="HQ389" s="13"/>
      <c r="HR389" s="13"/>
      <c r="HS389" s="13"/>
      <c r="HT389" s="13"/>
      <c r="HU389" s="13"/>
      <c r="HV389" s="13"/>
      <c r="HW389" s="13"/>
      <c r="HX389" s="13"/>
      <c r="HY389" s="13"/>
      <c r="HZ389" s="13"/>
      <c r="IA389" s="13"/>
      <c r="IB389" s="13"/>
      <c r="IC389" s="13"/>
      <c r="ID389" s="13"/>
      <c r="IE389" s="13"/>
      <c r="IF389" s="13"/>
      <c r="IG389" s="13"/>
      <c r="IH389" s="13"/>
      <c r="II389" s="13"/>
      <c r="IJ389" s="13"/>
      <c r="IK389" s="13"/>
      <c r="IL389" s="13"/>
      <c r="IM389" s="13"/>
      <c r="IN389" s="13"/>
      <c r="IO389" s="13"/>
    </row>
    <row r="390" spans="1:249">
      <c r="A390" s="2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2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c r="GR390" s="13"/>
      <c r="GS390" s="13"/>
      <c r="GT390" s="13"/>
      <c r="GU390" s="13"/>
      <c r="GV390" s="13"/>
      <c r="GW390" s="13"/>
      <c r="GX390" s="13"/>
      <c r="GY390" s="13"/>
      <c r="GZ390" s="13"/>
      <c r="HA390" s="13"/>
      <c r="HB390" s="13"/>
      <c r="HC390" s="13"/>
      <c r="HD390" s="13"/>
      <c r="HE390" s="13"/>
      <c r="HF390" s="13"/>
      <c r="HG390" s="13"/>
      <c r="HH390" s="13"/>
      <c r="HI390" s="13"/>
      <c r="HJ390" s="13"/>
      <c r="HK390" s="13"/>
      <c r="HL390" s="13"/>
      <c r="HM390" s="13"/>
      <c r="HN390" s="13"/>
      <c r="HO390" s="13"/>
      <c r="HP390" s="13"/>
      <c r="HQ390" s="13"/>
      <c r="HR390" s="13"/>
      <c r="HS390" s="13"/>
      <c r="HT390" s="13"/>
      <c r="HU390" s="13"/>
      <c r="HV390" s="13"/>
      <c r="HW390" s="13"/>
      <c r="HX390" s="13"/>
      <c r="HY390" s="13"/>
      <c r="HZ390" s="13"/>
      <c r="IA390" s="13"/>
      <c r="IB390" s="13"/>
      <c r="IC390" s="13"/>
      <c r="ID390" s="13"/>
      <c r="IE390" s="13"/>
      <c r="IF390" s="13"/>
      <c r="IG390" s="13"/>
      <c r="IH390" s="13"/>
      <c r="II390" s="13"/>
      <c r="IJ390" s="13"/>
      <c r="IK390" s="13"/>
      <c r="IL390" s="13"/>
      <c r="IM390" s="13"/>
      <c r="IN390" s="13"/>
      <c r="IO390" s="13"/>
    </row>
    <row r="391" spans="1:249">
      <c r="A391" s="2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2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c r="DR391" s="13"/>
      <c r="DS391" s="13"/>
      <c r="DT391" s="13"/>
      <c r="DU391" s="13"/>
      <c r="DV391" s="13"/>
      <c r="DW391" s="13"/>
      <c r="DX391" s="13"/>
      <c r="DY391" s="13"/>
      <c r="DZ391" s="13"/>
      <c r="EA391" s="13"/>
      <c r="EB391" s="13"/>
      <c r="EC391" s="13"/>
      <c r="ED391" s="13"/>
      <c r="EE391" s="13"/>
      <c r="EF391" s="13"/>
      <c r="EG391" s="13"/>
      <c r="EH391" s="13"/>
      <c r="EI391" s="13"/>
      <c r="EJ391" s="13"/>
      <c r="EK391" s="13"/>
      <c r="EL391" s="13"/>
      <c r="EM391" s="13"/>
      <c r="EN391" s="13"/>
      <c r="EO391" s="13"/>
      <c r="EP391" s="13"/>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c r="GR391" s="13"/>
      <c r="GS391" s="13"/>
      <c r="GT391" s="13"/>
      <c r="GU391" s="13"/>
      <c r="GV391" s="13"/>
      <c r="GW391" s="13"/>
      <c r="GX391" s="13"/>
      <c r="GY391" s="13"/>
      <c r="GZ391" s="13"/>
      <c r="HA391" s="13"/>
      <c r="HB391" s="13"/>
      <c r="HC391" s="13"/>
      <c r="HD391" s="13"/>
      <c r="HE391" s="13"/>
      <c r="HF391" s="13"/>
      <c r="HG391" s="13"/>
      <c r="HH391" s="13"/>
      <c r="HI391" s="13"/>
      <c r="HJ391" s="13"/>
      <c r="HK391" s="13"/>
      <c r="HL391" s="13"/>
      <c r="HM391" s="13"/>
      <c r="HN391" s="13"/>
      <c r="HO391" s="13"/>
      <c r="HP391" s="13"/>
      <c r="HQ391" s="13"/>
      <c r="HR391" s="13"/>
      <c r="HS391" s="13"/>
      <c r="HT391" s="13"/>
      <c r="HU391" s="13"/>
      <c r="HV391" s="13"/>
      <c r="HW391" s="13"/>
      <c r="HX391" s="13"/>
      <c r="HY391" s="13"/>
      <c r="HZ391" s="13"/>
      <c r="IA391" s="13"/>
      <c r="IB391" s="13"/>
      <c r="IC391" s="13"/>
      <c r="ID391" s="13"/>
      <c r="IE391" s="13"/>
      <c r="IF391" s="13"/>
      <c r="IG391" s="13"/>
      <c r="IH391" s="13"/>
      <c r="II391" s="13"/>
      <c r="IJ391" s="13"/>
      <c r="IK391" s="13"/>
      <c r="IL391" s="13"/>
      <c r="IM391" s="13"/>
      <c r="IN391" s="13"/>
      <c r="IO391" s="13"/>
    </row>
    <row r="392" spans="1:249">
      <c r="A392" s="2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2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c r="GX392" s="13"/>
      <c r="GY392" s="13"/>
      <c r="GZ392" s="13"/>
      <c r="HA392" s="13"/>
      <c r="HB392" s="13"/>
      <c r="HC392" s="13"/>
      <c r="HD392" s="13"/>
      <c r="HE392" s="13"/>
      <c r="HF392" s="13"/>
      <c r="HG392" s="13"/>
      <c r="HH392" s="13"/>
      <c r="HI392" s="13"/>
      <c r="HJ392" s="13"/>
      <c r="HK392" s="13"/>
      <c r="HL392" s="13"/>
      <c r="HM392" s="13"/>
      <c r="HN392" s="13"/>
      <c r="HO392" s="13"/>
      <c r="HP392" s="13"/>
      <c r="HQ392" s="13"/>
      <c r="HR392" s="13"/>
      <c r="HS392" s="13"/>
      <c r="HT392" s="13"/>
      <c r="HU392" s="13"/>
      <c r="HV392" s="13"/>
      <c r="HW392" s="13"/>
      <c r="HX392" s="13"/>
      <c r="HY392" s="13"/>
      <c r="HZ392" s="13"/>
      <c r="IA392" s="13"/>
      <c r="IB392" s="13"/>
      <c r="IC392" s="13"/>
      <c r="ID392" s="13"/>
      <c r="IE392" s="13"/>
      <c r="IF392" s="13"/>
      <c r="IG392" s="13"/>
      <c r="IH392" s="13"/>
      <c r="II392" s="13"/>
      <c r="IJ392" s="13"/>
      <c r="IK392" s="13"/>
      <c r="IL392" s="13"/>
      <c r="IM392" s="13"/>
      <c r="IN392" s="13"/>
      <c r="IO392" s="13"/>
    </row>
    <row r="393" spans="1:249">
      <c r="A393" s="2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2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c r="DR393" s="13"/>
      <c r="DS393" s="13"/>
      <c r="DT393" s="13"/>
      <c r="DU393" s="13"/>
      <c r="DV393" s="13"/>
      <c r="DW393" s="13"/>
      <c r="DX393" s="13"/>
      <c r="DY393" s="13"/>
      <c r="DZ393" s="13"/>
      <c r="EA393" s="13"/>
      <c r="EB393" s="13"/>
      <c r="EC393" s="13"/>
      <c r="ED393" s="13"/>
      <c r="EE393" s="13"/>
      <c r="EF393" s="13"/>
      <c r="EG393" s="13"/>
      <c r="EH393" s="13"/>
      <c r="EI393" s="13"/>
      <c r="EJ393" s="13"/>
      <c r="EK393" s="13"/>
      <c r="EL393" s="13"/>
      <c r="EM393" s="13"/>
      <c r="EN393" s="13"/>
      <c r="EO393" s="13"/>
      <c r="EP393" s="13"/>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c r="GR393" s="13"/>
      <c r="GS393" s="13"/>
      <c r="GT393" s="13"/>
      <c r="GU393" s="13"/>
      <c r="GV393" s="13"/>
      <c r="GW393" s="13"/>
      <c r="GX393" s="13"/>
      <c r="GY393" s="13"/>
      <c r="GZ393" s="13"/>
      <c r="HA393" s="13"/>
      <c r="HB393" s="13"/>
      <c r="HC393" s="13"/>
      <c r="HD393" s="13"/>
      <c r="HE393" s="13"/>
      <c r="HF393" s="13"/>
      <c r="HG393" s="13"/>
      <c r="HH393" s="13"/>
      <c r="HI393" s="13"/>
      <c r="HJ393" s="13"/>
      <c r="HK393" s="13"/>
      <c r="HL393" s="13"/>
      <c r="HM393" s="13"/>
      <c r="HN393" s="13"/>
      <c r="HO393" s="13"/>
      <c r="HP393" s="13"/>
      <c r="HQ393" s="13"/>
      <c r="HR393" s="13"/>
      <c r="HS393" s="13"/>
      <c r="HT393" s="13"/>
      <c r="HU393" s="13"/>
      <c r="HV393" s="13"/>
      <c r="HW393" s="13"/>
      <c r="HX393" s="13"/>
      <c r="HY393" s="13"/>
      <c r="HZ393" s="13"/>
      <c r="IA393" s="13"/>
      <c r="IB393" s="13"/>
      <c r="IC393" s="13"/>
      <c r="ID393" s="13"/>
      <c r="IE393" s="13"/>
      <c r="IF393" s="13"/>
      <c r="IG393" s="13"/>
      <c r="IH393" s="13"/>
      <c r="II393" s="13"/>
      <c r="IJ393" s="13"/>
      <c r="IK393" s="13"/>
      <c r="IL393" s="13"/>
      <c r="IM393" s="13"/>
      <c r="IN393" s="13"/>
      <c r="IO393" s="13"/>
    </row>
    <row r="394" spans="1:249">
      <c r="A394" s="2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2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c r="GX394" s="13"/>
      <c r="GY394" s="13"/>
      <c r="GZ394" s="13"/>
      <c r="HA394" s="13"/>
      <c r="HB394" s="13"/>
      <c r="HC394" s="13"/>
      <c r="HD394" s="13"/>
      <c r="HE394" s="13"/>
      <c r="HF394" s="13"/>
      <c r="HG394" s="13"/>
      <c r="HH394" s="13"/>
      <c r="HI394" s="13"/>
      <c r="HJ394" s="13"/>
      <c r="HK394" s="13"/>
      <c r="HL394" s="13"/>
      <c r="HM394" s="13"/>
      <c r="HN394" s="13"/>
      <c r="HO394" s="13"/>
      <c r="HP394" s="13"/>
      <c r="HQ394" s="13"/>
      <c r="HR394" s="13"/>
      <c r="HS394" s="13"/>
      <c r="HT394" s="13"/>
      <c r="HU394" s="13"/>
      <c r="HV394" s="13"/>
      <c r="HW394" s="13"/>
      <c r="HX394" s="13"/>
      <c r="HY394" s="13"/>
      <c r="HZ394" s="13"/>
      <c r="IA394" s="13"/>
      <c r="IB394" s="13"/>
      <c r="IC394" s="13"/>
      <c r="ID394" s="13"/>
      <c r="IE394" s="13"/>
      <c r="IF394" s="13"/>
      <c r="IG394" s="13"/>
      <c r="IH394" s="13"/>
      <c r="II394" s="13"/>
      <c r="IJ394" s="13"/>
      <c r="IK394" s="13"/>
      <c r="IL394" s="13"/>
      <c r="IM394" s="13"/>
      <c r="IN394" s="13"/>
      <c r="IO394" s="13"/>
    </row>
    <row r="395" spans="1:249">
      <c r="A395" s="2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2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c r="DR395" s="13"/>
      <c r="DS395" s="13"/>
      <c r="DT395" s="13"/>
      <c r="DU395" s="13"/>
      <c r="DV395" s="13"/>
      <c r="DW395" s="13"/>
      <c r="DX395" s="13"/>
      <c r="DY395" s="13"/>
      <c r="DZ395" s="13"/>
      <c r="EA395" s="13"/>
      <c r="EB395" s="13"/>
      <c r="EC395" s="13"/>
      <c r="ED395" s="13"/>
      <c r="EE395" s="13"/>
      <c r="EF395" s="13"/>
      <c r="EG395" s="13"/>
      <c r="EH395" s="13"/>
      <c r="EI395" s="13"/>
      <c r="EJ395" s="13"/>
      <c r="EK395" s="13"/>
      <c r="EL395" s="13"/>
      <c r="EM395" s="13"/>
      <c r="EN395" s="13"/>
      <c r="EO395" s="13"/>
      <c r="EP395" s="13"/>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c r="GR395" s="13"/>
      <c r="GS395" s="13"/>
      <c r="GT395" s="13"/>
      <c r="GU395" s="13"/>
      <c r="GV395" s="13"/>
      <c r="GW395" s="13"/>
      <c r="GX395" s="13"/>
      <c r="GY395" s="13"/>
      <c r="GZ395" s="13"/>
      <c r="HA395" s="13"/>
      <c r="HB395" s="13"/>
      <c r="HC395" s="13"/>
      <c r="HD395" s="13"/>
      <c r="HE395" s="13"/>
      <c r="HF395" s="13"/>
      <c r="HG395" s="13"/>
      <c r="HH395" s="13"/>
      <c r="HI395" s="13"/>
      <c r="HJ395" s="13"/>
      <c r="HK395" s="13"/>
      <c r="HL395" s="13"/>
      <c r="HM395" s="13"/>
      <c r="HN395" s="13"/>
      <c r="HO395" s="13"/>
      <c r="HP395" s="13"/>
      <c r="HQ395" s="13"/>
      <c r="HR395" s="13"/>
      <c r="HS395" s="13"/>
      <c r="HT395" s="13"/>
      <c r="HU395" s="13"/>
      <c r="HV395" s="13"/>
      <c r="HW395" s="13"/>
      <c r="HX395" s="13"/>
      <c r="HY395" s="13"/>
      <c r="HZ395" s="13"/>
      <c r="IA395" s="13"/>
      <c r="IB395" s="13"/>
      <c r="IC395" s="13"/>
      <c r="ID395" s="13"/>
      <c r="IE395" s="13"/>
      <c r="IF395" s="13"/>
      <c r="IG395" s="13"/>
      <c r="IH395" s="13"/>
      <c r="II395" s="13"/>
      <c r="IJ395" s="13"/>
      <c r="IK395" s="13"/>
      <c r="IL395" s="13"/>
      <c r="IM395" s="13"/>
      <c r="IN395" s="13"/>
      <c r="IO395" s="13"/>
    </row>
    <row r="396" spans="1:249">
      <c r="A396" s="2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2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c r="GR396" s="13"/>
      <c r="GS396" s="13"/>
      <c r="GT396" s="13"/>
      <c r="GU396" s="13"/>
      <c r="GV396" s="13"/>
      <c r="GW396" s="13"/>
      <c r="GX396" s="13"/>
      <c r="GY396" s="13"/>
      <c r="GZ396" s="13"/>
      <c r="HA396" s="13"/>
      <c r="HB396" s="13"/>
      <c r="HC396" s="13"/>
      <c r="HD396" s="13"/>
      <c r="HE396" s="13"/>
      <c r="HF396" s="13"/>
      <c r="HG396" s="13"/>
      <c r="HH396" s="13"/>
      <c r="HI396" s="13"/>
      <c r="HJ396" s="13"/>
      <c r="HK396" s="13"/>
      <c r="HL396" s="13"/>
      <c r="HM396" s="13"/>
      <c r="HN396" s="13"/>
      <c r="HO396" s="13"/>
      <c r="HP396" s="13"/>
      <c r="HQ396" s="13"/>
      <c r="HR396" s="13"/>
      <c r="HS396" s="13"/>
      <c r="HT396" s="13"/>
      <c r="HU396" s="13"/>
      <c r="HV396" s="13"/>
      <c r="HW396" s="13"/>
      <c r="HX396" s="13"/>
      <c r="HY396" s="13"/>
      <c r="HZ396" s="13"/>
      <c r="IA396" s="13"/>
      <c r="IB396" s="13"/>
      <c r="IC396" s="13"/>
      <c r="ID396" s="13"/>
      <c r="IE396" s="13"/>
      <c r="IF396" s="13"/>
      <c r="IG396" s="13"/>
      <c r="IH396" s="13"/>
      <c r="II396" s="13"/>
      <c r="IJ396" s="13"/>
      <c r="IK396" s="13"/>
      <c r="IL396" s="13"/>
      <c r="IM396" s="13"/>
      <c r="IN396" s="13"/>
      <c r="IO396" s="13"/>
    </row>
    <row r="397" spans="1:249">
      <c r="A397" s="2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2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c r="DR397" s="13"/>
      <c r="DS397" s="13"/>
      <c r="DT397" s="13"/>
      <c r="DU397" s="13"/>
      <c r="DV397" s="13"/>
      <c r="DW397" s="13"/>
      <c r="DX397" s="13"/>
      <c r="DY397" s="13"/>
      <c r="DZ397" s="13"/>
      <c r="EA397" s="13"/>
      <c r="EB397" s="13"/>
      <c r="EC397" s="13"/>
      <c r="ED397" s="13"/>
      <c r="EE397" s="13"/>
      <c r="EF397" s="13"/>
      <c r="EG397" s="13"/>
      <c r="EH397" s="13"/>
      <c r="EI397" s="13"/>
      <c r="EJ397" s="13"/>
      <c r="EK397" s="13"/>
      <c r="EL397" s="13"/>
      <c r="EM397" s="13"/>
      <c r="EN397" s="13"/>
      <c r="EO397" s="13"/>
      <c r="EP397" s="13"/>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c r="GR397" s="13"/>
      <c r="GS397" s="13"/>
      <c r="GT397" s="13"/>
      <c r="GU397" s="13"/>
      <c r="GV397" s="13"/>
      <c r="GW397" s="13"/>
      <c r="GX397" s="13"/>
      <c r="GY397" s="13"/>
      <c r="GZ397" s="13"/>
      <c r="HA397" s="13"/>
      <c r="HB397" s="13"/>
      <c r="HC397" s="13"/>
      <c r="HD397" s="13"/>
      <c r="HE397" s="13"/>
      <c r="HF397" s="13"/>
      <c r="HG397" s="13"/>
      <c r="HH397" s="13"/>
      <c r="HI397" s="13"/>
      <c r="HJ397" s="13"/>
      <c r="HK397" s="13"/>
      <c r="HL397" s="13"/>
      <c r="HM397" s="13"/>
      <c r="HN397" s="13"/>
      <c r="HO397" s="13"/>
      <c r="HP397" s="13"/>
      <c r="HQ397" s="13"/>
      <c r="HR397" s="13"/>
      <c r="HS397" s="13"/>
      <c r="HT397" s="13"/>
      <c r="HU397" s="13"/>
      <c r="HV397" s="13"/>
      <c r="HW397" s="13"/>
      <c r="HX397" s="13"/>
      <c r="HY397" s="13"/>
      <c r="HZ397" s="13"/>
      <c r="IA397" s="13"/>
      <c r="IB397" s="13"/>
      <c r="IC397" s="13"/>
      <c r="ID397" s="13"/>
      <c r="IE397" s="13"/>
      <c r="IF397" s="13"/>
      <c r="IG397" s="13"/>
      <c r="IH397" s="13"/>
      <c r="II397" s="13"/>
      <c r="IJ397" s="13"/>
      <c r="IK397" s="13"/>
      <c r="IL397" s="13"/>
      <c r="IM397" s="13"/>
      <c r="IN397" s="13"/>
      <c r="IO397" s="13"/>
    </row>
    <row r="398" spans="1:249">
      <c r="A398" s="2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2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c r="GR398" s="13"/>
      <c r="GS398" s="13"/>
      <c r="GT398" s="13"/>
      <c r="GU398" s="13"/>
      <c r="GV398" s="13"/>
      <c r="GW398" s="13"/>
      <c r="GX398" s="13"/>
      <c r="GY398" s="13"/>
      <c r="GZ398" s="13"/>
      <c r="HA398" s="13"/>
      <c r="HB398" s="13"/>
      <c r="HC398" s="13"/>
      <c r="HD398" s="13"/>
      <c r="HE398" s="13"/>
      <c r="HF398" s="13"/>
      <c r="HG398" s="13"/>
      <c r="HH398" s="13"/>
      <c r="HI398" s="13"/>
      <c r="HJ398" s="13"/>
      <c r="HK398" s="13"/>
      <c r="HL398" s="13"/>
      <c r="HM398" s="13"/>
      <c r="HN398" s="13"/>
      <c r="HO398" s="13"/>
      <c r="HP398" s="13"/>
      <c r="HQ398" s="13"/>
      <c r="HR398" s="13"/>
      <c r="HS398" s="13"/>
      <c r="HT398" s="13"/>
      <c r="HU398" s="13"/>
      <c r="HV398" s="13"/>
      <c r="HW398" s="13"/>
      <c r="HX398" s="13"/>
      <c r="HY398" s="13"/>
      <c r="HZ398" s="13"/>
      <c r="IA398" s="13"/>
      <c r="IB398" s="13"/>
      <c r="IC398" s="13"/>
      <c r="ID398" s="13"/>
      <c r="IE398" s="13"/>
      <c r="IF398" s="13"/>
      <c r="IG398" s="13"/>
      <c r="IH398" s="13"/>
      <c r="II398" s="13"/>
      <c r="IJ398" s="13"/>
      <c r="IK398" s="13"/>
      <c r="IL398" s="13"/>
      <c r="IM398" s="13"/>
      <c r="IN398" s="13"/>
      <c r="IO398" s="13"/>
    </row>
    <row r="399" spans="1:249">
      <c r="A399" s="2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2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c r="GR399" s="13"/>
      <c r="GS399" s="13"/>
      <c r="GT399" s="13"/>
      <c r="GU399" s="13"/>
      <c r="GV399" s="13"/>
      <c r="GW399" s="13"/>
      <c r="GX399" s="13"/>
      <c r="GY399" s="13"/>
      <c r="GZ399" s="13"/>
      <c r="HA399" s="13"/>
      <c r="HB399" s="13"/>
      <c r="HC399" s="13"/>
      <c r="HD399" s="13"/>
      <c r="HE399" s="13"/>
      <c r="HF399" s="13"/>
      <c r="HG399" s="13"/>
      <c r="HH399" s="13"/>
      <c r="HI399" s="13"/>
      <c r="HJ399" s="13"/>
      <c r="HK399" s="13"/>
      <c r="HL399" s="13"/>
      <c r="HM399" s="13"/>
      <c r="HN399" s="13"/>
      <c r="HO399" s="13"/>
      <c r="HP399" s="13"/>
      <c r="HQ399" s="13"/>
      <c r="HR399" s="13"/>
      <c r="HS399" s="13"/>
      <c r="HT399" s="13"/>
      <c r="HU399" s="13"/>
      <c r="HV399" s="13"/>
      <c r="HW399" s="13"/>
      <c r="HX399" s="13"/>
      <c r="HY399" s="13"/>
      <c r="HZ399" s="13"/>
      <c r="IA399" s="13"/>
      <c r="IB399" s="13"/>
      <c r="IC399" s="13"/>
      <c r="ID399" s="13"/>
      <c r="IE399" s="13"/>
      <c r="IF399" s="13"/>
      <c r="IG399" s="13"/>
      <c r="IH399" s="13"/>
      <c r="II399" s="13"/>
      <c r="IJ399" s="13"/>
      <c r="IK399" s="13"/>
      <c r="IL399" s="13"/>
      <c r="IM399" s="13"/>
      <c r="IN399" s="13"/>
      <c r="IO399" s="13"/>
    </row>
    <row r="400" spans="1:249">
      <c r="A400" s="2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2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c r="GR400" s="13"/>
      <c r="GS400" s="13"/>
      <c r="GT400" s="13"/>
      <c r="GU400" s="13"/>
      <c r="GV400" s="13"/>
      <c r="GW400" s="13"/>
      <c r="GX400" s="13"/>
      <c r="GY400" s="13"/>
      <c r="GZ400" s="13"/>
      <c r="HA400" s="13"/>
      <c r="HB400" s="13"/>
      <c r="HC400" s="13"/>
      <c r="HD400" s="13"/>
      <c r="HE400" s="13"/>
      <c r="HF400" s="13"/>
      <c r="HG400" s="13"/>
      <c r="HH400" s="13"/>
      <c r="HI400" s="13"/>
      <c r="HJ400" s="13"/>
      <c r="HK400" s="13"/>
      <c r="HL400" s="13"/>
      <c r="HM400" s="13"/>
      <c r="HN400" s="13"/>
      <c r="HO400" s="13"/>
      <c r="HP400" s="13"/>
      <c r="HQ400" s="13"/>
      <c r="HR400" s="13"/>
      <c r="HS400" s="13"/>
      <c r="HT400" s="13"/>
      <c r="HU400" s="13"/>
      <c r="HV400" s="13"/>
      <c r="HW400" s="13"/>
      <c r="HX400" s="13"/>
      <c r="HY400" s="13"/>
      <c r="HZ400" s="13"/>
      <c r="IA400" s="13"/>
      <c r="IB400" s="13"/>
      <c r="IC400" s="13"/>
      <c r="ID400" s="13"/>
      <c r="IE400" s="13"/>
      <c r="IF400" s="13"/>
      <c r="IG400" s="13"/>
      <c r="IH400" s="13"/>
      <c r="II400" s="13"/>
      <c r="IJ400" s="13"/>
      <c r="IK400" s="13"/>
      <c r="IL400" s="13"/>
      <c r="IM400" s="13"/>
      <c r="IN400" s="13"/>
      <c r="IO400" s="13"/>
    </row>
    <row r="401" spans="1:249">
      <c r="A401" s="2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2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c r="DR401" s="13"/>
      <c r="DS401" s="13"/>
      <c r="DT401" s="13"/>
      <c r="DU401" s="13"/>
      <c r="DV401" s="13"/>
      <c r="DW401" s="13"/>
      <c r="DX401" s="13"/>
      <c r="DY401" s="13"/>
      <c r="DZ401" s="13"/>
      <c r="EA401" s="13"/>
      <c r="EB401" s="13"/>
      <c r="EC401" s="13"/>
      <c r="ED401" s="13"/>
      <c r="EE401" s="13"/>
      <c r="EF401" s="13"/>
      <c r="EG401" s="13"/>
      <c r="EH401" s="13"/>
      <c r="EI401" s="13"/>
      <c r="EJ401" s="13"/>
      <c r="EK401" s="13"/>
      <c r="EL401" s="13"/>
      <c r="EM401" s="13"/>
      <c r="EN401" s="13"/>
      <c r="EO401" s="13"/>
      <c r="EP401" s="13"/>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c r="GR401" s="13"/>
      <c r="GS401" s="13"/>
      <c r="GT401" s="13"/>
      <c r="GU401" s="13"/>
      <c r="GV401" s="13"/>
      <c r="GW401" s="13"/>
      <c r="GX401" s="13"/>
      <c r="GY401" s="13"/>
      <c r="GZ401" s="13"/>
      <c r="HA401" s="13"/>
      <c r="HB401" s="13"/>
      <c r="HC401" s="13"/>
      <c r="HD401" s="13"/>
      <c r="HE401" s="13"/>
      <c r="HF401" s="13"/>
      <c r="HG401" s="13"/>
      <c r="HH401" s="13"/>
      <c r="HI401" s="13"/>
      <c r="HJ401" s="13"/>
      <c r="HK401" s="13"/>
      <c r="HL401" s="13"/>
      <c r="HM401" s="13"/>
      <c r="HN401" s="13"/>
      <c r="HO401" s="13"/>
      <c r="HP401" s="13"/>
      <c r="HQ401" s="13"/>
      <c r="HR401" s="13"/>
      <c r="HS401" s="13"/>
      <c r="HT401" s="13"/>
      <c r="HU401" s="13"/>
      <c r="HV401" s="13"/>
      <c r="HW401" s="13"/>
      <c r="HX401" s="13"/>
      <c r="HY401" s="13"/>
      <c r="HZ401" s="13"/>
      <c r="IA401" s="13"/>
      <c r="IB401" s="13"/>
      <c r="IC401" s="13"/>
      <c r="ID401" s="13"/>
      <c r="IE401" s="13"/>
      <c r="IF401" s="13"/>
      <c r="IG401" s="13"/>
      <c r="IH401" s="13"/>
      <c r="II401" s="13"/>
      <c r="IJ401" s="13"/>
      <c r="IK401" s="13"/>
      <c r="IL401" s="13"/>
      <c r="IM401" s="13"/>
      <c r="IN401" s="13"/>
      <c r="IO401" s="13"/>
    </row>
    <row r="402" spans="1:249">
      <c r="A402" s="2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2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c r="GX402" s="13"/>
      <c r="GY402" s="13"/>
      <c r="GZ402" s="13"/>
      <c r="HA402" s="13"/>
      <c r="HB402" s="13"/>
      <c r="HC402" s="13"/>
      <c r="HD402" s="13"/>
      <c r="HE402" s="13"/>
      <c r="HF402" s="13"/>
      <c r="HG402" s="13"/>
      <c r="HH402" s="13"/>
      <c r="HI402" s="13"/>
      <c r="HJ402" s="13"/>
      <c r="HK402" s="13"/>
      <c r="HL402" s="13"/>
      <c r="HM402" s="13"/>
      <c r="HN402" s="13"/>
      <c r="HO402" s="13"/>
      <c r="HP402" s="13"/>
      <c r="HQ402" s="13"/>
      <c r="HR402" s="13"/>
      <c r="HS402" s="13"/>
      <c r="HT402" s="13"/>
      <c r="HU402" s="13"/>
      <c r="HV402" s="13"/>
      <c r="HW402" s="13"/>
      <c r="HX402" s="13"/>
      <c r="HY402" s="13"/>
      <c r="HZ402" s="13"/>
      <c r="IA402" s="13"/>
      <c r="IB402" s="13"/>
      <c r="IC402" s="13"/>
      <c r="ID402" s="13"/>
      <c r="IE402" s="13"/>
      <c r="IF402" s="13"/>
      <c r="IG402" s="13"/>
      <c r="IH402" s="13"/>
      <c r="II402" s="13"/>
      <c r="IJ402" s="13"/>
      <c r="IK402" s="13"/>
      <c r="IL402" s="13"/>
      <c r="IM402" s="13"/>
      <c r="IN402" s="13"/>
      <c r="IO402" s="13"/>
    </row>
    <row r="403" spans="1:249">
      <c r="A403" s="2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2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c r="GR403" s="13"/>
      <c r="GS403" s="13"/>
      <c r="GT403" s="13"/>
      <c r="GU403" s="13"/>
      <c r="GV403" s="13"/>
      <c r="GW403" s="13"/>
      <c r="GX403" s="13"/>
      <c r="GY403" s="13"/>
      <c r="GZ403" s="13"/>
      <c r="HA403" s="13"/>
      <c r="HB403" s="13"/>
      <c r="HC403" s="13"/>
      <c r="HD403" s="13"/>
      <c r="HE403" s="13"/>
      <c r="HF403" s="13"/>
      <c r="HG403" s="13"/>
      <c r="HH403" s="13"/>
      <c r="HI403" s="13"/>
      <c r="HJ403" s="13"/>
      <c r="HK403" s="13"/>
      <c r="HL403" s="13"/>
      <c r="HM403" s="13"/>
      <c r="HN403" s="13"/>
      <c r="HO403" s="13"/>
      <c r="HP403" s="13"/>
      <c r="HQ403" s="13"/>
      <c r="HR403" s="13"/>
      <c r="HS403" s="13"/>
      <c r="HT403" s="13"/>
      <c r="HU403" s="13"/>
      <c r="HV403" s="13"/>
      <c r="HW403" s="13"/>
      <c r="HX403" s="13"/>
      <c r="HY403" s="13"/>
      <c r="HZ403" s="13"/>
      <c r="IA403" s="13"/>
      <c r="IB403" s="13"/>
      <c r="IC403" s="13"/>
      <c r="ID403" s="13"/>
      <c r="IE403" s="13"/>
      <c r="IF403" s="13"/>
      <c r="IG403" s="13"/>
      <c r="IH403" s="13"/>
      <c r="II403" s="13"/>
      <c r="IJ403" s="13"/>
      <c r="IK403" s="13"/>
      <c r="IL403" s="13"/>
      <c r="IM403" s="13"/>
      <c r="IN403" s="13"/>
      <c r="IO403" s="13"/>
    </row>
    <row r="404" spans="1:249">
      <c r="A404" s="2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2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row>
    <row r="405" spans="1:249">
      <c r="A405" s="2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2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c r="GR405" s="13"/>
      <c r="GS405" s="13"/>
      <c r="GT405" s="13"/>
      <c r="GU405" s="13"/>
      <c r="GV405" s="13"/>
      <c r="GW405" s="13"/>
      <c r="GX405" s="13"/>
      <c r="GY405" s="13"/>
      <c r="GZ405" s="13"/>
      <c r="HA405" s="13"/>
      <c r="HB405" s="13"/>
      <c r="HC405" s="13"/>
      <c r="HD405" s="13"/>
      <c r="HE405" s="13"/>
      <c r="HF405" s="13"/>
      <c r="HG405" s="13"/>
      <c r="HH405" s="13"/>
      <c r="HI405" s="13"/>
      <c r="HJ405" s="13"/>
      <c r="HK405" s="13"/>
      <c r="HL405" s="13"/>
      <c r="HM405" s="13"/>
      <c r="HN405" s="13"/>
      <c r="HO405" s="13"/>
      <c r="HP405" s="13"/>
      <c r="HQ405" s="13"/>
      <c r="HR405" s="13"/>
      <c r="HS405" s="13"/>
      <c r="HT405" s="13"/>
      <c r="HU405" s="13"/>
      <c r="HV405" s="13"/>
      <c r="HW405" s="13"/>
      <c r="HX405" s="13"/>
      <c r="HY405" s="13"/>
      <c r="HZ405" s="13"/>
      <c r="IA405" s="13"/>
      <c r="IB405" s="13"/>
      <c r="IC405" s="13"/>
      <c r="ID405" s="13"/>
      <c r="IE405" s="13"/>
      <c r="IF405" s="13"/>
      <c r="IG405" s="13"/>
      <c r="IH405" s="13"/>
      <c r="II405" s="13"/>
      <c r="IJ405" s="13"/>
      <c r="IK405" s="13"/>
      <c r="IL405" s="13"/>
      <c r="IM405" s="13"/>
      <c r="IN405" s="13"/>
      <c r="IO405" s="13"/>
    </row>
    <row r="406" spans="1:249">
      <c r="A406" s="2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2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c r="GR406" s="13"/>
      <c r="GS406" s="13"/>
      <c r="GT406" s="13"/>
      <c r="GU406" s="13"/>
      <c r="GV406" s="13"/>
      <c r="GW406" s="13"/>
      <c r="GX406" s="13"/>
      <c r="GY406" s="13"/>
      <c r="GZ406" s="13"/>
      <c r="HA406" s="13"/>
      <c r="HB406" s="13"/>
      <c r="HC406" s="13"/>
      <c r="HD406" s="13"/>
      <c r="HE406" s="13"/>
      <c r="HF406" s="13"/>
      <c r="HG406" s="13"/>
      <c r="HH406" s="13"/>
      <c r="HI406" s="13"/>
      <c r="HJ406" s="13"/>
      <c r="HK406" s="13"/>
      <c r="HL406" s="13"/>
      <c r="HM406" s="13"/>
      <c r="HN406" s="13"/>
      <c r="HO406" s="13"/>
      <c r="HP406" s="13"/>
      <c r="HQ406" s="13"/>
      <c r="HR406" s="13"/>
      <c r="HS406" s="13"/>
      <c r="HT406" s="13"/>
      <c r="HU406" s="13"/>
      <c r="HV406" s="13"/>
      <c r="HW406" s="13"/>
      <c r="HX406" s="13"/>
      <c r="HY406" s="13"/>
      <c r="HZ406" s="13"/>
      <c r="IA406" s="13"/>
      <c r="IB406" s="13"/>
      <c r="IC406" s="13"/>
      <c r="ID406" s="13"/>
      <c r="IE406" s="13"/>
      <c r="IF406" s="13"/>
      <c r="IG406" s="13"/>
      <c r="IH406" s="13"/>
      <c r="II406" s="13"/>
      <c r="IJ406" s="13"/>
      <c r="IK406" s="13"/>
      <c r="IL406" s="13"/>
      <c r="IM406" s="13"/>
      <c r="IN406" s="13"/>
      <c r="IO406" s="13"/>
    </row>
    <row r="407" spans="1:249">
      <c r="A407" s="2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2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c r="GR407" s="13"/>
      <c r="GS407" s="13"/>
      <c r="GT407" s="13"/>
      <c r="GU407" s="13"/>
      <c r="GV407" s="13"/>
      <c r="GW407" s="13"/>
      <c r="GX407" s="13"/>
      <c r="GY407" s="13"/>
      <c r="GZ407" s="13"/>
      <c r="HA407" s="13"/>
      <c r="HB407" s="13"/>
      <c r="HC407" s="13"/>
      <c r="HD407" s="13"/>
      <c r="HE407" s="13"/>
      <c r="HF407" s="13"/>
      <c r="HG407" s="13"/>
      <c r="HH407" s="13"/>
      <c r="HI407" s="13"/>
      <c r="HJ407" s="13"/>
      <c r="HK407" s="13"/>
      <c r="HL407" s="13"/>
      <c r="HM407" s="13"/>
      <c r="HN407" s="13"/>
      <c r="HO407" s="13"/>
      <c r="HP407" s="13"/>
      <c r="HQ407" s="13"/>
      <c r="HR407" s="13"/>
      <c r="HS407" s="13"/>
      <c r="HT407" s="13"/>
      <c r="HU407" s="13"/>
      <c r="HV407" s="13"/>
      <c r="HW407" s="13"/>
      <c r="HX407" s="13"/>
      <c r="HY407" s="13"/>
      <c r="HZ407" s="13"/>
      <c r="IA407" s="13"/>
      <c r="IB407" s="13"/>
      <c r="IC407" s="13"/>
      <c r="ID407" s="13"/>
      <c r="IE407" s="13"/>
      <c r="IF407" s="13"/>
      <c r="IG407" s="13"/>
      <c r="IH407" s="13"/>
      <c r="II407" s="13"/>
      <c r="IJ407" s="13"/>
      <c r="IK407" s="13"/>
      <c r="IL407" s="13"/>
      <c r="IM407" s="13"/>
      <c r="IN407" s="13"/>
      <c r="IO407" s="13"/>
    </row>
    <row r="408" spans="1:249">
      <c r="A408" s="2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2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c r="GX408" s="13"/>
      <c r="GY408" s="13"/>
      <c r="GZ408" s="13"/>
      <c r="HA408" s="13"/>
      <c r="HB408" s="13"/>
      <c r="HC408" s="13"/>
      <c r="HD408" s="13"/>
      <c r="HE408" s="13"/>
      <c r="HF408" s="13"/>
      <c r="HG408" s="13"/>
      <c r="HH408" s="13"/>
      <c r="HI408" s="13"/>
      <c r="HJ408" s="13"/>
      <c r="HK408" s="13"/>
      <c r="HL408" s="13"/>
      <c r="HM408" s="13"/>
      <c r="HN408" s="13"/>
      <c r="HO408" s="13"/>
      <c r="HP408" s="13"/>
      <c r="HQ408" s="13"/>
      <c r="HR408" s="13"/>
      <c r="HS408" s="13"/>
      <c r="HT408" s="13"/>
      <c r="HU408" s="13"/>
      <c r="HV408" s="13"/>
      <c r="HW408" s="13"/>
      <c r="HX408" s="13"/>
      <c r="HY408" s="13"/>
      <c r="HZ408" s="13"/>
      <c r="IA408" s="13"/>
      <c r="IB408" s="13"/>
      <c r="IC408" s="13"/>
      <c r="ID408" s="13"/>
      <c r="IE408" s="13"/>
      <c r="IF408" s="13"/>
      <c r="IG408" s="13"/>
      <c r="IH408" s="13"/>
      <c r="II408" s="13"/>
      <c r="IJ408" s="13"/>
      <c r="IK408" s="13"/>
      <c r="IL408" s="13"/>
      <c r="IM408" s="13"/>
      <c r="IN408" s="13"/>
      <c r="IO408" s="13"/>
    </row>
    <row r="409" spans="1:249">
      <c r="A409" s="2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2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c r="GR409" s="13"/>
      <c r="GS409" s="13"/>
      <c r="GT409" s="13"/>
      <c r="GU409" s="13"/>
      <c r="GV409" s="13"/>
      <c r="GW409" s="13"/>
      <c r="GX409" s="13"/>
      <c r="GY409" s="13"/>
      <c r="GZ409" s="13"/>
      <c r="HA409" s="13"/>
      <c r="HB409" s="13"/>
      <c r="HC409" s="13"/>
      <c r="HD409" s="13"/>
      <c r="HE409" s="13"/>
      <c r="HF409" s="13"/>
      <c r="HG409" s="13"/>
      <c r="HH409" s="13"/>
      <c r="HI409" s="13"/>
      <c r="HJ409" s="13"/>
      <c r="HK409" s="13"/>
      <c r="HL409" s="13"/>
      <c r="HM409" s="13"/>
      <c r="HN409" s="13"/>
      <c r="HO409" s="13"/>
      <c r="HP409" s="13"/>
      <c r="HQ409" s="13"/>
      <c r="HR409" s="13"/>
      <c r="HS409" s="13"/>
      <c r="HT409" s="13"/>
      <c r="HU409" s="13"/>
      <c r="HV409" s="13"/>
      <c r="HW409" s="13"/>
      <c r="HX409" s="13"/>
      <c r="HY409" s="13"/>
      <c r="HZ409" s="13"/>
      <c r="IA409" s="13"/>
      <c r="IB409" s="13"/>
      <c r="IC409" s="13"/>
      <c r="ID409" s="13"/>
      <c r="IE409" s="13"/>
      <c r="IF409" s="13"/>
      <c r="IG409" s="13"/>
      <c r="IH409" s="13"/>
      <c r="II409" s="13"/>
      <c r="IJ409" s="13"/>
      <c r="IK409" s="13"/>
      <c r="IL409" s="13"/>
      <c r="IM409" s="13"/>
      <c r="IN409" s="13"/>
      <c r="IO409" s="13"/>
    </row>
    <row r="410" spans="1:249">
      <c r="A410" s="2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2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c r="GX410" s="13"/>
      <c r="GY410" s="13"/>
      <c r="GZ410" s="13"/>
      <c r="HA410" s="13"/>
      <c r="HB410" s="13"/>
      <c r="HC410" s="13"/>
      <c r="HD410" s="13"/>
      <c r="HE410" s="13"/>
      <c r="HF410" s="13"/>
      <c r="HG410" s="13"/>
      <c r="HH410" s="13"/>
      <c r="HI410" s="13"/>
      <c r="HJ410" s="13"/>
      <c r="HK410" s="13"/>
      <c r="HL410" s="13"/>
      <c r="HM410" s="13"/>
      <c r="HN410" s="13"/>
      <c r="HO410" s="13"/>
      <c r="HP410" s="13"/>
      <c r="HQ410" s="13"/>
      <c r="HR410" s="13"/>
      <c r="HS410" s="13"/>
      <c r="HT410" s="13"/>
      <c r="HU410" s="13"/>
      <c r="HV410" s="13"/>
      <c r="HW410" s="13"/>
      <c r="HX410" s="13"/>
      <c r="HY410" s="13"/>
      <c r="HZ410" s="13"/>
      <c r="IA410" s="13"/>
      <c r="IB410" s="13"/>
      <c r="IC410" s="13"/>
      <c r="ID410" s="13"/>
      <c r="IE410" s="13"/>
      <c r="IF410" s="13"/>
      <c r="IG410" s="13"/>
      <c r="IH410" s="13"/>
      <c r="II410" s="13"/>
      <c r="IJ410" s="13"/>
      <c r="IK410" s="13"/>
      <c r="IL410" s="13"/>
      <c r="IM410" s="13"/>
      <c r="IN410" s="13"/>
      <c r="IO410" s="13"/>
    </row>
    <row r="411" spans="1:249">
      <c r="A411" s="2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2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c r="DR411" s="13"/>
      <c r="DS411" s="13"/>
      <c r="DT411" s="13"/>
      <c r="DU411" s="13"/>
      <c r="DV411" s="13"/>
      <c r="DW411" s="13"/>
      <c r="DX411" s="13"/>
      <c r="DY411" s="13"/>
      <c r="DZ411" s="13"/>
      <c r="EA411" s="13"/>
      <c r="EB411" s="13"/>
      <c r="EC411" s="13"/>
      <c r="ED411" s="13"/>
      <c r="EE411" s="13"/>
      <c r="EF411" s="13"/>
      <c r="EG411" s="13"/>
      <c r="EH411" s="13"/>
      <c r="EI411" s="13"/>
      <c r="EJ411" s="13"/>
      <c r="EK411" s="13"/>
      <c r="EL411" s="13"/>
      <c r="EM411" s="13"/>
      <c r="EN411" s="13"/>
      <c r="EO411" s="13"/>
      <c r="EP411" s="13"/>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c r="GR411" s="13"/>
      <c r="GS411" s="13"/>
      <c r="GT411" s="13"/>
      <c r="GU411" s="13"/>
      <c r="GV411" s="13"/>
      <c r="GW411" s="13"/>
      <c r="GX411" s="13"/>
      <c r="GY411" s="13"/>
      <c r="GZ411" s="13"/>
      <c r="HA411" s="13"/>
      <c r="HB411" s="13"/>
      <c r="HC411" s="13"/>
      <c r="HD411" s="13"/>
      <c r="HE411" s="13"/>
      <c r="HF411" s="13"/>
      <c r="HG411" s="13"/>
      <c r="HH411" s="13"/>
      <c r="HI411" s="13"/>
      <c r="HJ411" s="13"/>
      <c r="HK411" s="13"/>
      <c r="HL411" s="13"/>
      <c r="HM411" s="13"/>
      <c r="HN411" s="13"/>
      <c r="HO411" s="13"/>
      <c r="HP411" s="13"/>
      <c r="HQ411" s="13"/>
      <c r="HR411" s="13"/>
      <c r="HS411" s="13"/>
      <c r="HT411" s="13"/>
      <c r="HU411" s="13"/>
      <c r="HV411" s="13"/>
      <c r="HW411" s="13"/>
      <c r="HX411" s="13"/>
      <c r="HY411" s="13"/>
      <c r="HZ411" s="13"/>
      <c r="IA411" s="13"/>
      <c r="IB411" s="13"/>
      <c r="IC411" s="13"/>
      <c r="ID411" s="13"/>
      <c r="IE411" s="13"/>
      <c r="IF411" s="13"/>
      <c r="IG411" s="13"/>
      <c r="IH411" s="13"/>
      <c r="II411" s="13"/>
      <c r="IJ411" s="13"/>
      <c r="IK411" s="13"/>
      <c r="IL411" s="13"/>
      <c r="IM411" s="13"/>
      <c r="IN411" s="13"/>
      <c r="IO411" s="13"/>
    </row>
    <row r="412" spans="1:249">
      <c r="A412" s="2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2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c r="DR412" s="13"/>
      <c r="DS412" s="13"/>
      <c r="DT412" s="13"/>
      <c r="DU412" s="13"/>
      <c r="DV412" s="13"/>
      <c r="DW412" s="13"/>
      <c r="DX412" s="13"/>
      <c r="DY412" s="13"/>
      <c r="DZ412" s="13"/>
      <c r="EA412" s="13"/>
      <c r="EB412" s="13"/>
      <c r="EC412" s="13"/>
      <c r="ED412" s="13"/>
      <c r="EE412" s="13"/>
      <c r="EF412" s="13"/>
      <c r="EG412" s="13"/>
      <c r="EH412" s="13"/>
      <c r="EI412" s="13"/>
      <c r="EJ412" s="13"/>
      <c r="EK412" s="13"/>
      <c r="EL412" s="13"/>
      <c r="EM412" s="13"/>
      <c r="EN412" s="13"/>
      <c r="EO412" s="13"/>
      <c r="EP412" s="13"/>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c r="GR412" s="13"/>
      <c r="GS412" s="13"/>
      <c r="GT412" s="13"/>
      <c r="GU412" s="13"/>
      <c r="GV412" s="13"/>
      <c r="GW412" s="13"/>
      <c r="GX412" s="13"/>
      <c r="GY412" s="13"/>
      <c r="GZ412" s="13"/>
      <c r="HA412" s="13"/>
      <c r="HB412" s="13"/>
      <c r="HC412" s="13"/>
      <c r="HD412" s="13"/>
      <c r="HE412" s="13"/>
      <c r="HF412" s="13"/>
      <c r="HG412" s="13"/>
      <c r="HH412" s="13"/>
      <c r="HI412" s="13"/>
      <c r="HJ412" s="13"/>
      <c r="HK412" s="13"/>
      <c r="HL412" s="13"/>
      <c r="HM412" s="13"/>
      <c r="HN412" s="13"/>
      <c r="HO412" s="13"/>
      <c r="HP412" s="13"/>
      <c r="HQ412" s="13"/>
      <c r="HR412" s="13"/>
      <c r="HS412" s="13"/>
      <c r="HT412" s="13"/>
      <c r="HU412" s="13"/>
      <c r="HV412" s="13"/>
      <c r="HW412" s="13"/>
      <c r="HX412" s="13"/>
      <c r="HY412" s="13"/>
      <c r="HZ412" s="13"/>
      <c r="IA412" s="13"/>
      <c r="IB412" s="13"/>
      <c r="IC412" s="13"/>
      <c r="ID412" s="13"/>
      <c r="IE412" s="13"/>
      <c r="IF412" s="13"/>
      <c r="IG412" s="13"/>
      <c r="IH412" s="13"/>
      <c r="II412" s="13"/>
      <c r="IJ412" s="13"/>
      <c r="IK412" s="13"/>
      <c r="IL412" s="13"/>
      <c r="IM412" s="13"/>
      <c r="IN412" s="13"/>
      <c r="IO412" s="13"/>
    </row>
    <row r="413" spans="1:249">
      <c r="A413" s="2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2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c r="GR413" s="13"/>
      <c r="GS413" s="13"/>
      <c r="GT413" s="13"/>
      <c r="GU413" s="13"/>
      <c r="GV413" s="13"/>
      <c r="GW413" s="13"/>
      <c r="GX413" s="13"/>
      <c r="GY413" s="13"/>
      <c r="GZ413" s="13"/>
      <c r="HA413" s="13"/>
      <c r="HB413" s="13"/>
      <c r="HC413" s="13"/>
      <c r="HD413" s="13"/>
      <c r="HE413" s="13"/>
      <c r="HF413" s="13"/>
      <c r="HG413" s="13"/>
      <c r="HH413" s="13"/>
      <c r="HI413" s="13"/>
      <c r="HJ413" s="13"/>
      <c r="HK413" s="13"/>
      <c r="HL413" s="13"/>
      <c r="HM413" s="13"/>
      <c r="HN413" s="13"/>
      <c r="HO413" s="13"/>
      <c r="HP413" s="13"/>
      <c r="HQ413" s="13"/>
      <c r="HR413" s="13"/>
      <c r="HS413" s="13"/>
      <c r="HT413" s="13"/>
      <c r="HU413" s="13"/>
      <c r="HV413" s="13"/>
      <c r="HW413" s="13"/>
      <c r="HX413" s="13"/>
      <c r="HY413" s="13"/>
      <c r="HZ413" s="13"/>
      <c r="IA413" s="13"/>
      <c r="IB413" s="13"/>
      <c r="IC413" s="13"/>
      <c r="ID413" s="13"/>
      <c r="IE413" s="13"/>
      <c r="IF413" s="13"/>
      <c r="IG413" s="13"/>
      <c r="IH413" s="13"/>
      <c r="II413" s="13"/>
      <c r="IJ413" s="13"/>
      <c r="IK413" s="13"/>
      <c r="IL413" s="13"/>
      <c r="IM413" s="13"/>
      <c r="IN413" s="13"/>
      <c r="IO413" s="13"/>
    </row>
    <row r="414" spans="1:249">
      <c r="A414" s="2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2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c r="GR414" s="13"/>
      <c r="GS414" s="13"/>
      <c r="GT414" s="13"/>
      <c r="GU414" s="13"/>
      <c r="GV414" s="13"/>
      <c r="GW414" s="13"/>
      <c r="GX414" s="13"/>
      <c r="GY414" s="13"/>
      <c r="GZ414" s="13"/>
      <c r="HA414" s="13"/>
      <c r="HB414" s="13"/>
      <c r="HC414" s="13"/>
      <c r="HD414" s="13"/>
      <c r="HE414" s="13"/>
      <c r="HF414" s="13"/>
      <c r="HG414" s="13"/>
      <c r="HH414" s="13"/>
      <c r="HI414" s="13"/>
      <c r="HJ414" s="13"/>
      <c r="HK414" s="13"/>
      <c r="HL414" s="13"/>
      <c r="HM414" s="13"/>
      <c r="HN414" s="13"/>
      <c r="HO414" s="13"/>
      <c r="HP414" s="13"/>
      <c r="HQ414" s="13"/>
      <c r="HR414" s="13"/>
      <c r="HS414" s="13"/>
      <c r="HT414" s="13"/>
      <c r="HU414" s="13"/>
      <c r="HV414" s="13"/>
      <c r="HW414" s="13"/>
      <c r="HX414" s="13"/>
      <c r="HY414" s="13"/>
      <c r="HZ414" s="13"/>
      <c r="IA414" s="13"/>
      <c r="IB414" s="13"/>
      <c r="IC414" s="13"/>
      <c r="ID414" s="13"/>
      <c r="IE414" s="13"/>
      <c r="IF414" s="13"/>
      <c r="IG414" s="13"/>
      <c r="IH414" s="13"/>
      <c r="II414" s="13"/>
      <c r="IJ414" s="13"/>
      <c r="IK414" s="13"/>
      <c r="IL414" s="13"/>
      <c r="IM414" s="13"/>
      <c r="IN414" s="13"/>
      <c r="IO414" s="13"/>
    </row>
    <row r="415" spans="1:249">
      <c r="A415" s="2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2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c r="DR415" s="13"/>
      <c r="DS415" s="13"/>
      <c r="DT415" s="13"/>
      <c r="DU415" s="13"/>
      <c r="DV415" s="13"/>
      <c r="DW415" s="13"/>
      <c r="DX415" s="13"/>
      <c r="DY415" s="13"/>
      <c r="DZ415" s="13"/>
      <c r="EA415" s="13"/>
      <c r="EB415" s="13"/>
      <c r="EC415" s="13"/>
      <c r="ED415" s="13"/>
      <c r="EE415" s="13"/>
      <c r="EF415" s="13"/>
      <c r="EG415" s="13"/>
      <c r="EH415" s="13"/>
      <c r="EI415" s="13"/>
      <c r="EJ415" s="13"/>
      <c r="EK415" s="13"/>
      <c r="EL415" s="13"/>
      <c r="EM415" s="13"/>
      <c r="EN415" s="13"/>
      <c r="EO415" s="13"/>
      <c r="EP415" s="13"/>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c r="GR415" s="13"/>
      <c r="GS415" s="13"/>
      <c r="GT415" s="13"/>
      <c r="GU415" s="13"/>
      <c r="GV415" s="13"/>
      <c r="GW415" s="13"/>
      <c r="GX415" s="13"/>
      <c r="GY415" s="13"/>
      <c r="GZ415" s="13"/>
      <c r="HA415" s="13"/>
      <c r="HB415" s="13"/>
      <c r="HC415" s="13"/>
      <c r="HD415" s="13"/>
      <c r="HE415" s="13"/>
      <c r="HF415" s="13"/>
      <c r="HG415" s="13"/>
      <c r="HH415" s="13"/>
      <c r="HI415" s="13"/>
      <c r="HJ415" s="13"/>
      <c r="HK415" s="13"/>
      <c r="HL415" s="13"/>
      <c r="HM415" s="13"/>
      <c r="HN415" s="13"/>
      <c r="HO415" s="13"/>
      <c r="HP415" s="13"/>
      <c r="HQ415" s="13"/>
      <c r="HR415" s="13"/>
      <c r="HS415" s="13"/>
      <c r="HT415" s="13"/>
      <c r="HU415" s="13"/>
      <c r="HV415" s="13"/>
      <c r="HW415" s="13"/>
      <c r="HX415" s="13"/>
      <c r="HY415" s="13"/>
      <c r="HZ415" s="13"/>
      <c r="IA415" s="13"/>
      <c r="IB415" s="13"/>
      <c r="IC415" s="13"/>
      <c r="ID415" s="13"/>
      <c r="IE415" s="13"/>
      <c r="IF415" s="13"/>
      <c r="IG415" s="13"/>
      <c r="IH415" s="13"/>
      <c r="II415" s="13"/>
      <c r="IJ415" s="13"/>
      <c r="IK415" s="13"/>
      <c r="IL415" s="13"/>
      <c r="IM415" s="13"/>
      <c r="IN415" s="13"/>
      <c r="IO415" s="13"/>
    </row>
    <row r="416" spans="1:249">
      <c r="A416" s="2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2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c r="GR416" s="13"/>
      <c r="GS416" s="13"/>
      <c r="GT416" s="13"/>
      <c r="GU416" s="13"/>
      <c r="GV416" s="13"/>
      <c r="GW416" s="13"/>
      <c r="GX416" s="13"/>
      <c r="GY416" s="13"/>
      <c r="GZ416" s="13"/>
      <c r="HA416" s="13"/>
      <c r="HB416" s="13"/>
      <c r="HC416" s="13"/>
      <c r="HD416" s="13"/>
      <c r="HE416" s="13"/>
      <c r="HF416" s="13"/>
      <c r="HG416" s="13"/>
      <c r="HH416" s="13"/>
      <c r="HI416" s="13"/>
      <c r="HJ416" s="13"/>
      <c r="HK416" s="13"/>
      <c r="HL416" s="13"/>
      <c r="HM416" s="13"/>
      <c r="HN416" s="13"/>
      <c r="HO416" s="13"/>
      <c r="HP416" s="13"/>
      <c r="HQ416" s="13"/>
      <c r="HR416" s="13"/>
      <c r="HS416" s="13"/>
      <c r="HT416" s="13"/>
      <c r="HU416" s="13"/>
      <c r="HV416" s="13"/>
      <c r="HW416" s="13"/>
      <c r="HX416" s="13"/>
      <c r="HY416" s="13"/>
      <c r="HZ416" s="13"/>
      <c r="IA416" s="13"/>
      <c r="IB416" s="13"/>
      <c r="IC416" s="13"/>
      <c r="ID416" s="13"/>
      <c r="IE416" s="13"/>
      <c r="IF416" s="13"/>
      <c r="IG416" s="13"/>
      <c r="IH416" s="13"/>
      <c r="II416" s="13"/>
      <c r="IJ416" s="13"/>
      <c r="IK416" s="13"/>
      <c r="IL416" s="13"/>
      <c r="IM416" s="13"/>
      <c r="IN416" s="13"/>
      <c r="IO416" s="13"/>
    </row>
    <row r="417" spans="1:249">
      <c r="A417" s="2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2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c r="GR417" s="13"/>
      <c r="GS417" s="13"/>
      <c r="GT417" s="13"/>
      <c r="GU417" s="13"/>
      <c r="GV417" s="13"/>
      <c r="GW417" s="13"/>
      <c r="GX417" s="13"/>
      <c r="GY417" s="13"/>
      <c r="GZ417" s="13"/>
      <c r="HA417" s="13"/>
      <c r="HB417" s="13"/>
      <c r="HC417" s="13"/>
      <c r="HD417" s="13"/>
      <c r="HE417" s="13"/>
      <c r="HF417" s="13"/>
      <c r="HG417" s="13"/>
      <c r="HH417" s="13"/>
      <c r="HI417" s="13"/>
      <c r="HJ417" s="13"/>
      <c r="HK417" s="13"/>
      <c r="HL417" s="13"/>
      <c r="HM417" s="13"/>
      <c r="HN417" s="13"/>
      <c r="HO417" s="13"/>
      <c r="HP417" s="13"/>
      <c r="HQ417" s="13"/>
      <c r="HR417" s="13"/>
      <c r="HS417" s="13"/>
      <c r="HT417" s="13"/>
      <c r="HU417" s="13"/>
      <c r="HV417" s="13"/>
      <c r="HW417" s="13"/>
      <c r="HX417" s="13"/>
      <c r="HY417" s="13"/>
      <c r="HZ417" s="13"/>
      <c r="IA417" s="13"/>
      <c r="IB417" s="13"/>
      <c r="IC417" s="13"/>
      <c r="ID417" s="13"/>
      <c r="IE417" s="13"/>
      <c r="IF417" s="13"/>
      <c r="IG417" s="13"/>
      <c r="IH417" s="13"/>
      <c r="II417" s="13"/>
      <c r="IJ417" s="13"/>
      <c r="IK417" s="13"/>
      <c r="IL417" s="13"/>
      <c r="IM417" s="13"/>
      <c r="IN417" s="13"/>
      <c r="IO417" s="13"/>
    </row>
    <row r="418" spans="1:249">
      <c r="A418" s="2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2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c r="GR418" s="13"/>
      <c r="GS418" s="13"/>
      <c r="GT418" s="13"/>
      <c r="GU418" s="13"/>
      <c r="GV418" s="13"/>
      <c r="GW418" s="13"/>
      <c r="GX418" s="13"/>
      <c r="GY418" s="13"/>
      <c r="GZ418" s="13"/>
      <c r="HA418" s="13"/>
      <c r="HB418" s="13"/>
      <c r="HC418" s="13"/>
      <c r="HD418" s="13"/>
      <c r="HE418" s="13"/>
      <c r="HF418" s="13"/>
      <c r="HG418" s="13"/>
      <c r="HH418" s="13"/>
      <c r="HI418" s="13"/>
      <c r="HJ418" s="13"/>
      <c r="HK418" s="13"/>
      <c r="HL418" s="13"/>
      <c r="HM418" s="13"/>
      <c r="HN418" s="13"/>
      <c r="HO418" s="13"/>
      <c r="HP418" s="13"/>
      <c r="HQ418" s="13"/>
      <c r="HR418" s="13"/>
      <c r="HS418" s="13"/>
      <c r="HT418" s="13"/>
      <c r="HU418" s="13"/>
      <c r="HV418" s="13"/>
      <c r="HW418" s="13"/>
      <c r="HX418" s="13"/>
      <c r="HY418" s="13"/>
      <c r="HZ418" s="13"/>
      <c r="IA418" s="13"/>
      <c r="IB418" s="13"/>
      <c r="IC418" s="13"/>
      <c r="ID418" s="13"/>
      <c r="IE418" s="13"/>
      <c r="IF418" s="13"/>
      <c r="IG418" s="13"/>
      <c r="IH418" s="13"/>
      <c r="II418" s="13"/>
      <c r="IJ418" s="13"/>
      <c r="IK418" s="13"/>
      <c r="IL418" s="13"/>
      <c r="IM418" s="13"/>
      <c r="IN418" s="13"/>
      <c r="IO418" s="13"/>
    </row>
    <row r="419" spans="1:249">
      <c r="A419" s="2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2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c r="GR419" s="13"/>
      <c r="GS419" s="13"/>
      <c r="GT419" s="13"/>
      <c r="GU419" s="13"/>
      <c r="GV419" s="13"/>
      <c r="GW419" s="13"/>
      <c r="GX419" s="13"/>
      <c r="GY419" s="13"/>
      <c r="GZ419" s="13"/>
      <c r="HA419" s="13"/>
      <c r="HB419" s="13"/>
      <c r="HC419" s="13"/>
      <c r="HD419" s="13"/>
      <c r="HE419" s="13"/>
      <c r="HF419" s="13"/>
      <c r="HG419" s="13"/>
      <c r="HH419" s="13"/>
      <c r="HI419" s="13"/>
      <c r="HJ419" s="13"/>
      <c r="HK419" s="13"/>
      <c r="HL419" s="13"/>
      <c r="HM419" s="13"/>
      <c r="HN419" s="13"/>
      <c r="HO419" s="13"/>
      <c r="HP419" s="13"/>
      <c r="HQ419" s="13"/>
      <c r="HR419" s="13"/>
      <c r="HS419" s="13"/>
      <c r="HT419" s="13"/>
      <c r="HU419" s="13"/>
      <c r="HV419" s="13"/>
      <c r="HW419" s="13"/>
      <c r="HX419" s="13"/>
      <c r="HY419" s="13"/>
      <c r="HZ419" s="13"/>
      <c r="IA419" s="13"/>
      <c r="IB419" s="13"/>
      <c r="IC419" s="13"/>
      <c r="ID419" s="13"/>
      <c r="IE419" s="13"/>
      <c r="IF419" s="13"/>
      <c r="IG419" s="13"/>
      <c r="IH419" s="13"/>
      <c r="II419" s="13"/>
      <c r="IJ419" s="13"/>
      <c r="IK419" s="13"/>
      <c r="IL419" s="13"/>
      <c r="IM419" s="13"/>
      <c r="IN419" s="13"/>
      <c r="IO419" s="13"/>
    </row>
    <row r="420" spans="1:249">
      <c r="A420" s="2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2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c r="GR420" s="13"/>
      <c r="GS420" s="13"/>
      <c r="GT420" s="13"/>
      <c r="GU420" s="13"/>
      <c r="GV420" s="13"/>
      <c r="GW420" s="13"/>
      <c r="GX420" s="13"/>
      <c r="GY420" s="13"/>
      <c r="GZ420" s="13"/>
      <c r="HA420" s="13"/>
      <c r="HB420" s="13"/>
      <c r="HC420" s="13"/>
      <c r="HD420" s="13"/>
      <c r="HE420" s="13"/>
      <c r="HF420" s="13"/>
      <c r="HG420" s="13"/>
      <c r="HH420" s="13"/>
      <c r="HI420" s="13"/>
      <c r="HJ420" s="13"/>
      <c r="HK420" s="13"/>
      <c r="HL420" s="13"/>
      <c r="HM420" s="13"/>
      <c r="HN420" s="13"/>
      <c r="HO420" s="13"/>
      <c r="HP420" s="13"/>
      <c r="HQ420" s="13"/>
      <c r="HR420" s="13"/>
      <c r="HS420" s="13"/>
      <c r="HT420" s="13"/>
      <c r="HU420" s="13"/>
      <c r="HV420" s="13"/>
      <c r="HW420" s="13"/>
      <c r="HX420" s="13"/>
      <c r="HY420" s="13"/>
      <c r="HZ420" s="13"/>
      <c r="IA420" s="13"/>
      <c r="IB420" s="13"/>
      <c r="IC420" s="13"/>
      <c r="ID420" s="13"/>
      <c r="IE420" s="13"/>
      <c r="IF420" s="13"/>
      <c r="IG420" s="13"/>
      <c r="IH420" s="13"/>
      <c r="II420" s="13"/>
      <c r="IJ420" s="13"/>
      <c r="IK420" s="13"/>
      <c r="IL420" s="13"/>
      <c r="IM420" s="13"/>
      <c r="IN420" s="13"/>
      <c r="IO420" s="13"/>
    </row>
    <row r="421" spans="1:249">
      <c r="A421" s="2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2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c r="GR421" s="13"/>
      <c r="GS421" s="13"/>
      <c r="GT421" s="13"/>
      <c r="GU421" s="13"/>
      <c r="GV421" s="13"/>
      <c r="GW421" s="13"/>
      <c r="GX421" s="13"/>
      <c r="GY421" s="13"/>
      <c r="GZ421" s="13"/>
      <c r="HA421" s="13"/>
      <c r="HB421" s="13"/>
      <c r="HC421" s="13"/>
      <c r="HD421" s="13"/>
      <c r="HE421" s="13"/>
      <c r="HF421" s="13"/>
      <c r="HG421" s="13"/>
      <c r="HH421" s="13"/>
      <c r="HI421" s="13"/>
      <c r="HJ421" s="13"/>
      <c r="HK421" s="13"/>
      <c r="HL421" s="13"/>
      <c r="HM421" s="13"/>
      <c r="HN421" s="13"/>
      <c r="HO421" s="13"/>
      <c r="HP421" s="13"/>
      <c r="HQ421" s="13"/>
      <c r="HR421" s="13"/>
      <c r="HS421" s="13"/>
      <c r="HT421" s="13"/>
      <c r="HU421" s="13"/>
      <c r="HV421" s="13"/>
      <c r="HW421" s="13"/>
      <c r="HX421" s="13"/>
      <c r="HY421" s="13"/>
      <c r="HZ421" s="13"/>
      <c r="IA421" s="13"/>
      <c r="IB421" s="13"/>
      <c r="IC421" s="13"/>
      <c r="ID421" s="13"/>
      <c r="IE421" s="13"/>
      <c r="IF421" s="13"/>
      <c r="IG421" s="13"/>
      <c r="IH421" s="13"/>
      <c r="II421" s="13"/>
      <c r="IJ421" s="13"/>
      <c r="IK421" s="13"/>
      <c r="IL421" s="13"/>
      <c r="IM421" s="13"/>
      <c r="IN421" s="13"/>
      <c r="IO421" s="13"/>
    </row>
    <row r="422" spans="1:249">
      <c r="A422" s="2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2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c r="GR422" s="13"/>
      <c r="GS422" s="13"/>
      <c r="GT422" s="13"/>
      <c r="GU422" s="13"/>
      <c r="GV422" s="13"/>
      <c r="GW422" s="13"/>
      <c r="GX422" s="13"/>
      <c r="GY422" s="13"/>
      <c r="GZ422" s="13"/>
      <c r="HA422" s="13"/>
      <c r="HB422" s="13"/>
      <c r="HC422" s="13"/>
      <c r="HD422" s="13"/>
      <c r="HE422" s="13"/>
      <c r="HF422" s="13"/>
      <c r="HG422" s="13"/>
      <c r="HH422" s="13"/>
      <c r="HI422" s="13"/>
      <c r="HJ422" s="13"/>
      <c r="HK422" s="13"/>
      <c r="HL422" s="13"/>
      <c r="HM422" s="13"/>
      <c r="HN422" s="13"/>
      <c r="HO422" s="13"/>
      <c r="HP422" s="13"/>
      <c r="HQ422" s="13"/>
      <c r="HR422" s="13"/>
      <c r="HS422" s="13"/>
      <c r="HT422" s="13"/>
      <c r="HU422" s="13"/>
      <c r="HV422" s="13"/>
      <c r="HW422" s="13"/>
      <c r="HX422" s="13"/>
      <c r="HY422" s="13"/>
      <c r="HZ422" s="13"/>
      <c r="IA422" s="13"/>
      <c r="IB422" s="13"/>
      <c r="IC422" s="13"/>
      <c r="ID422" s="13"/>
      <c r="IE422" s="13"/>
      <c r="IF422" s="13"/>
      <c r="IG422" s="13"/>
      <c r="IH422" s="13"/>
      <c r="II422" s="13"/>
      <c r="IJ422" s="13"/>
      <c r="IK422" s="13"/>
      <c r="IL422" s="13"/>
      <c r="IM422" s="13"/>
      <c r="IN422" s="13"/>
      <c r="IO422" s="13"/>
    </row>
    <row r="423" spans="1:249">
      <c r="A423" s="2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2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c r="GR423" s="13"/>
      <c r="GS423" s="13"/>
      <c r="GT423" s="13"/>
      <c r="GU423" s="13"/>
      <c r="GV423" s="13"/>
      <c r="GW423" s="13"/>
      <c r="GX423" s="13"/>
      <c r="GY423" s="13"/>
      <c r="GZ423" s="13"/>
      <c r="HA423" s="13"/>
      <c r="HB423" s="13"/>
      <c r="HC423" s="13"/>
      <c r="HD423" s="13"/>
      <c r="HE423" s="13"/>
      <c r="HF423" s="13"/>
      <c r="HG423" s="13"/>
      <c r="HH423" s="13"/>
      <c r="HI423" s="13"/>
      <c r="HJ423" s="13"/>
      <c r="HK423" s="13"/>
      <c r="HL423" s="13"/>
      <c r="HM423" s="13"/>
      <c r="HN423" s="13"/>
      <c r="HO423" s="13"/>
      <c r="HP423" s="13"/>
      <c r="HQ423" s="13"/>
      <c r="HR423" s="13"/>
      <c r="HS423" s="13"/>
      <c r="HT423" s="13"/>
      <c r="HU423" s="13"/>
      <c r="HV423" s="13"/>
      <c r="HW423" s="13"/>
      <c r="HX423" s="13"/>
      <c r="HY423" s="13"/>
      <c r="HZ423" s="13"/>
      <c r="IA423" s="13"/>
      <c r="IB423" s="13"/>
      <c r="IC423" s="13"/>
      <c r="ID423" s="13"/>
      <c r="IE423" s="13"/>
      <c r="IF423" s="13"/>
      <c r="IG423" s="13"/>
      <c r="IH423" s="13"/>
      <c r="II423" s="13"/>
      <c r="IJ423" s="13"/>
      <c r="IK423" s="13"/>
      <c r="IL423" s="13"/>
      <c r="IM423" s="13"/>
      <c r="IN423" s="13"/>
      <c r="IO423" s="13"/>
    </row>
    <row r="424" spans="1:249">
      <c r="A424" s="2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2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c r="GR424" s="13"/>
      <c r="GS424" s="13"/>
      <c r="GT424" s="13"/>
      <c r="GU424" s="13"/>
      <c r="GV424" s="13"/>
      <c r="GW424" s="13"/>
      <c r="GX424" s="13"/>
      <c r="GY424" s="13"/>
      <c r="GZ424" s="13"/>
      <c r="HA424" s="13"/>
      <c r="HB424" s="13"/>
      <c r="HC424" s="13"/>
      <c r="HD424" s="13"/>
      <c r="HE424" s="13"/>
      <c r="HF424" s="13"/>
      <c r="HG424" s="13"/>
      <c r="HH424" s="13"/>
      <c r="HI424" s="13"/>
      <c r="HJ424" s="13"/>
      <c r="HK424" s="13"/>
      <c r="HL424" s="13"/>
      <c r="HM424" s="13"/>
      <c r="HN424" s="13"/>
      <c r="HO424" s="13"/>
      <c r="HP424" s="13"/>
      <c r="HQ424" s="13"/>
      <c r="HR424" s="13"/>
      <c r="HS424" s="13"/>
      <c r="HT424" s="13"/>
      <c r="HU424" s="13"/>
      <c r="HV424" s="13"/>
      <c r="HW424" s="13"/>
      <c r="HX424" s="13"/>
      <c r="HY424" s="13"/>
      <c r="HZ424" s="13"/>
      <c r="IA424" s="13"/>
      <c r="IB424" s="13"/>
      <c r="IC424" s="13"/>
      <c r="ID424" s="13"/>
      <c r="IE424" s="13"/>
      <c r="IF424" s="13"/>
      <c r="IG424" s="13"/>
      <c r="IH424" s="13"/>
      <c r="II424" s="13"/>
      <c r="IJ424" s="13"/>
      <c r="IK424" s="13"/>
      <c r="IL424" s="13"/>
      <c r="IM424" s="13"/>
      <c r="IN424" s="13"/>
      <c r="IO424" s="13"/>
    </row>
    <row r="425" spans="1:249">
      <c r="A425" s="2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2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c r="GR425" s="13"/>
      <c r="GS425" s="13"/>
      <c r="GT425" s="13"/>
      <c r="GU425" s="13"/>
      <c r="GV425" s="13"/>
      <c r="GW425" s="13"/>
      <c r="GX425" s="13"/>
      <c r="GY425" s="13"/>
      <c r="GZ425" s="13"/>
      <c r="HA425" s="13"/>
      <c r="HB425" s="13"/>
      <c r="HC425" s="13"/>
      <c r="HD425" s="13"/>
      <c r="HE425" s="13"/>
      <c r="HF425" s="13"/>
      <c r="HG425" s="13"/>
      <c r="HH425" s="13"/>
      <c r="HI425" s="13"/>
      <c r="HJ425" s="13"/>
      <c r="HK425" s="13"/>
      <c r="HL425" s="13"/>
      <c r="HM425" s="13"/>
      <c r="HN425" s="13"/>
      <c r="HO425" s="13"/>
      <c r="HP425" s="13"/>
      <c r="HQ425" s="13"/>
      <c r="HR425" s="13"/>
      <c r="HS425" s="13"/>
      <c r="HT425" s="13"/>
      <c r="HU425" s="13"/>
      <c r="HV425" s="13"/>
      <c r="HW425" s="13"/>
      <c r="HX425" s="13"/>
      <c r="HY425" s="13"/>
      <c r="HZ425" s="13"/>
      <c r="IA425" s="13"/>
      <c r="IB425" s="13"/>
      <c r="IC425" s="13"/>
      <c r="ID425" s="13"/>
      <c r="IE425" s="13"/>
      <c r="IF425" s="13"/>
      <c r="IG425" s="13"/>
      <c r="IH425" s="13"/>
      <c r="II425" s="13"/>
      <c r="IJ425" s="13"/>
      <c r="IK425" s="13"/>
      <c r="IL425" s="13"/>
      <c r="IM425" s="13"/>
      <c r="IN425" s="13"/>
      <c r="IO425" s="13"/>
    </row>
    <row r="426" spans="1:249">
      <c r="A426" s="2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2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c r="GR426" s="13"/>
      <c r="GS426" s="13"/>
      <c r="GT426" s="13"/>
      <c r="GU426" s="13"/>
      <c r="GV426" s="13"/>
      <c r="GW426" s="13"/>
      <c r="GX426" s="13"/>
      <c r="GY426" s="13"/>
      <c r="GZ426" s="13"/>
      <c r="HA426" s="13"/>
      <c r="HB426" s="13"/>
      <c r="HC426" s="13"/>
      <c r="HD426" s="13"/>
      <c r="HE426" s="13"/>
      <c r="HF426" s="13"/>
      <c r="HG426" s="13"/>
      <c r="HH426" s="13"/>
      <c r="HI426" s="13"/>
      <c r="HJ426" s="13"/>
      <c r="HK426" s="13"/>
      <c r="HL426" s="13"/>
      <c r="HM426" s="13"/>
      <c r="HN426" s="13"/>
      <c r="HO426" s="13"/>
      <c r="HP426" s="13"/>
      <c r="HQ426" s="13"/>
      <c r="HR426" s="13"/>
      <c r="HS426" s="13"/>
      <c r="HT426" s="13"/>
      <c r="HU426" s="13"/>
      <c r="HV426" s="13"/>
      <c r="HW426" s="13"/>
      <c r="HX426" s="13"/>
      <c r="HY426" s="13"/>
      <c r="HZ426" s="13"/>
      <c r="IA426" s="13"/>
      <c r="IB426" s="13"/>
      <c r="IC426" s="13"/>
      <c r="ID426" s="13"/>
      <c r="IE426" s="13"/>
      <c r="IF426" s="13"/>
      <c r="IG426" s="13"/>
      <c r="IH426" s="13"/>
      <c r="II426" s="13"/>
      <c r="IJ426" s="13"/>
      <c r="IK426" s="13"/>
      <c r="IL426" s="13"/>
      <c r="IM426" s="13"/>
      <c r="IN426" s="13"/>
      <c r="IO426" s="13"/>
    </row>
    <row r="427" spans="1:249">
      <c r="A427" s="2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2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c r="GR427" s="13"/>
      <c r="GS427" s="13"/>
      <c r="GT427" s="13"/>
      <c r="GU427" s="13"/>
      <c r="GV427" s="13"/>
      <c r="GW427" s="13"/>
      <c r="GX427" s="13"/>
      <c r="GY427" s="13"/>
      <c r="GZ427" s="13"/>
      <c r="HA427" s="13"/>
      <c r="HB427" s="13"/>
      <c r="HC427" s="13"/>
      <c r="HD427" s="13"/>
      <c r="HE427" s="13"/>
      <c r="HF427" s="13"/>
      <c r="HG427" s="13"/>
      <c r="HH427" s="13"/>
      <c r="HI427" s="13"/>
      <c r="HJ427" s="13"/>
      <c r="HK427" s="13"/>
      <c r="HL427" s="13"/>
      <c r="HM427" s="13"/>
      <c r="HN427" s="13"/>
      <c r="HO427" s="13"/>
      <c r="HP427" s="13"/>
      <c r="HQ427" s="13"/>
      <c r="HR427" s="13"/>
      <c r="HS427" s="13"/>
      <c r="HT427" s="13"/>
      <c r="HU427" s="13"/>
      <c r="HV427" s="13"/>
      <c r="HW427" s="13"/>
      <c r="HX427" s="13"/>
      <c r="HY427" s="13"/>
      <c r="HZ427" s="13"/>
      <c r="IA427" s="13"/>
      <c r="IB427" s="13"/>
      <c r="IC427" s="13"/>
      <c r="ID427" s="13"/>
      <c r="IE427" s="13"/>
      <c r="IF427" s="13"/>
      <c r="IG427" s="13"/>
      <c r="IH427" s="13"/>
      <c r="II427" s="13"/>
      <c r="IJ427" s="13"/>
      <c r="IK427" s="13"/>
      <c r="IL427" s="13"/>
      <c r="IM427" s="13"/>
      <c r="IN427" s="13"/>
      <c r="IO427" s="13"/>
    </row>
    <row r="428" spans="1:249">
      <c r="A428" s="2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2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c r="GR428" s="13"/>
      <c r="GS428" s="13"/>
      <c r="GT428" s="13"/>
      <c r="GU428" s="13"/>
      <c r="GV428" s="13"/>
      <c r="GW428" s="13"/>
      <c r="GX428" s="13"/>
      <c r="GY428" s="13"/>
      <c r="GZ428" s="13"/>
      <c r="HA428" s="13"/>
      <c r="HB428" s="13"/>
      <c r="HC428" s="13"/>
      <c r="HD428" s="13"/>
      <c r="HE428" s="13"/>
      <c r="HF428" s="13"/>
      <c r="HG428" s="13"/>
      <c r="HH428" s="13"/>
      <c r="HI428" s="13"/>
      <c r="HJ428" s="13"/>
      <c r="HK428" s="13"/>
      <c r="HL428" s="13"/>
      <c r="HM428" s="13"/>
      <c r="HN428" s="13"/>
      <c r="HO428" s="13"/>
      <c r="HP428" s="13"/>
      <c r="HQ428" s="13"/>
      <c r="HR428" s="13"/>
      <c r="HS428" s="13"/>
      <c r="HT428" s="13"/>
      <c r="HU428" s="13"/>
      <c r="HV428" s="13"/>
      <c r="HW428" s="13"/>
      <c r="HX428" s="13"/>
      <c r="HY428" s="13"/>
      <c r="HZ428" s="13"/>
      <c r="IA428" s="13"/>
      <c r="IB428" s="13"/>
      <c r="IC428" s="13"/>
      <c r="ID428" s="13"/>
      <c r="IE428" s="13"/>
      <c r="IF428" s="13"/>
      <c r="IG428" s="13"/>
      <c r="IH428" s="13"/>
      <c r="II428" s="13"/>
      <c r="IJ428" s="13"/>
      <c r="IK428" s="13"/>
      <c r="IL428" s="13"/>
      <c r="IM428" s="13"/>
      <c r="IN428" s="13"/>
      <c r="IO428" s="13"/>
    </row>
    <row r="429" spans="1:249">
      <c r="A429" s="2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2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c r="GX429" s="13"/>
      <c r="GY429" s="13"/>
      <c r="GZ429" s="13"/>
      <c r="HA429" s="13"/>
      <c r="HB429" s="13"/>
      <c r="HC429" s="13"/>
      <c r="HD429" s="13"/>
      <c r="HE429" s="13"/>
      <c r="HF429" s="13"/>
      <c r="HG429" s="13"/>
      <c r="HH429" s="13"/>
      <c r="HI429" s="13"/>
      <c r="HJ429" s="13"/>
      <c r="HK429" s="13"/>
      <c r="HL429" s="13"/>
      <c r="HM429" s="13"/>
      <c r="HN429" s="13"/>
      <c r="HO429" s="13"/>
      <c r="HP429" s="13"/>
      <c r="HQ429" s="13"/>
      <c r="HR429" s="13"/>
      <c r="HS429" s="13"/>
      <c r="HT429" s="13"/>
      <c r="HU429" s="13"/>
      <c r="HV429" s="13"/>
      <c r="HW429" s="13"/>
      <c r="HX429" s="13"/>
      <c r="HY429" s="13"/>
      <c r="HZ429" s="13"/>
      <c r="IA429" s="13"/>
      <c r="IB429" s="13"/>
      <c r="IC429" s="13"/>
      <c r="ID429" s="13"/>
      <c r="IE429" s="13"/>
      <c r="IF429" s="13"/>
      <c r="IG429" s="13"/>
      <c r="IH429" s="13"/>
      <c r="II429" s="13"/>
      <c r="IJ429" s="13"/>
      <c r="IK429" s="13"/>
      <c r="IL429" s="13"/>
      <c r="IM429" s="13"/>
      <c r="IN429" s="13"/>
      <c r="IO429" s="13"/>
    </row>
    <row r="430" spans="1:249">
      <c r="A430" s="2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2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c r="GX430" s="13"/>
      <c r="GY430" s="13"/>
      <c r="GZ430" s="13"/>
      <c r="HA430" s="13"/>
      <c r="HB430" s="13"/>
      <c r="HC430" s="13"/>
      <c r="HD430" s="13"/>
      <c r="HE430" s="13"/>
      <c r="HF430" s="13"/>
      <c r="HG430" s="13"/>
      <c r="HH430" s="13"/>
      <c r="HI430" s="13"/>
      <c r="HJ430" s="13"/>
      <c r="HK430" s="13"/>
      <c r="HL430" s="13"/>
      <c r="HM430" s="13"/>
      <c r="HN430" s="13"/>
      <c r="HO430" s="13"/>
      <c r="HP430" s="13"/>
      <c r="HQ430" s="13"/>
      <c r="HR430" s="13"/>
      <c r="HS430" s="13"/>
      <c r="HT430" s="13"/>
      <c r="HU430" s="13"/>
      <c r="HV430" s="13"/>
      <c r="HW430" s="13"/>
      <c r="HX430" s="13"/>
      <c r="HY430" s="13"/>
      <c r="HZ430" s="13"/>
      <c r="IA430" s="13"/>
      <c r="IB430" s="13"/>
      <c r="IC430" s="13"/>
      <c r="ID430" s="13"/>
      <c r="IE430" s="13"/>
      <c r="IF430" s="13"/>
      <c r="IG430" s="13"/>
      <c r="IH430" s="13"/>
      <c r="II430" s="13"/>
      <c r="IJ430" s="13"/>
      <c r="IK430" s="13"/>
      <c r="IL430" s="13"/>
      <c r="IM430" s="13"/>
      <c r="IN430" s="13"/>
      <c r="IO430" s="13"/>
    </row>
    <row r="431" spans="1:249">
      <c r="A431" s="2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2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c r="GR431" s="13"/>
      <c r="GS431" s="13"/>
      <c r="GT431" s="13"/>
      <c r="GU431" s="13"/>
      <c r="GV431" s="13"/>
      <c r="GW431" s="13"/>
      <c r="GX431" s="13"/>
      <c r="GY431" s="13"/>
      <c r="GZ431" s="13"/>
      <c r="HA431" s="13"/>
      <c r="HB431" s="13"/>
      <c r="HC431" s="13"/>
      <c r="HD431" s="13"/>
      <c r="HE431" s="13"/>
      <c r="HF431" s="13"/>
      <c r="HG431" s="13"/>
      <c r="HH431" s="13"/>
      <c r="HI431" s="13"/>
      <c r="HJ431" s="13"/>
      <c r="HK431" s="13"/>
      <c r="HL431" s="13"/>
      <c r="HM431" s="13"/>
      <c r="HN431" s="13"/>
      <c r="HO431" s="13"/>
      <c r="HP431" s="13"/>
      <c r="HQ431" s="13"/>
      <c r="HR431" s="13"/>
      <c r="HS431" s="13"/>
      <c r="HT431" s="13"/>
      <c r="HU431" s="13"/>
      <c r="HV431" s="13"/>
      <c r="HW431" s="13"/>
      <c r="HX431" s="13"/>
      <c r="HY431" s="13"/>
      <c r="HZ431" s="13"/>
      <c r="IA431" s="13"/>
      <c r="IB431" s="13"/>
      <c r="IC431" s="13"/>
      <c r="ID431" s="13"/>
      <c r="IE431" s="13"/>
      <c r="IF431" s="13"/>
      <c r="IG431" s="13"/>
      <c r="IH431" s="13"/>
      <c r="II431" s="13"/>
      <c r="IJ431" s="13"/>
      <c r="IK431" s="13"/>
      <c r="IL431" s="13"/>
      <c r="IM431" s="13"/>
      <c r="IN431" s="13"/>
      <c r="IO431" s="13"/>
    </row>
    <row r="432" spans="1:249">
      <c r="A432" s="2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2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c r="GR432" s="13"/>
      <c r="GS432" s="13"/>
      <c r="GT432" s="13"/>
      <c r="GU432" s="13"/>
      <c r="GV432" s="13"/>
      <c r="GW432" s="13"/>
      <c r="GX432" s="13"/>
      <c r="GY432" s="13"/>
      <c r="GZ432" s="13"/>
      <c r="HA432" s="13"/>
      <c r="HB432" s="13"/>
      <c r="HC432" s="13"/>
      <c r="HD432" s="13"/>
      <c r="HE432" s="13"/>
      <c r="HF432" s="13"/>
      <c r="HG432" s="13"/>
      <c r="HH432" s="13"/>
      <c r="HI432" s="13"/>
      <c r="HJ432" s="13"/>
      <c r="HK432" s="13"/>
      <c r="HL432" s="13"/>
      <c r="HM432" s="13"/>
      <c r="HN432" s="13"/>
      <c r="HO432" s="13"/>
      <c r="HP432" s="13"/>
      <c r="HQ432" s="13"/>
      <c r="HR432" s="13"/>
      <c r="HS432" s="13"/>
      <c r="HT432" s="13"/>
      <c r="HU432" s="13"/>
      <c r="HV432" s="13"/>
      <c r="HW432" s="13"/>
      <c r="HX432" s="13"/>
      <c r="HY432" s="13"/>
      <c r="HZ432" s="13"/>
      <c r="IA432" s="13"/>
      <c r="IB432" s="13"/>
      <c r="IC432" s="13"/>
      <c r="ID432" s="13"/>
      <c r="IE432" s="13"/>
      <c r="IF432" s="13"/>
      <c r="IG432" s="13"/>
      <c r="IH432" s="13"/>
      <c r="II432" s="13"/>
      <c r="IJ432" s="13"/>
      <c r="IK432" s="13"/>
      <c r="IL432" s="13"/>
      <c r="IM432" s="13"/>
      <c r="IN432" s="13"/>
      <c r="IO432" s="13"/>
    </row>
    <row r="433" spans="1:249">
      <c r="A433" s="2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2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c r="GR433" s="13"/>
      <c r="GS433" s="13"/>
      <c r="GT433" s="13"/>
      <c r="GU433" s="13"/>
      <c r="GV433" s="13"/>
      <c r="GW433" s="13"/>
      <c r="GX433" s="13"/>
      <c r="GY433" s="13"/>
      <c r="GZ433" s="13"/>
      <c r="HA433" s="13"/>
      <c r="HB433" s="13"/>
      <c r="HC433" s="13"/>
      <c r="HD433" s="13"/>
      <c r="HE433" s="13"/>
      <c r="HF433" s="13"/>
      <c r="HG433" s="13"/>
      <c r="HH433" s="13"/>
      <c r="HI433" s="13"/>
      <c r="HJ433" s="13"/>
      <c r="HK433" s="13"/>
      <c r="HL433" s="13"/>
      <c r="HM433" s="13"/>
      <c r="HN433" s="13"/>
      <c r="HO433" s="13"/>
      <c r="HP433" s="13"/>
      <c r="HQ433" s="13"/>
      <c r="HR433" s="13"/>
      <c r="HS433" s="13"/>
      <c r="HT433" s="13"/>
      <c r="HU433" s="13"/>
      <c r="HV433" s="13"/>
      <c r="HW433" s="13"/>
      <c r="HX433" s="13"/>
      <c r="HY433" s="13"/>
      <c r="HZ433" s="13"/>
      <c r="IA433" s="13"/>
      <c r="IB433" s="13"/>
      <c r="IC433" s="13"/>
      <c r="ID433" s="13"/>
      <c r="IE433" s="13"/>
      <c r="IF433" s="13"/>
      <c r="IG433" s="13"/>
      <c r="IH433" s="13"/>
      <c r="II433" s="13"/>
      <c r="IJ433" s="13"/>
      <c r="IK433" s="13"/>
      <c r="IL433" s="13"/>
      <c r="IM433" s="13"/>
      <c r="IN433" s="13"/>
      <c r="IO433" s="13"/>
    </row>
    <row r="434" spans="1:249">
      <c r="A434" s="2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2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c r="GX434" s="13"/>
      <c r="GY434" s="13"/>
      <c r="GZ434" s="13"/>
      <c r="HA434" s="13"/>
      <c r="HB434" s="13"/>
      <c r="HC434" s="13"/>
      <c r="HD434" s="13"/>
      <c r="HE434" s="13"/>
      <c r="HF434" s="13"/>
      <c r="HG434" s="13"/>
      <c r="HH434" s="13"/>
      <c r="HI434" s="13"/>
      <c r="HJ434" s="13"/>
      <c r="HK434" s="13"/>
      <c r="HL434" s="13"/>
      <c r="HM434" s="13"/>
      <c r="HN434" s="13"/>
      <c r="HO434" s="13"/>
      <c r="HP434" s="13"/>
      <c r="HQ434" s="13"/>
      <c r="HR434" s="13"/>
      <c r="HS434" s="13"/>
      <c r="HT434" s="13"/>
      <c r="HU434" s="13"/>
      <c r="HV434" s="13"/>
      <c r="HW434" s="13"/>
      <c r="HX434" s="13"/>
      <c r="HY434" s="13"/>
      <c r="HZ434" s="13"/>
      <c r="IA434" s="13"/>
      <c r="IB434" s="13"/>
      <c r="IC434" s="13"/>
      <c r="ID434" s="13"/>
      <c r="IE434" s="13"/>
      <c r="IF434" s="13"/>
      <c r="IG434" s="13"/>
      <c r="IH434" s="13"/>
      <c r="II434" s="13"/>
      <c r="IJ434" s="13"/>
      <c r="IK434" s="13"/>
      <c r="IL434" s="13"/>
      <c r="IM434" s="13"/>
      <c r="IN434" s="13"/>
      <c r="IO434" s="13"/>
    </row>
    <row r="435" spans="1:249">
      <c r="A435" s="2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2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c r="GX435" s="13"/>
      <c r="GY435" s="13"/>
      <c r="GZ435" s="13"/>
      <c r="HA435" s="13"/>
      <c r="HB435" s="13"/>
      <c r="HC435" s="13"/>
      <c r="HD435" s="13"/>
      <c r="HE435" s="13"/>
      <c r="HF435" s="13"/>
      <c r="HG435" s="13"/>
      <c r="HH435" s="13"/>
      <c r="HI435" s="13"/>
      <c r="HJ435" s="13"/>
      <c r="HK435" s="13"/>
      <c r="HL435" s="13"/>
      <c r="HM435" s="13"/>
      <c r="HN435" s="13"/>
      <c r="HO435" s="13"/>
      <c r="HP435" s="13"/>
      <c r="HQ435" s="13"/>
      <c r="HR435" s="13"/>
      <c r="HS435" s="13"/>
      <c r="HT435" s="13"/>
      <c r="HU435" s="13"/>
      <c r="HV435" s="13"/>
      <c r="HW435" s="13"/>
      <c r="HX435" s="13"/>
      <c r="HY435" s="13"/>
      <c r="HZ435" s="13"/>
      <c r="IA435" s="13"/>
      <c r="IB435" s="13"/>
      <c r="IC435" s="13"/>
      <c r="ID435" s="13"/>
      <c r="IE435" s="13"/>
      <c r="IF435" s="13"/>
      <c r="IG435" s="13"/>
      <c r="IH435" s="13"/>
      <c r="II435" s="13"/>
      <c r="IJ435" s="13"/>
      <c r="IK435" s="13"/>
      <c r="IL435" s="13"/>
      <c r="IM435" s="13"/>
      <c r="IN435" s="13"/>
      <c r="IO435" s="13"/>
    </row>
    <row r="436" spans="1:249">
      <c r="A436" s="2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2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c r="GR436" s="13"/>
      <c r="GS436" s="13"/>
      <c r="GT436" s="13"/>
      <c r="GU436" s="13"/>
      <c r="GV436" s="13"/>
      <c r="GW436" s="13"/>
      <c r="GX436" s="13"/>
      <c r="GY436" s="13"/>
      <c r="GZ436" s="13"/>
      <c r="HA436" s="13"/>
      <c r="HB436" s="13"/>
      <c r="HC436" s="13"/>
      <c r="HD436" s="13"/>
      <c r="HE436" s="13"/>
      <c r="HF436" s="13"/>
      <c r="HG436" s="13"/>
      <c r="HH436" s="13"/>
      <c r="HI436" s="13"/>
      <c r="HJ436" s="13"/>
      <c r="HK436" s="13"/>
      <c r="HL436" s="13"/>
      <c r="HM436" s="13"/>
      <c r="HN436" s="13"/>
      <c r="HO436" s="13"/>
      <c r="HP436" s="13"/>
      <c r="HQ436" s="13"/>
      <c r="HR436" s="13"/>
      <c r="HS436" s="13"/>
      <c r="HT436" s="13"/>
      <c r="HU436" s="13"/>
      <c r="HV436" s="13"/>
      <c r="HW436" s="13"/>
      <c r="HX436" s="13"/>
      <c r="HY436" s="13"/>
      <c r="HZ436" s="13"/>
      <c r="IA436" s="13"/>
      <c r="IB436" s="13"/>
      <c r="IC436" s="13"/>
      <c r="ID436" s="13"/>
      <c r="IE436" s="13"/>
      <c r="IF436" s="13"/>
      <c r="IG436" s="13"/>
      <c r="IH436" s="13"/>
      <c r="II436" s="13"/>
      <c r="IJ436" s="13"/>
      <c r="IK436" s="13"/>
      <c r="IL436" s="13"/>
      <c r="IM436" s="13"/>
      <c r="IN436" s="13"/>
      <c r="IO436" s="13"/>
    </row>
    <row r="437" spans="1:249">
      <c r="A437" s="2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2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c r="GR437" s="13"/>
      <c r="GS437" s="13"/>
      <c r="GT437" s="13"/>
      <c r="GU437" s="13"/>
      <c r="GV437" s="13"/>
      <c r="GW437" s="13"/>
      <c r="GX437" s="13"/>
      <c r="GY437" s="13"/>
      <c r="GZ437" s="13"/>
      <c r="HA437" s="13"/>
      <c r="HB437" s="13"/>
      <c r="HC437" s="13"/>
      <c r="HD437" s="13"/>
      <c r="HE437" s="13"/>
      <c r="HF437" s="13"/>
      <c r="HG437" s="13"/>
      <c r="HH437" s="13"/>
      <c r="HI437" s="13"/>
      <c r="HJ437" s="13"/>
      <c r="HK437" s="13"/>
      <c r="HL437" s="13"/>
      <c r="HM437" s="13"/>
      <c r="HN437" s="13"/>
      <c r="HO437" s="13"/>
      <c r="HP437" s="13"/>
      <c r="HQ437" s="13"/>
      <c r="HR437" s="13"/>
      <c r="HS437" s="13"/>
      <c r="HT437" s="13"/>
      <c r="HU437" s="13"/>
      <c r="HV437" s="13"/>
      <c r="HW437" s="13"/>
      <c r="HX437" s="13"/>
      <c r="HY437" s="13"/>
      <c r="HZ437" s="13"/>
      <c r="IA437" s="13"/>
      <c r="IB437" s="13"/>
      <c r="IC437" s="13"/>
      <c r="ID437" s="13"/>
      <c r="IE437" s="13"/>
      <c r="IF437" s="13"/>
      <c r="IG437" s="13"/>
      <c r="IH437" s="13"/>
      <c r="II437" s="13"/>
      <c r="IJ437" s="13"/>
      <c r="IK437" s="13"/>
      <c r="IL437" s="13"/>
      <c r="IM437" s="13"/>
      <c r="IN437" s="13"/>
      <c r="IO437" s="13"/>
    </row>
    <row r="438" spans="1:249">
      <c r="A438" s="2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2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c r="GX438" s="13"/>
      <c r="GY438" s="13"/>
      <c r="GZ438" s="13"/>
      <c r="HA438" s="13"/>
      <c r="HB438" s="13"/>
      <c r="HC438" s="13"/>
      <c r="HD438" s="13"/>
      <c r="HE438" s="13"/>
      <c r="HF438" s="13"/>
      <c r="HG438" s="13"/>
      <c r="HH438" s="13"/>
      <c r="HI438" s="13"/>
      <c r="HJ438" s="13"/>
      <c r="HK438" s="13"/>
      <c r="HL438" s="13"/>
      <c r="HM438" s="13"/>
      <c r="HN438" s="13"/>
      <c r="HO438" s="13"/>
      <c r="HP438" s="13"/>
      <c r="HQ438" s="13"/>
      <c r="HR438" s="13"/>
      <c r="HS438" s="13"/>
      <c r="HT438" s="13"/>
      <c r="HU438" s="13"/>
      <c r="HV438" s="13"/>
      <c r="HW438" s="13"/>
      <c r="HX438" s="13"/>
      <c r="HY438" s="13"/>
      <c r="HZ438" s="13"/>
      <c r="IA438" s="13"/>
      <c r="IB438" s="13"/>
      <c r="IC438" s="13"/>
      <c r="ID438" s="13"/>
      <c r="IE438" s="13"/>
      <c r="IF438" s="13"/>
      <c r="IG438" s="13"/>
      <c r="IH438" s="13"/>
      <c r="II438" s="13"/>
      <c r="IJ438" s="13"/>
      <c r="IK438" s="13"/>
      <c r="IL438" s="13"/>
      <c r="IM438" s="13"/>
      <c r="IN438" s="13"/>
      <c r="IO438" s="13"/>
    </row>
    <row r="439" spans="1:249">
      <c r="A439" s="2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2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c r="GR439" s="13"/>
      <c r="GS439" s="13"/>
      <c r="GT439" s="13"/>
      <c r="GU439" s="13"/>
      <c r="GV439" s="13"/>
      <c r="GW439" s="13"/>
      <c r="GX439" s="13"/>
      <c r="GY439" s="13"/>
      <c r="GZ439" s="13"/>
      <c r="HA439" s="13"/>
      <c r="HB439" s="13"/>
      <c r="HC439" s="13"/>
      <c r="HD439" s="13"/>
      <c r="HE439" s="13"/>
      <c r="HF439" s="13"/>
      <c r="HG439" s="13"/>
      <c r="HH439" s="13"/>
      <c r="HI439" s="13"/>
      <c r="HJ439" s="13"/>
      <c r="HK439" s="13"/>
      <c r="HL439" s="13"/>
      <c r="HM439" s="13"/>
      <c r="HN439" s="13"/>
      <c r="HO439" s="13"/>
      <c r="HP439" s="13"/>
      <c r="HQ439" s="13"/>
      <c r="HR439" s="13"/>
      <c r="HS439" s="13"/>
      <c r="HT439" s="13"/>
      <c r="HU439" s="13"/>
      <c r="HV439" s="13"/>
      <c r="HW439" s="13"/>
      <c r="HX439" s="13"/>
      <c r="HY439" s="13"/>
      <c r="HZ439" s="13"/>
      <c r="IA439" s="13"/>
      <c r="IB439" s="13"/>
      <c r="IC439" s="13"/>
      <c r="ID439" s="13"/>
      <c r="IE439" s="13"/>
      <c r="IF439" s="13"/>
      <c r="IG439" s="13"/>
      <c r="IH439" s="13"/>
      <c r="II439" s="13"/>
      <c r="IJ439" s="13"/>
      <c r="IK439" s="13"/>
      <c r="IL439" s="13"/>
      <c r="IM439" s="13"/>
      <c r="IN439" s="13"/>
      <c r="IO439" s="13"/>
    </row>
    <row r="440" spans="1:249">
      <c r="A440" s="2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2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c r="GX440" s="13"/>
      <c r="GY440" s="13"/>
      <c r="GZ440" s="13"/>
      <c r="HA440" s="13"/>
      <c r="HB440" s="13"/>
      <c r="HC440" s="13"/>
      <c r="HD440" s="13"/>
      <c r="HE440" s="13"/>
      <c r="HF440" s="13"/>
      <c r="HG440" s="13"/>
      <c r="HH440" s="13"/>
      <c r="HI440" s="13"/>
      <c r="HJ440" s="13"/>
      <c r="HK440" s="13"/>
      <c r="HL440" s="13"/>
      <c r="HM440" s="13"/>
      <c r="HN440" s="13"/>
      <c r="HO440" s="13"/>
      <c r="HP440" s="13"/>
      <c r="HQ440" s="13"/>
      <c r="HR440" s="13"/>
      <c r="HS440" s="13"/>
      <c r="HT440" s="13"/>
      <c r="HU440" s="13"/>
      <c r="HV440" s="13"/>
      <c r="HW440" s="13"/>
      <c r="HX440" s="13"/>
      <c r="HY440" s="13"/>
      <c r="HZ440" s="13"/>
      <c r="IA440" s="13"/>
      <c r="IB440" s="13"/>
      <c r="IC440" s="13"/>
      <c r="ID440" s="13"/>
      <c r="IE440" s="13"/>
      <c r="IF440" s="13"/>
      <c r="IG440" s="13"/>
      <c r="IH440" s="13"/>
      <c r="II440" s="13"/>
      <c r="IJ440" s="13"/>
      <c r="IK440" s="13"/>
      <c r="IL440" s="13"/>
      <c r="IM440" s="13"/>
      <c r="IN440" s="13"/>
      <c r="IO440" s="13"/>
    </row>
    <row r="441" spans="1:249">
      <c r="A441" s="2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2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c r="GR441" s="13"/>
      <c r="GS441" s="13"/>
      <c r="GT441" s="13"/>
      <c r="GU441" s="13"/>
      <c r="GV441" s="13"/>
      <c r="GW441" s="13"/>
      <c r="GX441" s="13"/>
      <c r="GY441" s="13"/>
      <c r="GZ441" s="13"/>
      <c r="HA441" s="13"/>
      <c r="HB441" s="13"/>
      <c r="HC441" s="13"/>
      <c r="HD441" s="13"/>
      <c r="HE441" s="13"/>
      <c r="HF441" s="13"/>
      <c r="HG441" s="13"/>
      <c r="HH441" s="13"/>
      <c r="HI441" s="13"/>
      <c r="HJ441" s="13"/>
      <c r="HK441" s="13"/>
      <c r="HL441" s="13"/>
      <c r="HM441" s="13"/>
      <c r="HN441" s="13"/>
      <c r="HO441" s="13"/>
      <c r="HP441" s="13"/>
      <c r="HQ441" s="13"/>
      <c r="HR441" s="13"/>
      <c r="HS441" s="13"/>
      <c r="HT441" s="13"/>
      <c r="HU441" s="13"/>
      <c r="HV441" s="13"/>
      <c r="HW441" s="13"/>
      <c r="HX441" s="13"/>
      <c r="HY441" s="13"/>
      <c r="HZ441" s="13"/>
      <c r="IA441" s="13"/>
      <c r="IB441" s="13"/>
      <c r="IC441" s="13"/>
      <c r="ID441" s="13"/>
      <c r="IE441" s="13"/>
      <c r="IF441" s="13"/>
      <c r="IG441" s="13"/>
      <c r="IH441" s="13"/>
      <c r="II441" s="13"/>
      <c r="IJ441" s="13"/>
      <c r="IK441" s="13"/>
      <c r="IL441" s="13"/>
      <c r="IM441" s="13"/>
      <c r="IN441" s="13"/>
      <c r="IO441" s="13"/>
    </row>
    <row r="442" spans="1:249">
      <c r="A442" s="2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2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c r="GX442" s="13"/>
      <c r="GY442" s="13"/>
      <c r="GZ442" s="13"/>
      <c r="HA442" s="13"/>
      <c r="HB442" s="13"/>
      <c r="HC442" s="13"/>
      <c r="HD442" s="13"/>
      <c r="HE442" s="13"/>
      <c r="HF442" s="13"/>
      <c r="HG442" s="13"/>
      <c r="HH442" s="13"/>
      <c r="HI442" s="13"/>
      <c r="HJ442" s="13"/>
      <c r="HK442" s="13"/>
      <c r="HL442" s="13"/>
      <c r="HM442" s="13"/>
      <c r="HN442" s="13"/>
      <c r="HO442" s="13"/>
      <c r="HP442" s="13"/>
      <c r="HQ442" s="13"/>
      <c r="HR442" s="13"/>
      <c r="HS442" s="13"/>
      <c r="HT442" s="13"/>
      <c r="HU442" s="13"/>
      <c r="HV442" s="13"/>
      <c r="HW442" s="13"/>
      <c r="HX442" s="13"/>
      <c r="HY442" s="13"/>
      <c r="HZ442" s="13"/>
      <c r="IA442" s="13"/>
      <c r="IB442" s="13"/>
      <c r="IC442" s="13"/>
      <c r="ID442" s="13"/>
      <c r="IE442" s="13"/>
      <c r="IF442" s="13"/>
      <c r="IG442" s="13"/>
      <c r="IH442" s="13"/>
      <c r="II442" s="13"/>
      <c r="IJ442" s="13"/>
      <c r="IK442" s="13"/>
      <c r="IL442" s="13"/>
      <c r="IM442" s="13"/>
      <c r="IN442" s="13"/>
      <c r="IO442" s="13"/>
    </row>
    <row r="443" spans="1:249">
      <c r="A443" s="2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2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c r="GR443" s="13"/>
      <c r="GS443" s="13"/>
      <c r="GT443" s="13"/>
      <c r="GU443" s="13"/>
      <c r="GV443" s="13"/>
      <c r="GW443" s="13"/>
      <c r="GX443" s="13"/>
      <c r="GY443" s="13"/>
      <c r="GZ443" s="13"/>
      <c r="HA443" s="13"/>
      <c r="HB443" s="13"/>
      <c r="HC443" s="13"/>
      <c r="HD443" s="13"/>
      <c r="HE443" s="13"/>
      <c r="HF443" s="13"/>
      <c r="HG443" s="13"/>
      <c r="HH443" s="13"/>
      <c r="HI443" s="13"/>
      <c r="HJ443" s="13"/>
      <c r="HK443" s="13"/>
      <c r="HL443" s="13"/>
      <c r="HM443" s="13"/>
      <c r="HN443" s="13"/>
      <c r="HO443" s="13"/>
      <c r="HP443" s="13"/>
      <c r="HQ443" s="13"/>
      <c r="HR443" s="13"/>
      <c r="HS443" s="13"/>
      <c r="HT443" s="13"/>
      <c r="HU443" s="13"/>
      <c r="HV443" s="13"/>
      <c r="HW443" s="13"/>
      <c r="HX443" s="13"/>
      <c r="HY443" s="13"/>
      <c r="HZ443" s="13"/>
      <c r="IA443" s="13"/>
      <c r="IB443" s="13"/>
      <c r="IC443" s="13"/>
      <c r="ID443" s="13"/>
      <c r="IE443" s="13"/>
      <c r="IF443" s="13"/>
      <c r="IG443" s="13"/>
      <c r="IH443" s="13"/>
      <c r="II443" s="13"/>
      <c r="IJ443" s="13"/>
      <c r="IK443" s="13"/>
      <c r="IL443" s="13"/>
      <c r="IM443" s="13"/>
      <c r="IN443" s="13"/>
      <c r="IO443" s="13"/>
    </row>
    <row r="444" spans="1:249">
      <c r="A444" s="2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2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c r="GX444" s="13"/>
      <c r="GY444" s="13"/>
      <c r="GZ444" s="13"/>
      <c r="HA444" s="13"/>
      <c r="HB444" s="13"/>
      <c r="HC444" s="13"/>
      <c r="HD444" s="13"/>
      <c r="HE444" s="13"/>
      <c r="HF444" s="13"/>
      <c r="HG444" s="13"/>
      <c r="HH444" s="13"/>
      <c r="HI444" s="13"/>
      <c r="HJ444" s="13"/>
      <c r="HK444" s="13"/>
      <c r="HL444" s="13"/>
      <c r="HM444" s="13"/>
      <c r="HN444" s="13"/>
      <c r="HO444" s="13"/>
      <c r="HP444" s="13"/>
      <c r="HQ444" s="13"/>
      <c r="HR444" s="13"/>
      <c r="HS444" s="13"/>
      <c r="HT444" s="13"/>
      <c r="HU444" s="13"/>
      <c r="HV444" s="13"/>
      <c r="HW444" s="13"/>
      <c r="HX444" s="13"/>
      <c r="HY444" s="13"/>
      <c r="HZ444" s="13"/>
      <c r="IA444" s="13"/>
      <c r="IB444" s="13"/>
      <c r="IC444" s="13"/>
      <c r="ID444" s="13"/>
      <c r="IE444" s="13"/>
      <c r="IF444" s="13"/>
      <c r="IG444" s="13"/>
      <c r="IH444" s="13"/>
      <c r="II444" s="13"/>
      <c r="IJ444" s="13"/>
      <c r="IK444" s="13"/>
      <c r="IL444" s="13"/>
      <c r="IM444" s="13"/>
      <c r="IN444" s="13"/>
      <c r="IO444" s="13"/>
    </row>
    <row r="445" spans="1:249">
      <c r="A445" s="2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2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c r="GR445" s="13"/>
      <c r="GS445" s="13"/>
      <c r="GT445" s="13"/>
      <c r="GU445" s="13"/>
      <c r="GV445" s="13"/>
      <c r="GW445" s="13"/>
      <c r="GX445" s="13"/>
      <c r="GY445" s="13"/>
      <c r="GZ445" s="13"/>
      <c r="HA445" s="13"/>
      <c r="HB445" s="13"/>
      <c r="HC445" s="13"/>
      <c r="HD445" s="13"/>
      <c r="HE445" s="13"/>
      <c r="HF445" s="13"/>
      <c r="HG445" s="13"/>
      <c r="HH445" s="13"/>
      <c r="HI445" s="13"/>
      <c r="HJ445" s="13"/>
      <c r="HK445" s="13"/>
      <c r="HL445" s="13"/>
      <c r="HM445" s="13"/>
      <c r="HN445" s="13"/>
      <c r="HO445" s="13"/>
      <c r="HP445" s="13"/>
      <c r="HQ445" s="13"/>
      <c r="HR445" s="13"/>
      <c r="HS445" s="13"/>
      <c r="HT445" s="13"/>
      <c r="HU445" s="13"/>
      <c r="HV445" s="13"/>
      <c r="HW445" s="13"/>
      <c r="HX445" s="13"/>
      <c r="HY445" s="13"/>
      <c r="HZ445" s="13"/>
      <c r="IA445" s="13"/>
      <c r="IB445" s="13"/>
      <c r="IC445" s="13"/>
      <c r="ID445" s="13"/>
      <c r="IE445" s="13"/>
      <c r="IF445" s="13"/>
      <c r="IG445" s="13"/>
      <c r="IH445" s="13"/>
      <c r="II445" s="13"/>
      <c r="IJ445" s="13"/>
      <c r="IK445" s="13"/>
      <c r="IL445" s="13"/>
      <c r="IM445" s="13"/>
      <c r="IN445" s="13"/>
      <c r="IO445" s="13"/>
    </row>
    <row r="446" spans="1:249">
      <c r="A446" s="2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2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c r="GX446" s="13"/>
      <c r="GY446" s="13"/>
      <c r="GZ446" s="13"/>
      <c r="HA446" s="13"/>
      <c r="HB446" s="13"/>
      <c r="HC446" s="13"/>
      <c r="HD446" s="13"/>
      <c r="HE446" s="13"/>
      <c r="HF446" s="13"/>
      <c r="HG446" s="13"/>
      <c r="HH446" s="13"/>
      <c r="HI446" s="13"/>
      <c r="HJ446" s="13"/>
      <c r="HK446" s="13"/>
      <c r="HL446" s="13"/>
      <c r="HM446" s="13"/>
      <c r="HN446" s="13"/>
      <c r="HO446" s="13"/>
      <c r="HP446" s="13"/>
      <c r="HQ446" s="13"/>
      <c r="HR446" s="13"/>
      <c r="HS446" s="13"/>
      <c r="HT446" s="13"/>
      <c r="HU446" s="13"/>
      <c r="HV446" s="13"/>
      <c r="HW446" s="13"/>
      <c r="HX446" s="13"/>
      <c r="HY446" s="13"/>
      <c r="HZ446" s="13"/>
      <c r="IA446" s="13"/>
      <c r="IB446" s="13"/>
      <c r="IC446" s="13"/>
      <c r="ID446" s="13"/>
      <c r="IE446" s="13"/>
      <c r="IF446" s="13"/>
      <c r="IG446" s="13"/>
      <c r="IH446" s="13"/>
      <c r="II446" s="13"/>
      <c r="IJ446" s="13"/>
      <c r="IK446" s="13"/>
      <c r="IL446" s="13"/>
      <c r="IM446" s="13"/>
      <c r="IN446" s="13"/>
      <c r="IO446" s="13"/>
    </row>
    <row r="447" spans="1:249">
      <c r="A447" s="2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2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c r="GR447" s="13"/>
      <c r="GS447" s="13"/>
      <c r="GT447" s="13"/>
      <c r="GU447" s="13"/>
      <c r="GV447" s="13"/>
      <c r="GW447" s="13"/>
      <c r="GX447" s="13"/>
      <c r="GY447" s="13"/>
      <c r="GZ447" s="13"/>
      <c r="HA447" s="13"/>
      <c r="HB447" s="13"/>
      <c r="HC447" s="13"/>
      <c r="HD447" s="13"/>
      <c r="HE447" s="13"/>
      <c r="HF447" s="13"/>
      <c r="HG447" s="13"/>
      <c r="HH447" s="13"/>
      <c r="HI447" s="13"/>
      <c r="HJ447" s="13"/>
      <c r="HK447" s="13"/>
      <c r="HL447" s="13"/>
      <c r="HM447" s="13"/>
      <c r="HN447" s="13"/>
      <c r="HO447" s="13"/>
      <c r="HP447" s="13"/>
      <c r="HQ447" s="13"/>
      <c r="HR447" s="13"/>
      <c r="HS447" s="13"/>
      <c r="HT447" s="13"/>
      <c r="HU447" s="13"/>
      <c r="HV447" s="13"/>
      <c r="HW447" s="13"/>
      <c r="HX447" s="13"/>
      <c r="HY447" s="13"/>
      <c r="HZ447" s="13"/>
      <c r="IA447" s="13"/>
      <c r="IB447" s="13"/>
      <c r="IC447" s="13"/>
      <c r="ID447" s="13"/>
      <c r="IE447" s="13"/>
      <c r="IF447" s="13"/>
      <c r="IG447" s="13"/>
      <c r="IH447" s="13"/>
      <c r="II447" s="13"/>
      <c r="IJ447" s="13"/>
      <c r="IK447" s="13"/>
      <c r="IL447" s="13"/>
      <c r="IM447" s="13"/>
      <c r="IN447" s="13"/>
      <c r="IO447" s="13"/>
    </row>
    <row r="448" spans="1:249">
      <c r="A448" s="2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2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c r="GX448" s="13"/>
      <c r="GY448" s="13"/>
      <c r="GZ448" s="13"/>
      <c r="HA448" s="13"/>
      <c r="HB448" s="13"/>
      <c r="HC448" s="13"/>
      <c r="HD448" s="13"/>
      <c r="HE448" s="13"/>
      <c r="HF448" s="13"/>
      <c r="HG448" s="13"/>
      <c r="HH448" s="13"/>
      <c r="HI448" s="13"/>
      <c r="HJ448" s="13"/>
      <c r="HK448" s="13"/>
      <c r="HL448" s="13"/>
      <c r="HM448" s="13"/>
      <c r="HN448" s="13"/>
      <c r="HO448" s="13"/>
      <c r="HP448" s="13"/>
      <c r="HQ448" s="13"/>
      <c r="HR448" s="13"/>
      <c r="HS448" s="13"/>
      <c r="HT448" s="13"/>
      <c r="HU448" s="13"/>
      <c r="HV448" s="13"/>
      <c r="HW448" s="13"/>
      <c r="HX448" s="13"/>
      <c r="HY448" s="13"/>
      <c r="HZ448" s="13"/>
      <c r="IA448" s="13"/>
      <c r="IB448" s="13"/>
      <c r="IC448" s="13"/>
      <c r="ID448" s="13"/>
      <c r="IE448" s="13"/>
      <c r="IF448" s="13"/>
      <c r="IG448" s="13"/>
      <c r="IH448" s="13"/>
      <c r="II448" s="13"/>
      <c r="IJ448" s="13"/>
      <c r="IK448" s="13"/>
      <c r="IL448" s="13"/>
      <c r="IM448" s="13"/>
      <c r="IN448" s="13"/>
      <c r="IO448" s="13"/>
    </row>
    <row r="449" spans="1:249">
      <c r="A449" s="2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2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c r="GR449" s="13"/>
      <c r="GS449" s="13"/>
      <c r="GT449" s="13"/>
      <c r="GU449" s="13"/>
      <c r="GV449" s="13"/>
      <c r="GW449" s="13"/>
      <c r="GX449" s="13"/>
      <c r="GY449" s="13"/>
      <c r="GZ449" s="13"/>
      <c r="HA449" s="13"/>
      <c r="HB449" s="13"/>
      <c r="HC449" s="13"/>
      <c r="HD449" s="13"/>
      <c r="HE449" s="13"/>
      <c r="HF449" s="13"/>
      <c r="HG449" s="13"/>
      <c r="HH449" s="13"/>
      <c r="HI449" s="13"/>
      <c r="HJ449" s="13"/>
      <c r="HK449" s="13"/>
      <c r="HL449" s="13"/>
      <c r="HM449" s="13"/>
      <c r="HN449" s="13"/>
      <c r="HO449" s="13"/>
      <c r="HP449" s="13"/>
      <c r="HQ449" s="13"/>
      <c r="HR449" s="13"/>
      <c r="HS449" s="13"/>
      <c r="HT449" s="13"/>
      <c r="HU449" s="13"/>
      <c r="HV449" s="13"/>
      <c r="HW449" s="13"/>
      <c r="HX449" s="13"/>
      <c r="HY449" s="13"/>
      <c r="HZ449" s="13"/>
      <c r="IA449" s="13"/>
      <c r="IB449" s="13"/>
      <c r="IC449" s="13"/>
      <c r="ID449" s="13"/>
      <c r="IE449" s="13"/>
      <c r="IF449" s="13"/>
      <c r="IG449" s="13"/>
      <c r="IH449" s="13"/>
      <c r="II449" s="13"/>
      <c r="IJ449" s="13"/>
      <c r="IK449" s="13"/>
      <c r="IL449" s="13"/>
      <c r="IM449" s="13"/>
      <c r="IN449" s="13"/>
      <c r="IO449" s="13"/>
    </row>
    <row r="450" spans="1:249">
      <c r="A450" s="2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2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c r="GR450" s="13"/>
      <c r="GS450" s="13"/>
      <c r="GT450" s="13"/>
      <c r="GU450" s="13"/>
      <c r="GV450" s="13"/>
      <c r="GW450" s="13"/>
      <c r="GX450" s="13"/>
      <c r="GY450" s="13"/>
      <c r="GZ450" s="13"/>
      <c r="HA450" s="13"/>
      <c r="HB450" s="13"/>
      <c r="HC450" s="13"/>
      <c r="HD450" s="13"/>
      <c r="HE450" s="13"/>
      <c r="HF450" s="13"/>
      <c r="HG450" s="13"/>
      <c r="HH450" s="13"/>
      <c r="HI450" s="13"/>
      <c r="HJ450" s="13"/>
      <c r="HK450" s="13"/>
      <c r="HL450" s="13"/>
      <c r="HM450" s="13"/>
      <c r="HN450" s="13"/>
      <c r="HO450" s="13"/>
      <c r="HP450" s="13"/>
      <c r="HQ450" s="13"/>
      <c r="HR450" s="13"/>
      <c r="HS450" s="13"/>
      <c r="HT450" s="13"/>
      <c r="HU450" s="13"/>
      <c r="HV450" s="13"/>
      <c r="HW450" s="13"/>
      <c r="HX450" s="13"/>
      <c r="HY450" s="13"/>
      <c r="HZ450" s="13"/>
      <c r="IA450" s="13"/>
      <c r="IB450" s="13"/>
      <c r="IC450" s="13"/>
      <c r="ID450" s="13"/>
      <c r="IE450" s="13"/>
      <c r="IF450" s="13"/>
      <c r="IG450" s="13"/>
      <c r="IH450" s="13"/>
      <c r="II450" s="13"/>
      <c r="IJ450" s="13"/>
      <c r="IK450" s="13"/>
      <c r="IL450" s="13"/>
      <c r="IM450" s="13"/>
      <c r="IN450" s="13"/>
      <c r="IO450" s="13"/>
    </row>
    <row r="451" spans="1:249">
      <c r="A451" s="2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2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c r="GR451" s="13"/>
      <c r="GS451" s="13"/>
      <c r="GT451" s="13"/>
      <c r="GU451" s="13"/>
      <c r="GV451" s="13"/>
      <c r="GW451" s="13"/>
      <c r="GX451" s="13"/>
      <c r="GY451" s="13"/>
      <c r="GZ451" s="13"/>
      <c r="HA451" s="13"/>
      <c r="HB451" s="13"/>
      <c r="HC451" s="13"/>
      <c r="HD451" s="13"/>
      <c r="HE451" s="13"/>
      <c r="HF451" s="13"/>
      <c r="HG451" s="13"/>
      <c r="HH451" s="13"/>
      <c r="HI451" s="13"/>
      <c r="HJ451" s="13"/>
      <c r="HK451" s="13"/>
      <c r="HL451" s="13"/>
      <c r="HM451" s="13"/>
      <c r="HN451" s="13"/>
      <c r="HO451" s="13"/>
      <c r="HP451" s="13"/>
      <c r="HQ451" s="13"/>
      <c r="HR451" s="13"/>
      <c r="HS451" s="13"/>
      <c r="HT451" s="13"/>
      <c r="HU451" s="13"/>
      <c r="HV451" s="13"/>
      <c r="HW451" s="13"/>
      <c r="HX451" s="13"/>
      <c r="HY451" s="13"/>
      <c r="HZ451" s="13"/>
      <c r="IA451" s="13"/>
      <c r="IB451" s="13"/>
      <c r="IC451" s="13"/>
      <c r="ID451" s="13"/>
      <c r="IE451" s="13"/>
      <c r="IF451" s="13"/>
      <c r="IG451" s="13"/>
      <c r="IH451" s="13"/>
      <c r="II451" s="13"/>
      <c r="IJ451" s="13"/>
      <c r="IK451" s="13"/>
      <c r="IL451" s="13"/>
      <c r="IM451" s="13"/>
      <c r="IN451" s="13"/>
      <c r="IO451" s="13"/>
    </row>
    <row r="452" spans="1:249">
      <c r="A452" s="2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2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c r="GX452" s="13"/>
      <c r="GY452" s="13"/>
      <c r="GZ452" s="13"/>
      <c r="HA452" s="13"/>
      <c r="HB452" s="13"/>
      <c r="HC452" s="13"/>
      <c r="HD452" s="13"/>
      <c r="HE452" s="13"/>
      <c r="HF452" s="13"/>
      <c r="HG452" s="13"/>
      <c r="HH452" s="13"/>
      <c r="HI452" s="13"/>
      <c r="HJ452" s="13"/>
      <c r="HK452" s="13"/>
      <c r="HL452" s="13"/>
      <c r="HM452" s="13"/>
      <c r="HN452" s="13"/>
      <c r="HO452" s="13"/>
      <c r="HP452" s="13"/>
      <c r="HQ452" s="13"/>
      <c r="HR452" s="13"/>
      <c r="HS452" s="13"/>
      <c r="HT452" s="13"/>
      <c r="HU452" s="13"/>
      <c r="HV452" s="13"/>
      <c r="HW452" s="13"/>
      <c r="HX452" s="13"/>
      <c r="HY452" s="13"/>
      <c r="HZ452" s="13"/>
      <c r="IA452" s="13"/>
      <c r="IB452" s="13"/>
      <c r="IC452" s="13"/>
      <c r="ID452" s="13"/>
      <c r="IE452" s="13"/>
      <c r="IF452" s="13"/>
      <c r="IG452" s="13"/>
      <c r="IH452" s="13"/>
      <c r="II452" s="13"/>
      <c r="IJ452" s="13"/>
      <c r="IK452" s="13"/>
      <c r="IL452" s="13"/>
      <c r="IM452" s="13"/>
      <c r="IN452" s="13"/>
      <c r="IO452" s="13"/>
    </row>
    <row r="453" spans="1:249">
      <c r="A453" s="2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2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c r="GR453" s="13"/>
      <c r="GS453" s="13"/>
      <c r="GT453" s="13"/>
      <c r="GU453" s="13"/>
      <c r="GV453" s="13"/>
      <c r="GW453" s="13"/>
      <c r="GX453" s="13"/>
      <c r="GY453" s="13"/>
      <c r="GZ453" s="13"/>
      <c r="HA453" s="13"/>
      <c r="HB453" s="13"/>
      <c r="HC453" s="13"/>
      <c r="HD453" s="13"/>
      <c r="HE453" s="13"/>
      <c r="HF453" s="13"/>
      <c r="HG453" s="13"/>
      <c r="HH453" s="13"/>
      <c r="HI453" s="13"/>
      <c r="HJ453" s="13"/>
      <c r="HK453" s="13"/>
      <c r="HL453" s="13"/>
      <c r="HM453" s="13"/>
      <c r="HN453" s="13"/>
      <c r="HO453" s="13"/>
      <c r="HP453" s="13"/>
      <c r="HQ453" s="13"/>
      <c r="HR453" s="13"/>
      <c r="HS453" s="13"/>
      <c r="HT453" s="13"/>
      <c r="HU453" s="13"/>
      <c r="HV453" s="13"/>
      <c r="HW453" s="13"/>
      <c r="HX453" s="13"/>
      <c r="HY453" s="13"/>
      <c r="HZ453" s="13"/>
      <c r="IA453" s="13"/>
      <c r="IB453" s="13"/>
      <c r="IC453" s="13"/>
      <c r="ID453" s="13"/>
      <c r="IE453" s="13"/>
      <c r="IF453" s="13"/>
      <c r="IG453" s="13"/>
      <c r="IH453" s="13"/>
      <c r="II453" s="13"/>
      <c r="IJ453" s="13"/>
      <c r="IK453" s="13"/>
      <c r="IL453" s="13"/>
      <c r="IM453" s="13"/>
      <c r="IN453" s="13"/>
      <c r="IO453" s="13"/>
    </row>
    <row r="454" spans="1:249">
      <c r="A454" s="2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2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c r="GX454" s="13"/>
      <c r="GY454" s="13"/>
      <c r="GZ454" s="13"/>
      <c r="HA454" s="13"/>
      <c r="HB454" s="13"/>
      <c r="HC454" s="13"/>
      <c r="HD454" s="13"/>
      <c r="HE454" s="13"/>
      <c r="HF454" s="13"/>
      <c r="HG454" s="13"/>
      <c r="HH454" s="13"/>
      <c r="HI454" s="13"/>
      <c r="HJ454" s="13"/>
      <c r="HK454" s="13"/>
      <c r="HL454" s="13"/>
      <c r="HM454" s="13"/>
      <c r="HN454" s="13"/>
      <c r="HO454" s="13"/>
      <c r="HP454" s="13"/>
      <c r="HQ454" s="13"/>
      <c r="HR454" s="13"/>
      <c r="HS454" s="13"/>
      <c r="HT454" s="13"/>
      <c r="HU454" s="13"/>
      <c r="HV454" s="13"/>
      <c r="HW454" s="13"/>
      <c r="HX454" s="13"/>
      <c r="HY454" s="13"/>
      <c r="HZ454" s="13"/>
      <c r="IA454" s="13"/>
      <c r="IB454" s="13"/>
      <c r="IC454" s="13"/>
      <c r="ID454" s="13"/>
      <c r="IE454" s="13"/>
      <c r="IF454" s="13"/>
      <c r="IG454" s="13"/>
      <c r="IH454" s="13"/>
      <c r="II454" s="13"/>
      <c r="IJ454" s="13"/>
      <c r="IK454" s="13"/>
      <c r="IL454" s="13"/>
      <c r="IM454" s="13"/>
      <c r="IN454" s="13"/>
      <c r="IO454" s="13"/>
    </row>
    <row r="455" spans="1:249">
      <c r="A455" s="2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2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c r="GR455" s="13"/>
      <c r="GS455" s="13"/>
      <c r="GT455" s="13"/>
      <c r="GU455" s="13"/>
      <c r="GV455" s="13"/>
      <c r="GW455" s="13"/>
      <c r="GX455" s="13"/>
      <c r="GY455" s="13"/>
      <c r="GZ455" s="13"/>
      <c r="HA455" s="13"/>
      <c r="HB455" s="13"/>
      <c r="HC455" s="13"/>
      <c r="HD455" s="13"/>
      <c r="HE455" s="13"/>
      <c r="HF455" s="13"/>
      <c r="HG455" s="13"/>
      <c r="HH455" s="13"/>
      <c r="HI455" s="13"/>
      <c r="HJ455" s="13"/>
      <c r="HK455" s="13"/>
      <c r="HL455" s="13"/>
      <c r="HM455" s="13"/>
      <c r="HN455" s="13"/>
      <c r="HO455" s="13"/>
      <c r="HP455" s="13"/>
      <c r="HQ455" s="13"/>
      <c r="HR455" s="13"/>
      <c r="HS455" s="13"/>
      <c r="HT455" s="13"/>
      <c r="HU455" s="13"/>
      <c r="HV455" s="13"/>
      <c r="HW455" s="13"/>
      <c r="HX455" s="13"/>
      <c r="HY455" s="13"/>
      <c r="HZ455" s="13"/>
      <c r="IA455" s="13"/>
      <c r="IB455" s="13"/>
      <c r="IC455" s="13"/>
      <c r="ID455" s="13"/>
      <c r="IE455" s="13"/>
      <c r="IF455" s="13"/>
      <c r="IG455" s="13"/>
      <c r="IH455" s="13"/>
      <c r="II455" s="13"/>
      <c r="IJ455" s="13"/>
      <c r="IK455" s="13"/>
      <c r="IL455" s="13"/>
      <c r="IM455" s="13"/>
      <c r="IN455" s="13"/>
      <c r="IO455" s="13"/>
    </row>
    <row r="456" spans="1:249">
      <c r="A456" s="2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2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c r="GX456" s="13"/>
      <c r="GY456" s="13"/>
      <c r="GZ456" s="13"/>
      <c r="HA456" s="13"/>
      <c r="HB456" s="13"/>
      <c r="HC456" s="13"/>
      <c r="HD456" s="13"/>
      <c r="HE456" s="13"/>
      <c r="HF456" s="13"/>
      <c r="HG456" s="13"/>
      <c r="HH456" s="13"/>
      <c r="HI456" s="13"/>
      <c r="HJ456" s="13"/>
      <c r="HK456" s="13"/>
      <c r="HL456" s="13"/>
      <c r="HM456" s="13"/>
      <c r="HN456" s="13"/>
      <c r="HO456" s="13"/>
      <c r="HP456" s="13"/>
      <c r="HQ456" s="13"/>
      <c r="HR456" s="13"/>
      <c r="HS456" s="13"/>
      <c r="HT456" s="13"/>
      <c r="HU456" s="13"/>
      <c r="HV456" s="13"/>
      <c r="HW456" s="13"/>
      <c r="HX456" s="13"/>
      <c r="HY456" s="13"/>
      <c r="HZ456" s="13"/>
      <c r="IA456" s="13"/>
      <c r="IB456" s="13"/>
      <c r="IC456" s="13"/>
      <c r="ID456" s="13"/>
      <c r="IE456" s="13"/>
      <c r="IF456" s="13"/>
      <c r="IG456" s="13"/>
      <c r="IH456" s="13"/>
      <c r="II456" s="13"/>
      <c r="IJ456" s="13"/>
      <c r="IK456" s="13"/>
      <c r="IL456" s="13"/>
      <c r="IM456" s="13"/>
      <c r="IN456" s="13"/>
      <c r="IO456" s="13"/>
    </row>
    <row r="457" spans="1:249">
      <c r="A457" s="2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2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row>
    <row r="458" spans="1:249">
      <c r="A458" s="2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2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c r="GX458" s="13"/>
      <c r="GY458" s="13"/>
      <c r="GZ458" s="13"/>
      <c r="HA458" s="13"/>
      <c r="HB458" s="13"/>
      <c r="HC458" s="13"/>
      <c r="HD458" s="13"/>
      <c r="HE458" s="13"/>
      <c r="HF458" s="13"/>
      <c r="HG458" s="13"/>
      <c r="HH458" s="13"/>
      <c r="HI458" s="13"/>
      <c r="HJ458" s="13"/>
      <c r="HK458" s="13"/>
      <c r="HL458" s="13"/>
      <c r="HM458" s="13"/>
      <c r="HN458" s="13"/>
      <c r="HO458" s="13"/>
      <c r="HP458" s="13"/>
      <c r="HQ458" s="13"/>
      <c r="HR458" s="13"/>
      <c r="HS458" s="13"/>
      <c r="HT458" s="13"/>
      <c r="HU458" s="13"/>
      <c r="HV458" s="13"/>
      <c r="HW458" s="13"/>
      <c r="HX458" s="13"/>
      <c r="HY458" s="13"/>
      <c r="HZ458" s="13"/>
      <c r="IA458" s="13"/>
      <c r="IB458" s="13"/>
      <c r="IC458" s="13"/>
      <c r="ID458" s="13"/>
      <c r="IE458" s="13"/>
      <c r="IF458" s="13"/>
      <c r="IG458" s="13"/>
      <c r="IH458" s="13"/>
      <c r="II458" s="13"/>
      <c r="IJ458" s="13"/>
      <c r="IK458" s="13"/>
      <c r="IL458" s="13"/>
      <c r="IM458" s="13"/>
      <c r="IN458" s="13"/>
      <c r="IO458" s="13"/>
    </row>
    <row r="459" spans="1:249">
      <c r="A459" s="2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2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c r="GX459" s="13"/>
      <c r="GY459" s="13"/>
      <c r="GZ459" s="13"/>
      <c r="HA459" s="13"/>
      <c r="HB459" s="13"/>
      <c r="HC459" s="13"/>
      <c r="HD459" s="13"/>
      <c r="HE459" s="13"/>
      <c r="HF459" s="13"/>
      <c r="HG459" s="13"/>
      <c r="HH459" s="13"/>
      <c r="HI459" s="13"/>
      <c r="HJ459" s="13"/>
      <c r="HK459" s="13"/>
      <c r="HL459" s="13"/>
      <c r="HM459" s="13"/>
      <c r="HN459" s="13"/>
      <c r="HO459" s="13"/>
      <c r="HP459" s="13"/>
      <c r="HQ459" s="13"/>
      <c r="HR459" s="13"/>
      <c r="HS459" s="13"/>
      <c r="HT459" s="13"/>
      <c r="HU459" s="13"/>
      <c r="HV459" s="13"/>
      <c r="HW459" s="13"/>
      <c r="HX459" s="13"/>
      <c r="HY459" s="13"/>
      <c r="HZ459" s="13"/>
      <c r="IA459" s="13"/>
      <c r="IB459" s="13"/>
      <c r="IC459" s="13"/>
      <c r="ID459" s="13"/>
      <c r="IE459" s="13"/>
      <c r="IF459" s="13"/>
      <c r="IG459" s="13"/>
      <c r="IH459" s="13"/>
      <c r="II459" s="13"/>
      <c r="IJ459" s="13"/>
      <c r="IK459" s="13"/>
      <c r="IL459" s="13"/>
      <c r="IM459" s="13"/>
      <c r="IN459" s="13"/>
      <c r="IO459" s="13"/>
    </row>
    <row r="460" spans="1:249">
      <c r="A460" s="2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2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13"/>
      <c r="HB460" s="13"/>
      <c r="HC460" s="13"/>
      <c r="HD460" s="13"/>
      <c r="HE460" s="13"/>
      <c r="HF460" s="13"/>
      <c r="HG460" s="13"/>
      <c r="HH460" s="13"/>
      <c r="HI460" s="13"/>
      <c r="HJ460" s="13"/>
      <c r="HK460" s="13"/>
      <c r="HL460" s="13"/>
      <c r="HM460" s="13"/>
      <c r="HN460" s="13"/>
      <c r="HO460" s="13"/>
      <c r="HP460" s="13"/>
      <c r="HQ460" s="13"/>
      <c r="HR460" s="13"/>
      <c r="HS460" s="13"/>
      <c r="HT460" s="13"/>
      <c r="HU460" s="13"/>
      <c r="HV460" s="13"/>
      <c r="HW460" s="13"/>
      <c r="HX460" s="13"/>
      <c r="HY460" s="13"/>
      <c r="HZ460" s="13"/>
      <c r="IA460" s="13"/>
      <c r="IB460" s="13"/>
      <c r="IC460" s="13"/>
      <c r="ID460" s="13"/>
      <c r="IE460" s="13"/>
      <c r="IF460" s="13"/>
      <c r="IG460" s="13"/>
      <c r="IH460" s="13"/>
      <c r="II460" s="13"/>
      <c r="IJ460" s="13"/>
      <c r="IK460" s="13"/>
      <c r="IL460" s="13"/>
      <c r="IM460" s="13"/>
      <c r="IN460" s="13"/>
      <c r="IO460" s="13"/>
    </row>
    <row r="461" spans="1:249">
      <c r="A461" s="2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2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c r="GX461" s="13"/>
      <c r="GY461" s="13"/>
      <c r="GZ461" s="13"/>
      <c r="HA461" s="13"/>
      <c r="HB461" s="13"/>
      <c r="HC461" s="13"/>
      <c r="HD461" s="13"/>
      <c r="HE461" s="13"/>
      <c r="HF461" s="13"/>
      <c r="HG461" s="13"/>
      <c r="HH461" s="13"/>
      <c r="HI461" s="13"/>
      <c r="HJ461" s="13"/>
      <c r="HK461" s="13"/>
      <c r="HL461" s="13"/>
      <c r="HM461" s="13"/>
      <c r="HN461" s="13"/>
      <c r="HO461" s="13"/>
      <c r="HP461" s="13"/>
      <c r="HQ461" s="13"/>
      <c r="HR461" s="13"/>
      <c r="HS461" s="13"/>
      <c r="HT461" s="13"/>
      <c r="HU461" s="13"/>
      <c r="HV461" s="13"/>
      <c r="HW461" s="13"/>
      <c r="HX461" s="13"/>
      <c r="HY461" s="13"/>
      <c r="HZ461" s="13"/>
      <c r="IA461" s="13"/>
      <c r="IB461" s="13"/>
      <c r="IC461" s="13"/>
      <c r="ID461" s="13"/>
      <c r="IE461" s="13"/>
      <c r="IF461" s="13"/>
      <c r="IG461" s="13"/>
      <c r="IH461" s="13"/>
      <c r="II461" s="13"/>
      <c r="IJ461" s="13"/>
      <c r="IK461" s="13"/>
      <c r="IL461" s="13"/>
      <c r="IM461" s="13"/>
      <c r="IN461" s="13"/>
      <c r="IO461" s="13"/>
    </row>
    <row r="462" spans="1:249">
      <c r="A462" s="2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2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13"/>
      <c r="HB462" s="13"/>
      <c r="HC462" s="13"/>
      <c r="HD462" s="13"/>
      <c r="HE462" s="13"/>
      <c r="HF462" s="13"/>
      <c r="HG462" s="13"/>
      <c r="HH462" s="13"/>
      <c r="HI462" s="13"/>
      <c r="HJ462" s="13"/>
      <c r="HK462" s="13"/>
      <c r="HL462" s="13"/>
      <c r="HM462" s="13"/>
      <c r="HN462" s="13"/>
      <c r="HO462" s="13"/>
      <c r="HP462" s="13"/>
      <c r="HQ462" s="13"/>
      <c r="HR462" s="13"/>
      <c r="HS462" s="13"/>
      <c r="HT462" s="13"/>
      <c r="HU462" s="13"/>
      <c r="HV462" s="13"/>
      <c r="HW462" s="13"/>
      <c r="HX462" s="13"/>
      <c r="HY462" s="13"/>
      <c r="HZ462" s="13"/>
      <c r="IA462" s="13"/>
      <c r="IB462" s="13"/>
      <c r="IC462" s="13"/>
      <c r="ID462" s="13"/>
      <c r="IE462" s="13"/>
      <c r="IF462" s="13"/>
      <c r="IG462" s="13"/>
      <c r="IH462" s="13"/>
      <c r="II462" s="13"/>
      <c r="IJ462" s="13"/>
      <c r="IK462" s="13"/>
      <c r="IL462" s="13"/>
      <c r="IM462" s="13"/>
      <c r="IN462" s="13"/>
      <c r="IO462" s="13"/>
    </row>
    <row r="463" spans="1:249">
      <c r="A463" s="2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2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c r="GX463" s="13"/>
      <c r="GY463" s="13"/>
      <c r="GZ463" s="13"/>
      <c r="HA463" s="13"/>
      <c r="HB463" s="13"/>
      <c r="HC463" s="13"/>
      <c r="HD463" s="13"/>
      <c r="HE463" s="13"/>
      <c r="HF463" s="13"/>
      <c r="HG463" s="13"/>
      <c r="HH463" s="13"/>
      <c r="HI463" s="13"/>
      <c r="HJ463" s="13"/>
      <c r="HK463" s="13"/>
      <c r="HL463" s="13"/>
      <c r="HM463" s="13"/>
      <c r="HN463" s="13"/>
      <c r="HO463" s="13"/>
      <c r="HP463" s="13"/>
      <c r="HQ463" s="13"/>
      <c r="HR463" s="13"/>
      <c r="HS463" s="13"/>
      <c r="HT463" s="13"/>
      <c r="HU463" s="13"/>
      <c r="HV463" s="13"/>
      <c r="HW463" s="13"/>
      <c r="HX463" s="13"/>
      <c r="HY463" s="13"/>
      <c r="HZ463" s="13"/>
      <c r="IA463" s="13"/>
      <c r="IB463" s="13"/>
      <c r="IC463" s="13"/>
      <c r="ID463" s="13"/>
      <c r="IE463" s="13"/>
      <c r="IF463" s="13"/>
      <c r="IG463" s="13"/>
      <c r="IH463" s="13"/>
      <c r="II463" s="13"/>
      <c r="IJ463" s="13"/>
      <c r="IK463" s="13"/>
      <c r="IL463" s="13"/>
      <c r="IM463" s="13"/>
      <c r="IN463" s="13"/>
      <c r="IO463" s="13"/>
    </row>
    <row r="464" spans="1:249">
      <c r="A464" s="2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2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c r="GX464" s="13"/>
      <c r="GY464" s="13"/>
      <c r="GZ464" s="13"/>
      <c r="HA464" s="13"/>
      <c r="HB464" s="13"/>
      <c r="HC464" s="13"/>
      <c r="HD464" s="13"/>
      <c r="HE464" s="13"/>
      <c r="HF464" s="13"/>
      <c r="HG464" s="13"/>
      <c r="HH464" s="13"/>
      <c r="HI464" s="13"/>
      <c r="HJ464" s="13"/>
      <c r="HK464" s="13"/>
      <c r="HL464" s="13"/>
      <c r="HM464" s="13"/>
      <c r="HN464" s="13"/>
      <c r="HO464" s="13"/>
      <c r="HP464" s="13"/>
      <c r="HQ464" s="13"/>
      <c r="HR464" s="13"/>
      <c r="HS464" s="13"/>
      <c r="HT464" s="13"/>
      <c r="HU464" s="13"/>
      <c r="HV464" s="13"/>
      <c r="HW464" s="13"/>
      <c r="HX464" s="13"/>
      <c r="HY464" s="13"/>
      <c r="HZ464" s="13"/>
      <c r="IA464" s="13"/>
      <c r="IB464" s="13"/>
      <c r="IC464" s="13"/>
      <c r="ID464" s="13"/>
      <c r="IE464" s="13"/>
      <c r="IF464" s="13"/>
      <c r="IG464" s="13"/>
      <c r="IH464" s="13"/>
      <c r="II464" s="13"/>
      <c r="IJ464" s="13"/>
      <c r="IK464" s="13"/>
      <c r="IL464" s="13"/>
      <c r="IM464" s="13"/>
      <c r="IN464" s="13"/>
      <c r="IO464" s="13"/>
    </row>
    <row r="465" spans="1:249">
      <c r="A465" s="2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2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c r="GX465" s="13"/>
      <c r="GY465" s="13"/>
      <c r="GZ465" s="13"/>
      <c r="HA465" s="13"/>
      <c r="HB465" s="13"/>
      <c r="HC465" s="13"/>
      <c r="HD465" s="13"/>
      <c r="HE465" s="13"/>
      <c r="HF465" s="13"/>
      <c r="HG465" s="13"/>
      <c r="HH465" s="13"/>
      <c r="HI465" s="13"/>
      <c r="HJ465" s="13"/>
      <c r="HK465" s="13"/>
      <c r="HL465" s="13"/>
      <c r="HM465" s="13"/>
      <c r="HN465" s="13"/>
      <c r="HO465" s="13"/>
      <c r="HP465" s="13"/>
      <c r="HQ465" s="13"/>
      <c r="HR465" s="13"/>
      <c r="HS465" s="13"/>
      <c r="HT465" s="13"/>
      <c r="HU465" s="13"/>
      <c r="HV465" s="13"/>
      <c r="HW465" s="13"/>
      <c r="HX465" s="13"/>
      <c r="HY465" s="13"/>
      <c r="HZ465" s="13"/>
      <c r="IA465" s="13"/>
      <c r="IB465" s="13"/>
      <c r="IC465" s="13"/>
      <c r="ID465" s="13"/>
      <c r="IE465" s="13"/>
      <c r="IF465" s="13"/>
      <c r="IG465" s="13"/>
      <c r="IH465" s="13"/>
      <c r="II465" s="13"/>
      <c r="IJ465" s="13"/>
      <c r="IK465" s="13"/>
      <c r="IL465" s="13"/>
      <c r="IM465" s="13"/>
      <c r="IN465" s="13"/>
      <c r="IO465" s="13"/>
    </row>
    <row r="466" spans="1:249">
      <c r="A466" s="2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2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c r="GX466" s="13"/>
      <c r="GY466" s="13"/>
      <c r="GZ466" s="13"/>
      <c r="HA466" s="13"/>
      <c r="HB466" s="13"/>
      <c r="HC466" s="13"/>
      <c r="HD466" s="13"/>
      <c r="HE466" s="13"/>
      <c r="HF466" s="13"/>
      <c r="HG466" s="13"/>
      <c r="HH466" s="13"/>
      <c r="HI466" s="13"/>
      <c r="HJ466" s="13"/>
      <c r="HK466" s="13"/>
      <c r="HL466" s="13"/>
      <c r="HM466" s="13"/>
      <c r="HN466" s="13"/>
      <c r="HO466" s="13"/>
      <c r="HP466" s="13"/>
      <c r="HQ466" s="13"/>
      <c r="HR466" s="13"/>
      <c r="HS466" s="13"/>
      <c r="HT466" s="13"/>
      <c r="HU466" s="13"/>
      <c r="HV466" s="13"/>
      <c r="HW466" s="13"/>
      <c r="HX466" s="13"/>
      <c r="HY466" s="13"/>
      <c r="HZ466" s="13"/>
      <c r="IA466" s="13"/>
      <c r="IB466" s="13"/>
      <c r="IC466" s="13"/>
      <c r="ID466" s="13"/>
      <c r="IE466" s="13"/>
      <c r="IF466" s="13"/>
      <c r="IG466" s="13"/>
      <c r="IH466" s="13"/>
      <c r="II466" s="13"/>
      <c r="IJ466" s="13"/>
      <c r="IK466" s="13"/>
      <c r="IL466" s="13"/>
      <c r="IM466" s="13"/>
      <c r="IN466" s="13"/>
      <c r="IO466" s="13"/>
    </row>
    <row r="467" spans="1:249">
      <c r="A467" s="2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2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c r="GX467" s="13"/>
      <c r="GY467" s="13"/>
      <c r="GZ467" s="13"/>
      <c r="HA467" s="13"/>
      <c r="HB467" s="13"/>
      <c r="HC467" s="13"/>
      <c r="HD467" s="13"/>
      <c r="HE467" s="13"/>
      <c r="HF467" s="13"/>
      <c r="HG467" s="13"/>
      <c r="HH467" s="13"/>
      <c r="HI467" s="13"/>
      <c r="HJ467" s="13"/>
      <c r="HK467" s="13"/>
      <c r="HL467" s="13"/>
      <c r="HM467" s="13"/>
      <c r="HN467" s="13"/>
      <c r="HO467" s="13"/>
      <c r="HP467" s="13"/>
      <c r="HQ467" s="13"/>
      <c r="HR467" s="13"/>
      <c r="HS467" s="13"/>
      <c r="HT467" s="13"/>
      <c r="HU467" s="13"/>
      <c r="HV467" s="13"/>
      <c r="HW467" s="13"/>
      <c r="HX467" s="13"/>
      <c r="HY467" s="13"/>
      <c r="HZ467" s="13"/>
      <c r="IA467" s="13"/>
      <c r="IB467" s="13"/>
      <c r="IC467" s="13"/>
      <c r="ID467" s="13"/>
      <c r="IE467" s="13"/>
      <c r="IF467" s="13"/>
      <c r="IG467" s="13"/>
      <c r="IH467" s="13"/>
      <c r="II467" s="13"/>
      <c r="IJ467" s="13"/>
      <c r="IK467" s="13"/>
      <c r="IL467" s="13"/>
      <c r="IM467" s="13"/>
      <c r="IN467" s="13"/>
      <c r="IO467" s="13"/>
    </row>
    <row r="468" spans="1:249">
      <c r="A468" s="2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2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c r="GX468" s="13"/>
      <c r="GY468" s="13"/>
      <c r="GZ468" s="13"/>
      <c r="HA468" s="13"/>
      <c r="HB468" s="13"/>
      <c r="HC468" s="13"/>
      <c r="HD468" s="13"/>
      <c r="HE468" s="13"/>
      <c r="HF468" s="13"/>
      <c r="HG468" s="13"/>
      <c r="HH468" s="13"/>
      <c r="HI468" s="13"/>
      <c r="HJ468" s="13"/>
      <c r="HK468" s="13"/>
      <c r="HL468" s="13"/>
      <c r="HM468" s="13"/>
      <c r="HN468" s="13"/>
      <c r="HO468" s="13"/>
      <c r="HP468" s="13"/>
      <c r="HQ468" s="13"/>
      <c r="HR468" s="13"/>
      <c r="HS468" s="13"/>
      <c r="HT468" s="13"/>
      <c r="HU468" s="13"/>
      <c r="HV468" s="13"/>
      <c r="HW468" s="13"/>
      <c r="HX468" s="13"/>
      <c r="HY468" s="13"/>
      <c r="HZ468" s="13"/>
      <c r="IA468" s="13"/>
      <c r="IB468" s="13"/>
      <c r="IC468" s="13"/>
      <c r="ID468" s="13"/>
      <c r="IE468" s="13"/>
      <c r="IF468" s="13"/>
      <c r="IG468" s="13"/>
      <c r="IH468" s="13"/>
      <c r="II468" s="13"/>
      <c r="IJ468" s="13"/>
      <c r="IK468" s="13"/>
      <c r="IL468" s="13"/>
      <c r="IM468" s="13"/>
      <c r="IN468" s="13"/>
      <c r="IO468" s="13"/>
    </row>
    <row r="469" spans="1:249">
      <c r="A469" s="2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2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c r="GX469" s="13"/>
      <c r="GY469" s="13"/>
      <c r="GZ469" s="13"/>
      <c r="HA469" s="13"/>
      <c r="HB469" s="13"/>
      <c r="HC469" s="13"/>
      <c r="HD469" s="13"/>
      <c r="HE469" s="13"/>
      <c r="HF469" s="13"/>
      <c r="HG469" s="13"/>
      <c r="HH469" s="13"/>
      <c r="HI469" s="13"/>
      <c r="HJ469" s="13"/>
      <c r="HK469" s="13"/>
      <c r="HL469" s="13"/>
      <c r="HM469" s="13"/>
      <c r="HN469" s="13"/>
      <c r="HO469" s="13"/>
      <c r="HP469" s="13"/>
      <c r="HQ469" s="13"/>
      <c r="HR469" s="13"/>
      <c r="HS469" s="13"/>
      <c r="HT469" s="13"/>
      <c r="HU469" s="13"/>
      <c r="HV469" s="13"/>
      <c r="HW469" s="13"/>
      <c r="HX469" s="13"/>
      <c r="HY469" s="13"/>
      <c r="HZ469" s="13"/>
      <c r="IA469" s="13"/>
      <c r="IB469" s="13"/>
      <c r="IC469" s="13"/>
      <c r="ID469" s="13"/>
      <c r="IE469" s="13"/>
      <c r="IF469" s="13"/>
      <c r="IG469" s="13"/>
      <c r="IH469" s="13"/>
      <c r="II469" s="13"/>
      <c r="IJ469" s="13"/>
      <c r="IK469" s="13"/>
      <c r="IL469" s="13"/>
      <c r="IM469" s="13"/>
      <c r="IN469" s="13"/>
      <c r="IO469" s="13"/>
    </row>
    <row r="470" spans="1:249">
      <c r="A470" s="2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2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c r="GR470" s="13"/>
      <c r="GS470" s="13"/>
      <c r="GT470" s="13"/>
      <c r="GU470" s="13"/>
      <c r="GV470" s="13"/>
      <c r="GW470" s="13"/>
      <c r="GX470" s="13"/>
      <c r="GY470" s="13"/>
      <c r="GZ470" s="13"/>
      <c r="HA470" s="13"/>
      <c r="HB470" s="13"/>
      <c r="HC470" s="13"/>
      <c r="HD470" s="13"/>
      <c r="HE470" s="13"/>
      <c r="HF470" s="13"/>
      <c r="HG470" s="13"/>
      <c r="HH470" s="13"/>
      <c r="HI470" s="13"/>
      <c r="HJ470" s="13"/>
      <c r="HK470" s="13"/>
      <c r="HL470" s="13"/>
      <c r="HM470" s="13"/>
      <c r="HN470" s="13"/>
      <c r="HO470" s="13"/>
      <c r="HP470" s="13"/>
      <c r="HQ470" s="13"/>
      <c r="HR470" s="13"/>
      <c r="HS470" s="13"/>
      <c r="HT470" s="13"/>
      <c r="HU470" s="13"/>
      <c r="HV470" s="13"/>
      <c r="HW470" s="13"/>
      <c r="HX470" s="13"/>
      <c r="HY470" s="13"/>
      <c r="HZ470" s="13"/>
      <c r="IA470" s="13"/>
      <c r="IB470" s="13"/>
      <c r="IC470" s="13"/>
      <c r="ID470" s="13"/>
      <c r="IE470" s="13"/>
      <c r="IF470" s="13"/>
      <c r="IG470" s="13"/>
      <c r="IH470" s="13"/>
      <c r="II470" s="13"/>
      <c r="IJ470" s="13"/>
      <c r="IK470" s="13"/>
      <c r="IL470" s="13"/>
      <c r="IM470" s="13"/>
      <c r="IN470" s="13"/>
      <c r="IO470" s="13"/>
    </row>
    <row r="471" spans="1:249">
      <c r="A471" s="2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2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c r="GR471" s="13"/>
      <c r="GS471" s="13"/>
      <c r="GT471" s="13"/>
      <c r="GU471" s="13"/>
      <c r="GV471" s="13"/>
      <c r="GW471" s="13"/>
      <c r="GX471" s="13"/>
      <c r="GY471" s="13"/>
      <c r="GZ471" s="13"/>
      <c r="HA471" s="13"/>
      <c r="HB471" s="13"/>
      <c r="HC471" s="13"/>
      <c r="HD471" s="13"/>
      <c r="HE471" s="13"/>
      <c r="HF471" s="13"/>
      <c r="HG471" s="13"/>
      <c r="HH471" s="13"/>
      <c r="HI471" s="13"/>
      <c r="HJ471" s="13"/>
      <c r="HK471" s="13"/>
      <c r="HL471" s="13"/>
      <c r="HM471" s="13"/>
      <c r="HN471" s="13"/>
      <c r="HO471" s="13"/>
      <c r="HP471" s="13"/>
      <c r="HQ471" s="13"/>
      <c r="HR471" s="13"/>
      <c r="HS471" s="13"/>
      <c r="HT471" s="13"/>
      <c r="HU471" s="13"/>
      <c r="HV471" s="13"/>
      <c r="HW471" s="13"/>
      <c r="HX471" s="13"/>
      <c r="HY471" s="13"/>
      <c r="HZ471" s="13"/>
      <c r="IA471" s="13"/>
      <c r="IB471" s="13"/>
      <c r="IC471" s="13"/>
      <c r="ID471" s="13"/>
      <c r="IE471" s="13"/>
      <c r="IF471" s="13"/>
      <c r="IG471" s="13"/>
      <c r="IH471" s="13"/>
      <c r="II471" s="13"/>
      <c r="IJ471" s="13"/>
      <c r="IK471" s="13"/>
      <c r="IL471" s="13"/>
      <c r="IM471" s="13"/>
      <c r="IN471" s="13"/>
      <c r="IO471" s="13"/>
    </row>
    <row r="472" spans="1:249">
      <c r="A472" s="2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2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c r="GR472" s="13"/>
      <c r="GS472" s="13"/>
      <c r="GT472" s="13"/>
      <c r="GU472" s="13"/>
      <c r="GV472" s="13"/>
      <c r="GW472" s="13"/>
      <c r="GX472" s="13"/>
      <c r="GY472" s="13"/>
      <c r="GZ472" s="13"/>
      <c r="HA472" s="13"/>
      <c r="HB472" s="13"/>
      <c r="HC472" s="13"/>
      <c r="HD472" s="13"/>
      <c r="HE472" s="13"/>
      <c r="HF472" s="13"/>
      <c r="HG472" s="13"/>
      <c r="HH472" s="13"/>
      <c r="HI472" s="13"/>
      <c r="HJ472" s="13"/>
      <c r="HK472" s="13"/>
      <c r="HL472" s="13"/>
      <c r="HM472" s="13"/>
      <c r="HN472" s="13"/>
      <c r="HO472" s="13"/>
      <c r="HP472" s="13"/>
      <c r="HQ472" s="13"/>
      <c r="HR472" s="13"/>
      <c r="HS472" s="13"/>
      <c r="HT472" s="13"/>
      <c r="HU472" s="13"/>
      <c r="HV472" s="13"/>
      <c r="HW472" s="13"/>
      <c r="HX472" s="13"/>
      <c r="HY472" s="13"/>
      <c r="HZ472" s="13"/>
      <c r="IA472" s="13"/>
      <c r="IB472" s="13"/>
      <c r="IC472" s="13"/>
      <c r="ID472" s="13"/>
      <c r="IE472" s="13"/>
      <c r="IF472" s="13"/>
      <c r="IG472" s="13"/>
      <c r="IH472" s="13"/>
      <c r="II472" s="13"/>
      <c r="IJ472" s="13"/>
      <c r="IK472" s="13"/>
      <c r="IL472" s="13"/>
      <c r="IM472" s="13"/>
      <c r="IN472" s="13"/>
      <c r="IO472" s="13"/>
    </row>
    <row r="473" spans="1:249">
      <c r="A473" s="2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2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c r="GR473" s="13"/>
      <c r="GS473" s="13"/>
      <c r="GT473" s="13"/>
      <c r="GU473" s="13"/>
      <c r="GV473" s="13"/>
      <c r="GW473" s="13"/>
      <c r="GX473" s="13"/>
      <c r="GY473" s="13"/>
      <c r="GZ473" s="13"/>
      <c r="HA473" s="13"/>
      <c r="HB473" s="13"/>
      <c r="HC473" s="13"/>
      <c r="HD473" s="13"/>
      <c r="HE473" s="13"/>
      <c r="HF473" s="13"/>
      <c r="HG473" s="13"/>
      <c r="HH473" s="13"/>
      <c r="HI473" s="13"/>
      <c r="HJ473" s="13"/>
      <c r="HK473" s="13"/>
      <c r="HL473" s="13"/>
      <c r="HM473" s="13"/>
      <c r="HN473" s="13"/>
      <c r="HO473" s="13"/>
      <c r="HP473" s="13"/>
      <c r="HQ473" s="13"/>
      <c r="HR473" s="13"/>
      <c r="HS473" s="13"/>
      <c r="HT473" s="13"/>
      <c r="HU473" s="13"/>
      <c r="HV473" s="13"/>
      <c r="HW473" s="13"/>
      <c r="HX473" s="13"/>
      <c r="HY473" s="13"/>
      <c r="HZ473" s="13"/>
      <c r="IA473" s="13"/>
      <c r="IB473" s="13"/>
      <c r="IC473" s="13"/>
      <c r="ID473" s="13"/>
      <c r="IE473" s="13"/>
      <c r="IF473" s="13"/>
      <c r="IG473" s="13"/>
      <c r="IH473" s="13"/>
      <c r="II473" s="13"/>
      <c r="IJ473" s="13"/>
      <c r="IK473" s="13"/>
      <c r="IL473" s="13"/>
      <c r="IM473" s="13"/>
      <c r="IN473" s="13"/>
      <c r="IO473" s="13"/>
    </row>
    <row r="474" spans="1:249">
      <c r="A474" s="2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2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c r="GR474" s="13"/>
      <c r="GS474" s="13"/>
      <c r="GT474" s="13"/>
      <c r="GU474" s="13"/>
      <c r="GV474" s="13"/>
      <c r="GW474" s="13"/>
      <c r="GX474" s="13"/>
      <c r="GY474" s="13"/>
      <c r="GZ474" s="13"/>
      <c r="HA474" s="13"/>
      <c r="HB474" s="13"/>
      <c r="HC474" s="13"/>
      <c r="HD474" s="13"/>
      <c r="HE474" s="13"/>
      <c r="HF474" s="13"/>
      <c r="HG474" s="13"/>
      <c r="HH474" s="13"/>
      <c r="HI474" s="13"/>
      <c r="HJ474" s="13"/>
      <c r="HK474" s="13"/>
      <c r="HL474" s="13"/>
      <c r="HM474" s="13"/>
      <c r="HN474" s="13"/>
      <c r="HO474" s="13"/>
      <c r="HP474" s="13"/>
      <c r="HQ474" s="13"/>
      <c r="HR474" s="13"/>
      <c r="HS474" s="13"/>
      <c r="HT474" s="13"/>
      <c r="HU474" s="13"/>
      <c r="HV474" s="13"/>
      <c r="HW474" s="13"/>
      <c r="HX474" s="13"/>
      <c r="HY474" s="13"/>
      <c r="HZ474" s="13"/>
      <c r="IA474" s="13"/>
      <c r="IB474" s="13"/>
      <c r="IC474" s="13"/>
      <c r="ID474" s="13"/>
      <c r="IE474" s="13"/>
      <c r="IF474" s="13"/>
      <c r="IG474" s="13"/>
      <c r="IH474" s="13"/>
      <c r="II474" s="13"/>
      <c r="IJ474" s="13"/>
      <c r="IK474" s="13"/>
      <c r="IL474" s="13"/>
      <c r="IM474" s="13"/>
      <c r="IN474" s="13"/>
      <c r="IO474" s="13"/>
    </row>
    <row r="475" spans="1:249">
      <c r="A475" s="2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2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c r="GR475" s="13"/>
      <c r="GS475" s="13"/>
      <c r="GT475" s="13"/>
      <c r="GU475" s="13"/>
      <c r="GV475" s="13"/>
      <c r="GW475" s="13"/>
      <c r="GX475" s="13"/>
      <c r="GY475" s="13"/>
      <c r="GZ475" s="13"/>
      <c r="HA475" s="13"/>
      <c r="HB475" s="13"/>
      <c r="HC475" s="13"/>
      <c r="HD475" s="13"/>
      <c r="HE475" s="13"/>
      <c r="HF475" s="13"/>
      <c r="HG475" s="13"/>
      <c r="HH475" s="13"/>
      <c r="HI475" s="13"/>
      <c r="HJ475" s="13"/>
      <c r="HK475" s="13"/>
      <c r="HL475" s="13"/>
      <c r="HM475" s="13"/>
      <c r="HN475" s="13"/>
      <c r="HO475" s="13"/>
      <c r="HP475" s="13"/>
      <c r="HQ475" s="13"/>
      <c r="HR475" s="13"/>
      <c r="HS475" s="13"/>
      <c r="HT475" s="13"/>
      <c r="HU475" s="13"/>
      <c r="HV475" s="13"/>
      <c r="HW475" s="13"/>
      <c r="HX475" s="13"/>
      <c r="HY475" s="13"/>
      <c r="HZ475" s="13"/>
      <c r="IA475" s="13"/>
      <c r="IB475" s="13"/>
      <c r="IC475" s="13"/>
      <c r="ID475" s="13"/>
      <c r="IE475" s="13"/>
      <c r="IF475" s="13"/>
      <c r="IG475" s="13"/>
      <c r="IH475" s="13"/>
      <c r="II475" s="13"/>
      <c r="IJ475" s="13"/>
      <c r="IK475" s="13"/>
      <c r="IL475" s="13"/>
      <c r="IM475" s="13"/>
      <c r="IN475" s="13"/>
      <c r="IO475" s="13"/>
    </row>
    <row r="476" spans="1:249">
      <c r="A476" s="2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2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c r="GR476" s="13"/>
      <c r="GS476" s="13"/>
      <c r="GT476" s="13"/>
      <c r="GU476" s="13"/>
      <c r="GV476" s="13"/>
      <c r="GW476" s="13"/>
      <c r="GX476" s="13"/>
      <c r="GY476" s="13"/>
      <c r="GZ476" s="13"/>
      <c r="HA476" s="13"/>
      <c r="HB476" s="13"/>
      <c r="HC476" s="13"/>
      <c r="HD476" s="13"/>
      <c r="HE476" s="13"/>
      <c r="HF476" s="13"/>
      <c r="HG476" s="13"/>
      <c r="HH476" s="13"/>
      <c r="HI476" s="13"/>
      <c r="HJ476" s="13"/>
      <c r="HK476" s="13"/>
      <c r="HL476" s="13"/>
      <c r="HM476" s="13"/>
      <c r="HN476" s="13"/>
      <c r="HO476" s="13"/>
      <c r="HP476" s="13"/>
      <c r="HQ476" s="13"/>
      <c r="HR476" s="13"/>
      <c r="HS476" s="13"/>
      <c r="HT476" s="13"/>
      <c r="HU476" s="13"/>
      <c r="HV476" s="13"/>
      <c r="HW476" s="13"/>
      <c r="HX476" s="13"/>
      <c r="HY476" s="13"/>
      <c r="HZ476" s="13"/>
      <c r="IA476" s="13"/>
      <c r="IB476" s="13"/>
      <c r="IC476" s="13"/>
      <c r="ID476" s="13"/>
      <c r="IE476" s="13"/>
      <c r="IF476" s="13"/>
      <c r="IG476" s="13"/>
      <c r="IH476" s="13"/>
      <c r="II476" s="13"/>
      <c r="IJ476" s="13"/>
      <c r="IK476" s="13"/>
      <c r="IL476" s="13"/>
      <c r="IM476" s="13"/>
      <c r="IN476" s="13"/>
      <c r="IO476" s="13"/>
    </row>
    <row r="477" spans="1:249">
      <c r="A477" s="2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2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c r="GR477" s="13"/>
      <c r="GS477" s="13"/>
      <c r="GT477" s="13"/>
      <c r="GU477" s="13"/>
      <c r="GV477" s="13"/>
      <c r="GW477" s="13"/>
      <c r="GX477" s="13"/>
      <c r="GY477" s="13"/>
      <c r="GZ477" s="13"/>
      <c r="HA477" s="13"/>
      <c r="HB477" s="13"/>
      <c r="HC477" s="13"/>
      <c r="HD477" s="13"/>
      <c r="HE477" s="13"/>
      <c r="HF477" s="13"/>
      <c r="HG477" s="13"/>
      <c r="HH477" s="13"/>
      <c r="HI477" s="13"/>
      <c r="HJ477" s="13"/>
      <c r="HK477" s="13"/>
      <c r="HL477" s="13"/>
      <c r="HM477" s="13"/>
      <c r="HN477" s="13"/>
      <c r="HO477" s="13"/>
      <c r="HP477" s="13"/>
      <c r="HQ477" s="13"/>
      <c r="HR477" s="13"/>
      <c r="HS477" s="13"/>
      <c r="HT477" s="13"/>
      <c r="HU477" s="13"/>
      <c r="HV477" s="13"/>
      <c r="HW477" s="13"/>
      <c r="HX477" s="13"/>
      <c r="HY477" s="13"/>
      <c r="HZ477" s="13"/>
      <c r="IA477" s="13"/>
      <c r="IB477" s="13"/>
      <c r="IC477" s="13"/>
      <c r="ID477" s="13"/>
      <c r="IE477" s="13"/>
      <c r="IF477" s="13"/>
      <c r="IG477" s="13"/>
      <c r="IH477" s="13"/>
      <c r="II477" s="13"/>
      <c r="IJ477" s="13"/>
      <c r="IK477" s="13"/>
      <c r="IL477" s="13"/>
      <c r="IM477" s="13"/>
      <c r="IN477" s="13"/>
      <c r="IO477" s="13"/>
    </row>
    <row r="478" spans="1:249">
      <c r="A478" s="2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2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c r="DR478" s="13"/>
      <c r="DS478" s="13"/>
      <c r="DT478" s="13"/>
      <c r="DU478" s="13"/>
      <c r="DV478" s="13"/>
      <c r="DW478" s="13"/>
      <c r="DX478" s="13"/>
      <c r="DY478" s="13"/>
      <c r="DZ478" s="13"/>
      <c r="EA478" s="13"/>
      <c r="EB478" s="13"/>
      <c r="EC478" s="13"/>
      <c r="ED478" s="13"/>
      <c r="EE478" s="13"/>
      <c r="EF478" s="13"/>
      <c r="EG478" s="13"/>
      <c r="EH478" s="13"/>
      <c r="EI478" s="13"/>
      <c r="EJ478" s="13"/>
      <c r="EK478" s="13"/>
      <c r="EL478" s="13"/>
      <c r="EM478" s="13"/>
      <c r="EN478" s="13"/>
      <c r="EO478" s="13"/>
      <c r="EP478" s="13"/>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c r="GR478" s="13"/>
      <c r="GS478" s="13"/>
      <c r="GT478" s="13"/>
      <c r="GU478" s="13"/>
      <c r="GV478" s="13"/>
      <c r="GW478" s="13"/>
      <c r="GX478" s="13"/>
      <c r="GY478" s="13"/>
      <c r="GZ478" s="13"/>
      <c r="HA478" s="13"/>
      <c r="HB478" s="13"/>
      <c r="HC478" s="13"/>
      <c r="HD478" s="13"/>
      <c r="HE478" s="13"/>
      <c r="HF478" s="13"/>
      <c r="HG478" s="13"/>
      <c r="HH478" s="13"/>
      <c r="HI478" s="13"/>
      <c r="HJ478" s="13"/>
      <c r="HK478" s="13"/>
      <c r="HL478" s="13"/>
      <c r="HM478" s="13"/>
      <c r="HN478" s="13"/>
      <c r="HO478" s="13"/>
      <c r="HP478" s="13"/>
      <c r="HQ478" s="13"/>
      <c r="HR478" s="13"/>
      <c r="HS478" s="13"/>
      <c r="HT478" s="13"/>
      <c r="HU478" s="13"/>
      <c r="HV478" s="13"/>
      <c r="HW478" s="13"/>
      <c r="HX478" s="13"/>
      <c r="HY478" s="13"/>
      <c r="HZ478" s="13"/>
      <c r="IA478" s="13"/>
      <c r="IB478" s="13"/>
      <c r="IC478" s="13"/>
      <c r="ID478" s="13"/>
      <c r="IE478" s="13"/>
      <c r="IF478" s="13"/>
      <c r="IG478" s="13"/>
      <c r="IH478" s="13"/>
      <c r="II478" s="13"/>
      <c r="IJ478" s="13"/>
      <c r="IK478" s="13"/>
      <c r="IL478" s="13"/>
      <c r="IM478" s="13"/>
      <c r="IN478" s="13"/>
      <c r="IO478" s="13"/>
    </row>
    <row r="479" spans="1:249">
      <c r="A479" s="2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2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c r="DR479" s="13"/>
      <c r="DS479" s="13"/>
      <c r="DT479" s="13"/>
      <c r="DU479" s="13"/>
      <c r="DV479" s="13"/>
      <c r="DW479" s="13"/>
      <c r="DX479" s="13"/>
      <c r="DY479" s="13"/>
      <c r="DZ479" s="13"/>
      <c r="EA479" s="13"/>
      <c r="EB479" s="13"/>
      <c r="EC479" s="13"/>
      <c r="ED479" s="13"/>
      <c r="EE479" s="13"/>
      <c r="EF479" s="13"/>
      <c r="EG479" s="13"/>
      <c r="EH479" s="13"/>
      <c r="EI479" s="13"/>
      <c r="EJ479" s="13"/>
      <c r="EK479" s="13"/>
      <c r="EL479" s="13"/>
      <c r="EM479" s="13"/>
      <c r="EN479" s="13"/>
      <c r="EO479" s="13"/>
      <c r="EP479" s="13"/>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c r="GR479" s="13"/>
      <c r="GS479" s="13"/>
      <c r="GT479" s="13"/>
      <c r="GU479" s="13"/>
      <c r="GV479" s="13"/>
      <c r="GW479" s="13"/>
      <c r="GX479" s="13"/>
      <c r="GY479" s="13"/>
      <c r="GZ479" s="13"/>
      <c r="HA479" s="13"/>
      <c r="HB479" s="13"/>
      <c r="HC479" s="13"/>
      <c r="HD479" s="13"/>
      <c r="HE479" s="13"/>
      <c r="HF479" s="13"/>
      <c r="HG479" s="13"/>
      <c r="HH479" s="13"/>
      <c r="HI479" s="13"/>
      <c r="HJ479" s="13"/>
      <c r="HK479" s="13"/>
      <c r="HL479" s="13"/>
      <c r="HM479" s="13"/>
      <c r="HN479" s="13"/>
      <c r="HO479" s="13"/>
      <c r="HP479" s="13"/>
      <c r="HQ479" s="13"/>
      <c r="HR479" s="13"/>
      <c r="HS479" s="13"/>
      <c r="HT479" s="13"/>
      <c r="HU479" s="13"/>
      <c r="HV479" s="13"/>
      <c r="HW479" s="13"/>
      <c r="HX479" s="13"/>
      <c r="HY479" s="13"/>
      <c r="HZ479" s="13"/>
      <c r="IA479" s="13"/>
      <c r="IB479" s="13"/>
      <c r="IC479" s="13"/>
      <c r="ID479" s="13"/>
      <c r="IE479" s="13"/>
      <c r="IF479" s="13"/>
      <c r="IG479" s="13"/>
      <c r="IH479" s="13"/>
      <c r="II479" s="13"/>
      <c r="IJ479" s="13"/>
      <c r="IK479" s="13"/>
      <c r="IL479" s="13"/>
      <c r="IM479" s="13"/>
      <c r="IN479" s="13"/>
      <c r="IO479" s="13"/>
    </row>
    <row r="480" spans="1:249">
      <c r="A480" s="2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2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c r="GR480" s="13"/>
      <c r="GS480" s="13"/>
      <c r="GT480" s="13"/>
      <c r="GU480" s="13"/>
      <c r="GV480" s="13"/>
      <c r="GW480" s="13"/>
      <c r="GX480" s="13"/>
      <c r="GY480" s="13"/>
      <c r="GZ480" s="13"/>
      <c r="HA480" s="13"/>
      <c r="HB480" s="13"/>
      <c r="HC480" s="13"/>
      <c r="HD480" s="13"/>
      <c r="HE480" s="13"/>
      <c r="HF480" s="13"/>
      <c r="HG480" s="13"/>
      <c r="HH480" s="13"/>
      <c r="HI480" s="13"/>
      <c r="HJ480" s="13"/>
      <c r="HK480" s="13"/>
      <c r="HL480" s="13"/>
      <c r="HM480" s="13"/>
      <c r="HN480" s="13"/>
      <c r="HO480" s="13"/>
      <c r="HP480" s="13"/>
      <c r="HQ480" s="13"/>
      <c r="HR480" s="13"/>
      <c r="HS480" s="13"/>
      <c r="HT480" s="13"/>
      <c r="HU480" s="13"/>
      <c r="HV480" s="13"/>
      <c r="HW480" s="13"/>
      <c r="HX480" s="13"/>
      <c r="HY480" s="13"/>
      <c r="HZ480" s="13"/>
      <c r="IA480" s="13"/>
      <c r="IB480" s="13"/>
      <c r="IC480" s="13"/>
      <c r="ID480" s="13"/>
      <c r="IE480" s="13"/>
      <c r="IF480" s="13"/>
      <c r="IG480" s="13"/>
      <c r="IH480" s="13"/>
      <c r="II480" s="13"/>
      <c r="IJ480" s="13"/>
      <c r="IK480" s="13"/>
      <c r="IL480" s="13"/>
      <c r="IM480" s="13"/>
      <c r="IN480" s="13"/>
      <c r="IO480" s="13"/>
    </row>
    <row r="481" spans="1:249">
      <c r="A481" s="2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2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c r="DR481" s="13"/>
      <c r="DS481" s="13"/>
      <c r="DT481" s="13"/>
      <c r="DU481" s="13"/>
      <c r="DV481" s="13"/>
      <c r="DW481" s="13"/>
      <c r="DX481" s="13"/>
      <c r="DY481" s="13"/>
      <c r="DZ481" s="13"/>
      <c r="EA481" s="13"/>
      <c r="EB481" s="13"/>
      <c r="EC481" s="13"/>
      <c r="ED481" s="13"/>
      <c r="EE481" s="13"/>
      <c r="EF481" s="13"/>
      <c r="EG481" s="13"/>
      <c r="EH481" s="13"/>
      <c r="EI481" s="13"/>
      <c r="EJ481" s="13"/>
      <c r="EK481" s="13"/>
      <c r="EL481" s="13"/>
      <c r="EM481" s="13"/>
      <c r="EN481" s="13"/>
      <c r="EO481" s="13"/>
      <c r="EP481" s="13"/>
      <c r="EQ481" s="13"/>
      <c r="ER481" s="13"/>
      <c r="ES481" s="13"/>
      <c r="ET481" s="13"/>
      <c r="EU481" s="13"/>
      <c r="EV481" s="13"/>
      <c r="EW481" s="13"/>
      <c r="EX481" s="13"/>
      <c r="EY481" s="13"/>
      <c r="EZ481" s="13"/>
      <c r="FA481" s="13"/>
      <c r="FB481" s="13"/>
      <c r="FC481" s="13"/>
      <c r="FD481" s="13"/>
      <c r="FE481" s="13"/>
      <c r="FF481" s="13"/>
      <c r="FG481" s="13"/>
      <c r="FH481" s="13"/>
      <c r="FI481" s="13"/>
      <c r="FJ481" s="13"/>
      <c r="FK481" s="13"/>
      <c r="FL481" s="13"/>
      <c r="FM481" s="13"/>
      <c r="FN481" s="13"/>
      <c r="FO481" s="13"/>
      <c r="FP481" s="13"/>
      <c r="FQ481" s="13"/>
      <c r="FR481" s="13"/>
      <c r="FS481" s="13"/>
      <c r="FT481" s="13"/>
      <c r="FU481" s="13"/>
      <c r="FV481" s="13"/>
      <c r="FW481" s="13"/>
      <c r="FX481" s="13"/>
      <c r="FY481" s="13"/>
      <c r="FZ481" s="13"/>
      <c r="GA481" s="13"/>
      <c r="GB481" s="13"/>
      <c r="GC481" s="13"/>
      <c r="GD481" s="13"/>
      <c r="GE481" s="13"/>
      <c r="GF481" s="13"/>
      <c r="GG481" s="13"/>
      <c r="GH481" s="13"/>
      <c r="GI481" s="13"/>
      <c r="GJ481" s="13"/>
      <c r="GK481" s="13"/>
      <c r="GL481" s="13"/>
      <c r="GM481" s="13"/>
      <c r="GN481" s="13"/>
      <c r="GO481" s="13"/>
      <c r="GP481" s="13"/>
      <c r="GQ481" s="13"/>
      <c r="GR481" s="13"/>
      <c r="GS481" s="13"/>
      <c r="GT481" s="13"/>
      <c r="GU481" s="13"/>
      <c r="GV481" s="13"/>
      <c r="GW481" s="13"/>
      <c r="GX481" s="13"/>
      <c r="GY481" s="13"/>
      <c r="GZ481" s="13"/>
      <c r="HA481" s="13"/>
      <c r="HB481" s="13"/>
      <c r="HC481" s="13"/>
      <c r="HD481" s="13"/>
      <c r="HE481" s="13"/>
      <c r="HF481" s="13"/>
      <c r="HG481" s="13"/>
      <c r="HH481" s="13"/>
      <c r="HI481" s="13"/>
      <c r="HJ481" s="13"/>
      <c r="HK481" s="13"/>
      <c r="HL481" s="13"/>
      <c r="HM481" s="13"/>
      <c r="HN481" s="13"/>
      <c r="HO481" s="13"/>
      <c r="HP481" s="13"/>
      <c r="HQ481" s="13"/>
      <c r="HR481" s="13"/>
      <c r="HS481" s="13"/>
      <c r="HT481" s="13"/>
      <c r="HU481" s="13"/>
      <c r="HV481" s="13"/>
      <c r="HW481" s="13"/>
      <c r="HX481" s="13"/>
      <c r="HY481" s="13"/>
      <c r="HZ481" s="13"/>
      <c r="IA481" s="13"/>
      <c r="IB481" s="13"/>
      <c r="IC481" s="13"/>
      <c r="ID481" s="13"/>
      <c r="IE481" s="13"/>
      <c r="IF481" s="13"/>
      <c r="IG481" s="13"/>
      <c r="IH481" s="13"/>
      <c r="II481" s="13"/>
      <c r="IJ481" s="13"/>
      <c r="IK481" s="13"/>
      <c r="IL481" s="13"/>
      <c r="IM481" s="13"/>
      <c r="IN481" s="13"/>
      <c r="IO481" s="13"/>
    </row>
    <row r="482" spans="1:249">
      <c r="A482" s="2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2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c r="DR482" s="13"/>
      <c r="DS482" s="13"/>
      <c r="DT482" s="13"/>
      <c r="DU482" s="13"/>
      <c r="DV482" s="13"/>
      <c r="DW482" s="13"/>
      <c r="DX482" s="13"/>
      <c r="DY482" s="13"/>
      <c r="DZ482" s="13"/>
      <c r="EA482" s="13"/>
      <c r="EB482" s="13"/>
      <c r="EC482" s="13"/>
      <c r="ED482" s="13"/>
      <c r="EE482" s="13"/>
      <c r="EF482" s="13"/>
      <c r="EG482" s="13"/>
      <c r="EH482" s="13"/>
      <c r="EI482" s="13"/>
      <c r="EJ482" s="13"/>
      <c r="EK482" s="13"/>
      <c r="EL482" s="13"/>
      <c r="EM482" s="13"/>
      <c r="EN482" s="13"/>
      <c r="EO482" s="13"/>
      <c r="EP482" s="13"/>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c r="GR482" s="13"/>
      <c r="GS482" s="13"/>
      <c r="GT482" s="13"/>
      <c r="GU482" s="13"/>
      <c r="GV482" s="13"/>
      <c r="GW482" s="13"/>
      <c r="GX482" s="13"/>
      <c r="GY482" s="13"/>
      <c r="GZ482" s="13"/>
      <c r="HA482" s="13"/>
      <c r="HB482" s="13"/>
      <c r="HC482" s="13"/>
      <c r="HD482" s="13"/>
      <c r="HE482" s="13"/>
      <c r="HF482" s="13"/>
      <c r="HG482" s="13"/>
      <c r="HH482" s="13"/>
      <c r="HI482" s="13"/>
      <c r="HJ482" s="13"/>
      <c r="HK482" s="13"/>
      <c r="HL482" s="13"/>
      <c r="HM482" s="13"/>
      <c r="HN482" s="13"/>
      <c r="HO482" s="13"/>
      <c r="HP482" s="13"/>
      <c r="HQ482" s="13"/>
      <c r="HR482" s="13"/>
      <c r="HS482" s="13"/>
      <c r="HT482" s="13"/>
      <c r="HU482" s="13"/>
      <c r="HV482" s="13"/>
      <c r="HW482" s="13"/>
      <c r="HX482" s="13"/>
      <c r="HY482" s="13"/>
      <c r="HZ482" s="13"/>
      <c r="IA482" s="13"/>
      <c r="IB482" s="13"/>
      <c r="IC482" s="13"/>
      <c r="ID482" s="13"/>
      <c r="IE482" s="13"/>
      <c r="IF482" s="13"/>
      <c r="IG482" s="13"/>
      <c r="IH482" s="13"/>
      <c r="II482" s="13"/>
      <c r="IJ482" s="13"/>
      <c r="IK482" s="13"/>
      <c r="IL482" s="13"/>
      <c r="IM482" s="13"/>
      <c r="IN482" s="13"/>
      <c r="IO482" s="13"/>
    </row>
    <row r="483" spans="1:249">
      <c r="A483" s="2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2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c r="GR483" s="13"/>
      <c r="GS483" s="13"/>
      <c r="GT483" s="13"/>
      <c r="GU483" s="13"/>
      <c r="GV483" s="13"/>
      <c r="GW483" s="13"/>
      <c r="GX483" s="13"/>
      <c r="GY483" s="13"/>
      <c r="GZ483" s="13"/>
      <c r="HA483" s="13"/>
      <c r="HB483" s="13"/>
      <c r="HC483" s="13"/>
      <c r="HD483" s="13"/>
      <c r="HE483" s="13"/>
      <c r="HF483" s="13"/>
      <c r="HG483" s="13"/>
      <c r="HH483" s="13"/>
      <c r="HI483" s="13"/>
      <c r="HJ483" s="13"/>
      <c r="HK483" s="13"/>
      <c r="HL483" s="13"/>
      <c r="HM483" s="13"/>
      <c r="HN483" s="13"/>
      <c r="HO483" s="13"/>
      <c r="HP483" s="13"/>
      <c r="HQ483" s="13"/>
      <c r="HR483" s="13"/>
      <c r="HS483" s="13"/>
      <c r="HT483" s="13"/>
      <c r="HU483" s="13"/>
      <c r="HV483" s="13"/>
      <c r="HW483" s="13"/>
      <c r="HX483" s="13"/>
      <c r="HY483" s="13"/>
      <c r="HZ483" s="13"/>
      <c r="IA483" s="13"/>
      <c r="IB483" s="13"/>
      <c r="IC483" s="13"/>
      <c r="ID483" s="13"/>
      <c r="IE483" s="13"/>
      <c r="IF483" s="13"/>
      <c r="IG483" s="13"/>
      <c r="IH483" s="13"/>
      <c r="II483" s="13"/>
      <c r="IJ483" s="13"/>
      <c r="IK483" s="13"/>
      <c r="IL483" s="13"/>
      <c r="IM483" s="13"/>
      <c r="IN483" s="13"/>
      <c r="IO483" s="13"/>
    </row>
    <row r="484" spans="1:249">
      <c r="A484" s="2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2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c r="GR484" s="13"/>
      <c r="GS484" s="13"/>
      <c r="GT484" s="13"/>
      <c r="GU484" s="13"/>
      <c r="GV484" s="13"/>
      <c r="GW484" s="13"/>
      <c r="GX484" s="13"/>
      <c r="GY484" s="13"/>
      <c r="GZ484" s="13"/>
      <c r="HA484" s="13"/>
      <c r="HB484" s="13"/>
      <c r="HC484" s="13"/>
      <c r="HD484" s="13"/>
      <c r="HE484" s="13"/>
      <c r="HF484" s="13"/>
      <c r="HG484" s="13"/>
      <c r="HH484" s="13"/>
      <c r="HI484" s="13"/>
      <c r="HJ484" s="13"/>
      <c r="HK484" s="13"/>
      <c r="HL484" s="13"/>
      <c r="HM484" s="13"/>
      <c r="HN484" s="13"/>
      <c r="HO484" s="13"/>
      <c r="HP484" s="13"/>
      <c r="HQ484" s="13"/>
      <c r="HR484" s="13"/>
      <c r="HS484" s="13"/>
      <c r="HT484" s="13"/>
      <c r="HU484" s="13"/>
      <c r="HV484" s="13"/>
      <c r="HW484" s="13"/>
      <c r="HX484" s="13"/>
      <c r="HY484" s="13"/>
      <c r="HZ484" s="13"/>
      <c r="IA484" s="13"/>
      <c r="IB484" s="13"/>
      <c r="IC484" s="13"/>
      <c r="ID484" s="13"/>
      <c r="IE484" s="13"/>
      <c r="IF484" s="13"/>
      <c r="IG484" s="13"/>
      <c r="IH484" s="13"/>
      <c r="II484" s="13"/>
      <c r="IJ484" s="13"/>
      <c r="IK484" s="13"/>
      <c r="IL484" s="13"/>
      <c r="IM484" s="13"/>
      <c r="IN484" s="13"/>
      <c r="IO484" s="13"/>
    </row>
    <row r="485" spans="1:249">
      <c r="A485" s="2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2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c r="EU485" s="13"/>
      <c r="EV485" s="13"/>
      <c r="EW485" s="13"/>
      <c r="EX485" s="13"/>
      <c r="EY485" s="13"/>
      <c r="EZ485" s="13"/>
      <c r="FA485" s="13"/>
      <c r="FB485" s="13"/>
      <c r="FC485" s="13"/>
      <c r="FD485" s="13"/>
      <c r="FE485" s="13"/>
      <c r="FF485" s="13"/>
      <c r="FG485" s="13"/>
      <c r="FH485" s="13"/>
      <c r="FI485" s="13"/>
      <c r="FJ485" s="13"/>
      <c r="FK485" s="13"/>
      <c r="FL485" s="13"/>
      <c r="FM485" s="13"/>
      <c r="FN485" s="13"/>
      <c r="FO485" s="13"/>
      <c r="FP485" s="13"/>
      <c r="FQ485" s="13"/>
      <c r="FR485" s="13"/>
      <c r="FS485" s="13"/>
      <c r="FT485" s="13"/>
      <c r="FU485" s="13"/>
      <c r="FV485" s="13"/>
      <c r="FW485" s="13"/>
      <c r="FX485" s="13"/>
      <c r="FY485" s="13"/>
      <c r="FZ485" s="13"/>
      <c r="GA485" s="13"/>
      <c r="GB485" s="13"/>
      <c r="GC485" s="13"/>
      <c r="GD485" s="13"/>
      <c r="GE485" s="13"/>
      <c r="GF485" s="13"/>
      <c r="GG485" s="13"/>
      <c r="GH485" s="13"/>
      <c r="GI485" s="13"/>
      <c r="GJ485" s="13"/>
      <c r="GK485" s="13"/>
      <c r="GL485" s="13"/>
      <c r="GM485" s="13"/>
      <c r="GN485" s="13"/>
      <c r="GO485" s="13"/>
      <c r="GP485" s="13"/>
      <c r="GQ485" s="13"/>
      <c r="GR485" s="13"/>
      <c r="GS485" s="13"/>
      <c r="GT485" s="13"/>
      <c r="GU485" s="13"/>
      <c r="GV485" s="13"/>
      <c r="GW485" s="13"/>
      <c r="GX485" s="13"/>
      <c r="GY485" s="13"/>
      <c r="GZ485" s="13"/>
      <c r="HA485" s="13"/>
      <c r="HB485" s="13"/>
      <c r="HC485" s="13"/>
      <c r="HD485" s="13"/>
      <c r="HE485" s="13"/>
      <c r="HF485" s="13"/>
      <c r="HG485" s="13"/>
      <c r="HH485" s="13"/>
      <c r="HI485" s="13"/>
      <c r="HJ485" s="13"/>
      <c r="HK485" s="13"/>
      <c r="HL485" s="13"/>
      <c r="HM485" s="13"/>
      <c r="HN485" s="13"/>
      <c r="HO485" s="13"/>
      <c r="HP485" s="13"/>
      <c r="HQ485" s="13"/>
      <c r="HR485" s="13"/>
      <c r="HS485" s="13"/>
      <c r="HT485" s="13"/>
      <c r="HU485" s="13"/>
      <c r="HV485" s="13"/>
      <c r="HW485" s="13"/>
      <c r="HX485" s="13"/>
      <c r="HY485" s="13"/>
      <c r="HZ485" s="13"/>
      <c r="IA485" s="13"/>
      <c r="IB485" s="13"/>
      <c r="IC485" s="13"/>
      <c r="ID485" s="13"/>
      <c r="IE485" s="13"/>
      <c r="IF485" s="13"/>
      <c r="IG485" s="13"/>
      <c r="IH485" s="13"/>
      <c r="II485" s="13"/>
      <c r="IJ485" s="13"/>
      <c r="IK485" s="13"/>
      <c r="IL485" s="13"/>
      <c r="IM485" s="13"/>
      <c r="IN485" s="13"/>
      <c r="IO485" s="13"/>
    </row>
    <row r="486" spans="1:249">
      <c r="A486" s="2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2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row>
    <row r="487" spans="1:249">
      <c r="A487" s="2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2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c r="ET487" s="13"/>
      <c r="EU487" s="13"/>
      <c r="EV487" s="13"/>
      <c r="EW487" s="13"/>
      <c r="EX487" s="13"/>
      <c r="EY487" s="13"/>
      <c r="EZ487" s="13"/>
      <c r="FA487" s="13"/>
      <c r="FB487" s="13"/>
      <c r="FC487" s="13"/>
      <c r="FD487" s="13"/>
      <c r="FE487" s="13"/>
      <c r="FF487" s="13"/>
      <c r="FG487" s="13"/>
      <c r="FH487" s="13"/>
      <c r="FI487" s="13"/>
      <c r="FJ487" s="13"/>
      <c r="FK487" s="13"/>
      <c r="FL487" s="13"/>
      <c r="FM487" s="13"/>
      <c r="FN487" s="13"/>
      <c r="FO487" s="13"/>
      <c r="FP487" s="13"/>
      <c r="FQ487" s="13"/>
      <c r="FR487" s="13"/>
      <c r="FS487" s="13"/>
      <c r="FT487" s="13"/>
      <c r="FU487" s="13"/>
      <c r="FV487" s="13"/>
      <c r="FW487" s="13"/>
      <c r="FX487" s="13"/>
      <c r="FY487" s="13"/>
      <c r="FZ487" s="13"/>
      <c r="GA487" s="13"/>
      <c r="GB487" s="13"/>
      <c r="GC487" s="13"/>
      <c r="GD487" s="13"/>
      <c r="GE487" s="13"/>
      <c r="GF487" s="13"/>
      <c r="GG487" s="13"/>
      <c r="GH487" s="13"/>
      <c r="GI487" s="13"/>
      <c r="GJ487" s="13"/>
      <c r="GK487" s="13"/>
      <c r="GL487" s="13"/>
      <c r="GM487" s="13"/>
      <c r="GN487" s="13"/>
      <c r="GO487" s="13"/>
      <c r="GP487" s="13"/>
      <c r="GQ487" s="13"/>
      <c r="GR487" s="13"/>
      <c r="GS487" s="13"/>
      <c r="GT487" s="13"/>
      <c r="GU487" s="13"/>
      <c r="GV487" s="13"/>
      <c r="GW487" s="13"/>
      <c r="GX487" s="13"/>
      <c r="GY487" s="13"/>
      <c r="GZ487" s="13"/>
      <c r="HA487" s="13"/>
      <c r="HB487" s="13"/>
      <c r="HC487" s="13"/>
      <c r="HD487" s="13"/>
      <c r="HE487" s="13"/>
      <c r="HF487" s="13"/>
      <c r="HG487" s="13"/>
      <c r="HH487" s="13"/>
      <c r="HI487" s="13"/>
      <c r="HJ487" s="13"/>
      <c r="HK487" s="13"/>
      <c r="HL487" s="13"/>
      <c r="HM487" s="13"/>
      <c r="HN487" s="13"/>
      <c r="HO487" s="13"/>
      <c r="HP487" s="13"/>
      <c r="HQ487" s="13"/>
      <c r="HR487" s="13"/>
      <c r="HS487" s="13"/>
      <c r="HT487" s="13"/>
      <c r="HU487" s="13"/>
      <c r="HV487" s="13"/>
      <c r="HW487" s="13"/>
      <c r="HX487" s="13"/>
      <c r="HY487" s="13"/>
      <c r="HZ487" s="13"/>
      <c r="IA487" s="13"/>
      <c r="IB487" s="13"/>
      <c r="IC487" s="13"/>
      <c r="ID487" s="13"/>
      <c r="IE487" s="13"/>
      <c r="IF487" s="13"/>
      <c r="IG487" s="13"/>
      <c r="IH487" s="13"/>
      <c r="II487" s="13"/>
      <c r="IJ487" s="13"/>
      <c r="IK487" s="13"/>
      <c r="IL487" s="13"/>
      <c r="IM487" s="13"/>
      <c r="IN487" s="13"/>
      <c r="IO487" s="13"/>
    </row>
    <row r="488" spans="1:249">
      <c r="A488" s="2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2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c r="GR488" s="13"/>
      <c r="GS488" s="13"/>
      <c r="GT488" s="13"/>
      <c r="GU488" s="13"/>
      <c r="GV488" s="13"/>
      <c r="GW488" s="13"/>
      <c r="GX488" s="13"/>
      <c r="GY488" s="13"/>
      <c r="GZ488" s="13"/>
      <c r="HA488" s="13"/>
      <c r="HB488" s="13"/>
      <c r="HC488" s="13"/>
      <c r="HD488" s="13"/>
      <c r="HE488" s="13"/>
      <c r="HF488" s="13"/>
      <c r="HG488" s="13"/>
      <c r="HH488" s="13"/>
      <c r="HI488" s="13"/>
      <c r="HJ488" s="13"/>
      <c r="HK488" s="13"/>
      <c r="HL488" s="13"/>
      <c r="HM488" s="13"/>
      <c r="HN488" s="13"/>
      <c r="HO488" s="13"/>
      <c r="HP488" s="13"/>
      <c r="HQ488" s="13"/>
      <c r="HR488" s="13"/>
      <c r="HS488" s="13"/>
      <c r="HT488" s="13"/>
      <c r="HU488" s="13"/>
      <c r="HV488" s="13"/>
      <c r="HW488" s="13"/>
      <c r="HX488" s="13"/>
      <c r="HY488" s="13"/>
      <c r="HZ488" s="13"/>
      <c r="IA488" s="13"/>
      <c r="IB488" s="13"/>
      <c r="IC488" s="13"/>
      <c r="ID488" s="13"/>
      <c r="IE488" s="13"/>
      <c r="IF488" s="13"/>
      <c r="IG488" s="13"/>
      <c r="IH488" s="13"/>
      <c r="II488" s="13"/>
      <c r="IJ488" s="13"/>
      <c r="IK488" s="13"/>
      <c r="IL488" s="13"/>
      <c r="IM488" s="13"/>
      <c r="IN488" s="13"/>
      <c r="IO488" s="13"/>
    </row>
    <row r="489" spans="1:249">
      <c r="A489" s="2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2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c r="GR489" s="13"/>
      <c r="GS489" s="13"/>
      <c r="GT489" s="13"/>
      <c r="GU489" s="13"/>
      <c r="GV489" s="13"/>
      <c r="GW489" s="13"/>
      <c r="GX489" s="13"/>
      <c r="GY489" s="13"/>
      <c r="GZ489" s="13"/>
      <c r="HA489" s="13"/>
      <c r="HB489" s="13"/>
      <c r="HC489" s="13"/>
      <c r="HD489" s="13"/>
      <c r="HE489" s="13"/>
      <c r="HF489" s="13"/>
      <c r="HG489" s="13"/>
      <c r="HH489" s="13"/>
      <c r="HI489" s="13"/>
      <c r="HJ489" s="13"/>
      <c r="HK489" s="13"/>
      <c r="HL489" s="13"/>
      <c r="HM489" s="13"/>
      <c r="HN489" s="13"/>
      <c r="HO489" s="13"/>
      <c r="HP489" s="13"/>
      <c r="HQ489" s="13"/>
      <c r="HR489" s="13"/>
      <c r="HS489" s="13"/>
      <c r="HT489" s="13"/>
      <c r="HU489" s="13"/>
      <c r="HV489" s="13"/>
      <c r="HW489" s="13"/>
      <c r="HX489" s="13"/>
      <c r="HY489" s="13"/>
      <c r="HZ489" s="13"/>
      <c r="IA489" s="13"/>
      <c r="IB489" s="13"/>
      <c r="IC489" s="13"/>
      <c r="ID489" s="13"/>
      <c r="IE489" s="13"/>
      <c r="IF489" s="13"/>
      <c r="IG489" s="13"/>
      <c r="IH489" s="13"/>
      <c r="II489" s="13"/>
      <c r="IJ489" s="13"/>
      <c r="IK489" s="13"/>
      <c r="IL489" s="13"/>
      <c r="IM489" s="13"/>
      <c r="IN489" s="13"/>
      <c r="IO489" s="13"/>
    </row>
    <row r="490" spans="1:249">
      <c r="A490" s="2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2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c r="GR490" s="13"/>
      <c r="GS490" s="13"/>
      <c r="GT490" s="13"/>
      <c r="GU490" s="13"/>
      <c r="GV490" s="13"/>
      <c r="GW490" s="13"/>
      <c r="GX490" s="13"/>
      <c r="GY490" s="13"/>
      <c r="GZ490" s="13"/>
      <c r="HA490" s="13"/>
      <c r="HB490" s="13"/>
      <c r="HC490" s="13"/>
      <c r="HD490" s="13"/>
      <c r="HE490" s="13"/>
      <c r="HF490" s="13"/>
      <c r="HG490" s="13"/>
      <c r="HH490" s="13"/>
      <c r="HI490" s="13"/>
      <c r="HJ490" s="13"/>
      <c r="HK490" s="13"/>
      <c r="HL490" s="13"/>
      <c r="HM490" s="13"/>
      <c r="HN490" s="13"/>
      <c r="HO490" s="13"/>
      <c r="HP490" s="13"/>
      <c r="HQ490" s="13"/>
      <c r="HR490" s="13"/>
      <c r="HS490" s="13"/>
      <c r="HT490" s="13"/>
      <c r="HU490" s="13"/>
      <c r="HV490" s="13"/>
      <c r="HW490" s="13"/>
      <c r="HX490" s="13"/>
      <c r="HY490" s="13"/>
      <c r="HZ490" s="13"/>
      <c r="IA490" s="13"/>
      <c r="IB490" s="13"/>
      <c r="IC490" s="13"/>
      <c r="ID490" s="13"/>
      <c r="IE490" s="13"/>
      <c r="IF490" s="13"/>
      <c r="IG490" s="13"/>
      <c r="IH490" s="13"/>
      <c r="II490" s="13"/>
      <c r="IJ490" s="13"/>
      <c r="IK490" s="13"/>
      <c r="IL490" s="13"/>
      <c r="IM490" s="13"/>
      <c r="IN490" s="13"/>
      <c r="IO490" s="13"/>
    </row>
    <row r="491" spans="1:249">
      <c r="A491" s="2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2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c r="EU491" s="13"/>
      <c r="EV491" s="13"/>
      <c r="EW491" s="13"/>
      <c r="EX491" s="13"/>
      <c r="EY491" s="13"/>
      <c r="EZ491" s="13"/>
      <c r="FA491" s="13"/>
      <c r="FB491" s="13"/>
      <c r="FC491" s="13"/>
      <c r="FD491" s="13"/>
      <c r="FE491" s="13"/>
      <c r="FF491" s="13"/>
      <c r="FG491" s="13"/>
      <c r="FH491" s="13"/>
      <c r="FI491" s="13"/>
      <c r="FJ491" s="13"/>
      <c r="FK491" s="13"/>
      <c r="FL491" s="13"/>
      <c r="FM491" s="13"/>
      <c r="FN491" s="13"/>
      <c r="FO491" s="13"/>
      <c r="FP491" s="13"/>
      <c r="FQ491" s="13"/>
      <c r="FR491" s="13"/>
      <c r="FS491" s="13"/>
      <c r="FT491" s="13"/>
      <c r="FU491" s="13"/>
      <c r="FV491" s="13"/>
      <c r="FW491" s="13"/>
      <c r="FX491" s="13"/>
      <c r="FY491" s="13"/>
      <c r="FZ491" s="13"/>
      <c r="GA491" s="13"/>
      <c r="GB491" s="13"/>
      <c r="GC491" s="13"/>
      <c r="GD491" s="13"/>
      <c r="GE491" s="13"/>
      <c r="GF491" s="13"/>
      <c r="GG491" s="13"/>
      <c r="GH491" s="13"/>
      <c r="GI491" s="13"/>
      <c r="GJ491" s="13"/>
      <c r="GK491" s="13"/>
      <c r="GL491" s="13"/>
      <c r="GM491" s="13"/>
      <c r="GN491" s="13"/>
      <c r="GO491" s="13"/>
      <c r="GP491" s="13"/>
      <c r="GQ491" s="13"/>
      <c r="GR491" s="13"/>
      <c r="GS491" s="13"/>
      <c r="GT491" s="13"/>
      <c r="GU491" s="13"/>
      <c r="GV491" s="13"/>
      <c r="GW491" s="13"/>
      <c r="GX491" s="13"/>
      <c r="GY491" s="13"/>
      <c r="GZ491" s="13"/>
      <c r="HA491" s="13"/>
      <c r="HB491" s="13"/>
      <c r="HC491" s="13"/>
      <c r="HD491" s="13"/>
      <c r="HE491" s="13"/>
      <c r="HF491" s="13"/>
      <c r="HG491" s="13"/>
      <c r="HH491" s="13"/>
      <c r="HI491" s="13"/>
      <c r="HJ491" s="13"/>
      <c r="HK491" s="13"/>
      <c r="HL491" s="13"/>
      <c r="HM491" s="13"/>
      <c r="HN491" s="13"/>
      <c r="HO491" s="13"/>
      <c r="HP491" s="13"/>
      <c r="HQ491" s="13"/>
      <c r="HR491" s="13"/>
      <c r="HS491" s="13"/>
      <c r="HT491" s="13"/>
      <c r="HU491" s="13"/>
      <c r="HV491" s="13"/>
      <c r="HW491" s="13"/>
      <c r="HX491" s="13"/>
      <c r="HY491" s="13"/>
      <c r="HZ491" s="13"/>
      <c r="IA491" s="13"/>
      <c r="IB491" s="13"/>
      <c r="IC491" s="13"/>
      <c r="ID491" s="13"/>
      <c r="IE491" s="13"/>
      <c r="IF491" s="13"/>
      <c r="IG491" s="13"/>
      <c r="IH491" s="13"/>
      <c r="II491" s="13"/>
      <c r="IJ491" s="13"/>
      <c r="IK491" s="13"/>
      <c r="IL491" s="13"/>
      <c r="IM491" s="13"/>
      <c r="IN491" s="13"/>
      <c r="IO491" s="13"/>
    </row>
    <row r="492" spans="1:249">
      <c r="A492" s="2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2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c r="GR492" s="13"/>
      <c r="GS492" s="13"/>
      <c r="GT492" s="13"/>
      <c r="GU492" s="13"/>
      <c r="GV492" s="13"/>
      <c r="GW492" s="13"/>
      <c r="GX492" s="13"/>
      <c r="GY492" s="13"/>
      <c r="GZ492" s="13"/>
      <c r="HA492" s="13"/>
      <c r="HB492" s="13"/>
      <c r="HC492" s="13"/>
      <c r="HD492" s="13"/>
      <c r="HE492" s="13"/>
      <c r="HF492" s="13"/>
      <c r="HG492" s="13"/>
      <c r="HH492" s="13"/>
      <c r="HI492" s="13"/>
      <c r="HJ492" s="13"/>
      <c r="HK492" s="13"/>
      <c r="HL492" s="13"/>
      <c r="HM492" s="13"/>
      <c r="HN492" s="13"/>
      <c r="HO492" s="13"/>
      <c r="HP492" s="13"/>
      <c r="HQ492" s="13"/>
      <c r="HR492" s="13"/>
      <c r="HS492" s="13"/>
      <c r="HT492" s="13"/>
      <c r="HU492" s="13"/>
      <c r="HV492" s="13"/>
      <c r="HW492" s="13"/>
      <c r="HX492" s="13"/>
      <c r="HY492" s="13"/>
      <c r="HZ492" s="13"/>
      <c r="IA492" s="13"/>
      <c r="IB492" s="13"/>
      <c r="IC492" s="13"/>
      <c r="ID492" s="13"/>
      <c r="IE492" s="13"/>
      <c r="IF492" s="13"/>
      <c r="IG492" s="13"/>
      <c r="IH492" s="13"/>
      <c r="II492" s="13"/>
      <c r="IJ492" s="13"/>
      <c r="IK492" s="13"/>
      <c r="IL492" s="13"/>
      <c r="IM492" s="13"/>
      <c r="IN492" s="13"/>
      <c r="IO492" s="13"/>
    </row>
    <row r="493" spans="1:249">
      <c r="A493" s="2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2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c r="FN493" s="13"/>
      <c r="FO493" s="13"/>
      <c r="FP493" s="13"/>
      <c r="FQ493" s="13"/>
      <c r="FR493" s="13"/>
      <c r="FS493" s="13"/>
      <c r="FT493" s="13"/>
      <c r="FU493" s="13"/>
      <c r="FV493" s="13"/>
      <c r="FW493" s="13"/>
      <c r="FX493" s="13"/>
      <c r="FY493" s="13"/>
      <c r="FZ493" s="13"/>
      <c r="GA493" s="13"/>
      <c r="GB493" s="13"/>
      <c r="GC493" s="13"/>
      <c r="GD493" s="13"/>
      <c r="GE493" s="13"/>
      <c r="GF493" s="13"/>
      <c r="GG493" s="13"/>
      <c r="GH493" s="13"/>
      <c r="GI493" s="13"/>
      <c r="GJ493" s="13"/>
      <c r="GK493" s="13"/>
      <c r="GL493" s="13"/>
      <c r="GM493" s="13"/>
      <c r="GN493" s="13"/>
      <c r="GO493" s="13"/>
      <c r="GP493" s="13"/>
      <c r="GQ493" s="13"/>
      <c r="GR493" s="13"/>
      <c r="GS493" s="13"/>
      <c r="GT493" s="13"/>
      <c r="GU493" s="13"/>
      <c r="GV493" s="13"/>
      <c r="GW493" s="13"/>
      <c r="GX493" s="13"/>
      <c r="GY493" s="13"/>
      <c r="GZ493" s="13"/>
      <c r="HA493" s="13"/>
      <c r="HB493" s="13"/>
      <c r="HC493" s="13"/>
      <c r="HD493" s="13"/>
      <c r="HE493" s="13"/>
      <c r="HF493" s="13"/>
      <c r="HG493" s="13"/>
      <c r="HH493" s="13"/>
      <c r="HI493" s="13"/>
      <c r="HJ493" s="13"/>
      <c r="HK493" s="13"/>
      <c r="HL493" s="13"/>
      <c r="HM493" s="13"/>
      <c r="HN493" s="13"/>
      <c r="HO493" s="13"/>
      <c r="HP493" s="13"/>
      <c r="HQ493" s="13"/>
      <c r="HR493" s="13"/>
      <c r="HS493" s="13"/>
      <c r="HT493" s="13"/>
      <c r="HU493" s="13"/>
      <c r="HV493" s="13"/>
      <c r="HW493" s="13"/>
      <c r="HX493" s="13"/>
      <c r="HY493" s="13"/>
      <c r="HZ493" s="13"/>
      <c r="IA493" s="13"/>
      <c r="IB493" s="13"/>
      <c r="IC493" s="13"/>
      <c r="ID493" s="13"/>
      <c r="IE493" s="13"/>
      <c r="IF493" s="13"/>
      <c r="IG493" s="13"/>
      <c r="IH493" s="13"/>
      <c r="II493" s="13"/>
      <c r="IJ493" s="13"/>
      <c r="IK493" s="13"/>
      <c r="IL493" s="13"/>
      <c r="IM493" s="13"/>
      <c r="IN493" s="13"/>
      <c r="IO493" s="13"/>
    </row>
    <row r="494" spans="1:249">
      <c r="A494" s="2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2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c r="GR494" s="13"/>
      <c r="GS494" s="13"/>
      <c r="GT494" s="13"/>
      <c r="GU494" s="13"/>
      <c r="GV494" s="13"/>
      <c r="GW494" s="13"/>
      <c r="GX494" s="13"/>
      <c r="GY494" s="13"/>
      <c r="GZ494" s="13"/>
      <c r="HA494" s="13"/>
      <c r="HB494" s="13"/>
      <c r="HC494" s="13"/>
      <c r="HD494" s="13"/>
      <c r="HE494" s="13"/>
      <c r="HF494" s="13"/>
      <c r="HG494" s="13"/>
      <c r="HH494" s="13"/>
      <c r="HI494" s="13"/>
      <c r="HJ494" s="13"/>
      <c r="HK494" s="13"/>
      <c r="HL494" s="13"/>
      <c r="HM494" s="13"/>
      <c r="HN494" s="13"/>
      <c r="HO494" s="13"/>
      <c r="HP494" s="13"/>
      <c r="HQ494" s="13"/>
      <c r="HR494" s="13"/>
      <c r="HS494" s="13"/>
      <c r="HT494" s="13"/>
      <c r="HU494" s="13"/>
      <c r="HV494" s="13"/>
      <c r="HW494" s="13"/>
      <c r="HX494" s="13"/>
      <c r="HY494" s="13"/>
      <c r="HZ494" s="13"/>
      <c r="IA494" s="13"/>
      <c r="IB494" s="13"/>
      <c r="IC494" s="13"/>
      <c r="ID494" s="13"/>
      <c r="IE494" s="13"/>
      <c r="IF494" s="13"/>
      <c r="IG494" s="13"/>
      <c r="IH494" s="13"/>
      <c r="II494" s="13"/>
      <c r="IJ494" s="13"/>
      <c r="IK494" s="13"/>
      <c r="IL494" s="13"/>
      <c r="IM494" s="13"/>
      <c r="IN494" s="13"/>
      <c r="IO494" s="13"/>
    </row>
    <row r="495" spans="1:249">
      <c r="A495" s="2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2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c r="GR495" s="13"/>
      <c r="GS495" s="13"/>
      <c r="GT495" s="13"/>
      <c r="GU495" s="13"/>
      <c r="GV495" s="13"/>
      <c r="GW495" s="13"/>
      <c r="GX495" s="13"/>
      <c r="GY495" s="13"/>
      <c r="GZ495" s="13"/>
      <c r="HA495" s="13"/>
      <c r="HB495" s="13"/>
      <c r="HC495" s="13"/>
      <c r="HD495" s="13"/>
      <c r="HE495" s="13"/>
      <c r="HF495" s="13"/>
      <c r="HG495" s="13"/>
      <c r="HH495" s="13"/>
      <c r="HI495" s="13"/>
      <c r="HJ495" s="13"/>
      <c r="HK495" s="13"/>
      <c r="HL495" s="13"/>
      <c r="HM495" s="13"/>
      <c r="HN495" s="13"/>
      <c r="HO495" s="13"/>
      <c r="HP495" s="13"/>
      <c r="HQ495" s="13"/>
      <c r="HR495" s="13"/>
      <c r="HS495" s="13"/>
      <c r="HT495" s="13"/>
      <c r="HU495" s="13"/>
      <c r="HV495" s="13"/>
      <c r="HW495" s="13"/>
      <c r="HX495" s="13"/>
      <c r="HY495" s="13"/>
      <c r="HZ495" s="13"/>
      <c r="IA495" s="13"/>
      <c r="IB495" s="13"/>
      <c r="IC495" s="13"/>
      <c r="ID495" s="13"/>
      <c r="IE495" s="13"/>
      <c r="IF495" s="13"/>
      <c r="IG495" s="13"/>
      <c r="IH495" s="13"/>
      <c r="II495" s="13"/>
      <c r="IJ495" s="13"/>
      <c r="IK495" s="13"/>
      <c r="IL495" s="13"/>
      <c r="IM495" s="13"/>
      <c r="IN495" s="13"/>
      <c r="IO495" s="13"/>
    </row>
    <row r="496" spans="1:249">
      <c r="A496" s="2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2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c r="DR496" s="13"/>
      <c r="DS496" s="13"/>
      <c r="DT496" s="13"/>
      <c r="DU496" s="13"/>
      <c r="DV496" s="13"/>
      <c r="DW496" s="13"/>
      <c r="DX496" s="13"/>
      <c r="DY496" s="13"/>
      <c r="DZ496" s="13"/>
      <c r="EA496" s="13"/>
      <c r="EB496" s="13"/>
      <c r="EC496" s="13"/>
      <c r="ED496" s="13"/>
      <c r="EE496" s="13"/>
      <c r="EF496" s="13"/>
      <c r="EG496" s="13"/>
      <c r="EH496" s="13"/>
      <c r="EI496" s="13"/>
      <c r="EJ496" s="13"/>
      <c r="EK496" s="13"/>
      <c r="EL496" s="13"/>
      <c r="EM496" s="13"/>
      <c r="EN496" s="13"/>
      <c r="EO496" s="13"/>
      <c r="EP496" s="13"/>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c r="GR496" s="13"/>
      <c r="GS496" s="13"/>
      <c r="GT496" s="13"/>
      <c r="GU496" s="13"/>
      <c r="GV496" s="13"/>
      <c r="GW496" s="13"/>
      <c r="GX496" s="13"/>
      <c r="GY496" s="13"/>
      <c r="GZ496" s="13"/>
      <c r="HA496" s="13"/>
      <c r="HB496" s="13"/>
      <c r="HC496" s="13"/>
      <c r="HD496" s="13"/>
      <c r="HE496" s="13"/>
      <c r="HF496" s="13"/>
      <c r="HG496" s="13"/>
      <c r="HH496" s="13"/>
      <c r="HI496" s="13"/>
      <c r="HJ496" s="13"/>
      <c r="HK496" s="13"/>
      <c r="HL496" s="13"/>
      <c r="HM496" s="13"/>
      <c r="HN496" s="13"/>
      <c r="HO496" s="13"/>
      <c r="HP496" s="13"/>
      <c r="HQ496" s="13"/>
      <c r="HR496" s="13"/>
      <c r="HS496" s="13"/>
      <c r="HT496" s="13"/>
      <c r="HU496" s="13"/>
      <c r="HV496" s="13"/>
      <c r="HW496" s="13"/>
      <c r="HX496" s="13"/>
      <c r="HY496" s="13"/>
      <c r="HZ496" s="13"/>
      <c r="IA496" s="13"/>
      <c r="IB496" s="13"/>
      <c r="IC496" s="13"/>
      <c r="ID496" s="13"/>
      <c r="IE496" s="13"/>
      <c r="IF496" s="13"/>
      <c r="IG496" s="13"/>
      <c r="IH496" s="13"/>
      <c r="II496" s="13"/>
      <c r="IJ496" s="13"/>
      <c r="IK496" s="13"/>
      <c r="IL496" s="13"/>
      <c r="IM496" s="13"/>
      <c r="IN496" s="13"/>
      <c r="IO496" s="13"/>
    </row>
    <row r="497" spans="1:249">
      <c r="A497" s="2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2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c r="DR497" s="13"/>
      <c r="DS497" s="13"/>
      <c r="DT497" s="13"/>
      <c r="DU497" s="13"/>
      <c r="DV497" s="13"/>
      <c r="DW497" s="13"/>
      <c r="DX497" s="13"/>
      <c r="DY497" s="13"/>
      <c r="DZ497" s="13"/>
      <c r="EA497" s="13"/>
      <c r="EB497" s="13"/>
      <c r="EC497" s="13"/>
      <c r="ED497" s="13"/>
      <c r="EE497" s="13"/>
      <c r="EF497" s="13"/>
      <c r="EG497" s="13"/>
      <c r="EH497" s="13"/>
      <c r="EI497" s="13"/>
      <c r="EJ497" s="13"/>
      <c r="EK497" s="13"/>
      <c r="EL497" s="13"/>
      <c r="EM497" s="13"/>
      <c r="EN497" s="13"/>
      <c r="EO497" s="13"/>
      <c r="EP497" s="13"/>
      <c r="EQ497" s="13"/>
      <c r="ER497" s="13"/>
      <c r="ES497" s="13"/>
      <c r="ET497" s="13"/>
      <c r="EU497" s="13"/>
      <c r="EV497" s="13"/>
      <c r="EW497" s="13"/>
      <c r="EX497" s="13"/>
      <c r="EY497" s="13"/>
      <c r="EZ497" s="13"/>
      <c r="FA497" s="13"/>
      <c r="FB497" s="13"/>
      <c r="FC497" s="13"/>
      <c r="FD497" s="13"/>
      <c r="FE497" s="13"/>
      <c r="FF497" s="13"/>
      <c r="FG497" s="13"/>
      <c r="FH497" s="13"/>
      <c r="FI497" s="13"/>
      <c r="FJ497" s="13"/>
      <c r="FK497" s="13"/>
      <c r="FL497" s="13"/>
      <c r="FM497" s="13"/>
      <c r="FN497" s="13"/>
      <c r="FO497" s="13"/>
      <c r="FP497" s="13"/>
      <c r="FQ497" s="13"/>
      <c r="FR497" s="13"/>
      <c r="FS497" s="13"/>
      <c r="FT497" s="13"/>
      <c r="FU497" s="13"/>
      <c r="FV497" s="13"/>
      <c r="FW497" s="13"/>
      <c r="FX497" s="13"/>
      <c r="FY497" s="13"/>
      <c r="FZ497" s="13"/>
      <c r="GA497" s="13"/>
      <c r="GB497" s="13"/>
      <c r="GC497" s="13"/>
      <c r="GD497" s="13"/>
      <c r="GE497" s="13"/>
      <c r="GF497" s="13"/>
      <c r="GG497" s="13"/>
      <c r="GH497" s="13"/>
      <c r="GI497" s="13"/>
      <c r="GJ497" s="13"/>
      <c r="GK497" s="13"/>
      <c r="GL497" s="13"/>
      <c r="GM497" s="13"/>
      <c r="GN497" s="13"/>
      <c r="GO497" s="13"/>
      <c r="GP497" s="13"/>
      <c r="GQ497" s="13"/>
      <c r="GR497" s="13"/>
      <c r="GS497" s="13"/>
      <c r="GT497" s="13"/>
      <c r="GU497" s="13"/>
      <c r="GV497" s="13"/>
      <c r="GW497" s="13"/>
      <c r="GX497" s="13"/>
      <c r="GY497" s="13"/>
      <c r="GZ497" s="13"/>
      <c r="HA497" s="13"/>
      <c r="HB497" s="13"/>
      <c r="HC497" s="13"/>
      <c r="HD497" s="13"/>
      <c r="HE497" s="13"/>
      <c r="HF497" s="13"/>
      <c r="HG497" s="13"/>
      <c r="HH497" s="13"/>
      <c r="HI497" s="13"/>
      <c r="HJ497" s="13"/>
      <c r="HK497" s="13"/>
      <c r="HL497" s="13"/>
      <c r="HM497" s="13"/>
      <c r="HN497" s="13"/>
      <c r="HO497" s="13"/>
      <c r="HP497" s="13"/>
      <c r="HQ497" s="13"/>
      <c r="HR497" s="13"/>
      <c r="HS497" s="13"/>
      <c r="HT497" s="13"/>
      <c r="HU497" s="13"/>
      <c r="HV497" s="13"/>
      <c r="HW497" s="13"/>
      <c r="HX497" s="13"/>
      <c r="HY497" s="13"/>
      <c r="HZ497" s="13"/>
      <c r="IA497" s="13"/>
      <c r="IB497" s="13"/>
      <c r="IC497" s="13"/>
      <c r="ID497" s="13"/>
      <c r="IE497" s="13"/>
      <c r="IF497" s="13"/>
      <c r="IG497" s="13"/>
      <c r="IH497" s="13"/>
      <c r="II497" s="13"/>
      <c r="IJ497" s="13"/>
      <c r="IK497" s="13"/>
      <c r="IL497" s="13"/>
      <c r="IM497" s="13"/>
      <c r="IN497" s="13"/>
      <c r="IO497" s="13"/>
    </row>
    <row r="498" spans="1:249">
      <c r="A498" s="2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2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c r="DR498" s="13"/>
      <c r="DS498" s="13"/>
      <c r="DT498" s="13"/>
      <c r="DU498" s="13"/>
      <c r="DV498" s="13"/>
      <c r="DW498" s="13"/>
      <c r="DX498" s="13"/>
      <c r="DY498" s="13"/>
      <c r="DZ498" s="13"/>
      <c r="EA498" s="13"/>
      <c r="EB498" s="13"/>
      <c r="EC498" s="13"/>
      <c r="ED498" s="13"/>
      <c r="EE498" s="13"/>
      <c r="EF498" s="13"/>
      <c r="EG498" s="13"/>
      <c r="EH498" s="13"/>
      <c r="EI498" s="13"/>
      <c r="EJ498" s="13"/>
      <c r="EK498" s="13"/>
      <c r="EL498" s="13"/>
      <c r="EM498" s="13"/>
      <c r="EN498" s="13"/>
      <c r="EO498" s="13"/>
      <c r="EP498" s="13"/>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c r="GR498" s="13"/>
      <c r="GS498" s="13"/>
      <c r="GT498" s="13"/>
      <c r="GU498" s="13"/>
      <c r="GV498" s="13"/>
      <c r="GW498" s="13"/>
      <c r="GX498" s="13"/>
      <c r="GY498" s="13"/>
      <c r="GZ498" s="13"/>
      <c r="HA498" s="13"/>
      <c r="HB498" s="13"/>
      <c r="HC498" s="13"/>
      <c r="HD498" s="13"/>
      <c r="HE498" s="13"/>
      <c r="HF498" s="13"/>
      <c r="HG498" s="13"/>
      <c r="HH498" s="13"/>
      <c r="HI498" s="13"/>
      <c r="HJ498" s="13"/>
      <c r="HK498" s="13"/>
      <c r="HL498" s="13"/>
      <c r="HM498" s="13"/>
      <c r="HN498" s="13"/>
      <c r="HO498" s="13"/>
      <c r="HP498" s="13"/>
      <c r="HQ498" s="13"/>
      <c r="HR498" s="13"/>
      <c r="HS498" s="13"/>
      <c r="HT498" s="13"/>
      <c r="HU498" s="13"/>
      <c r="HV498" s="13"/>
      <c r="HW498" s="13"/>
      <c r="HX498" s="13"/>
      <c r="HY498" s="13"/>
      <c r="HZ498" s="13"/>
      <c r="IA498" s="13"/>
      <c r="IB498" s="13"/>
      <c r="IC498" s="13"/>
      <c r="ID498" s="13"/>
      <c r="IE498" s="13"/>
      <c r="IF498" s="13"/>
      <c r="IG498" s="13"/>
      <c r="IH498" s="13"/>
      <c r="II498" s="13"/>
      <c r="IJ498" s="13"/>
      <c r="IK498" s="13"/>
      <c r="IL498" s="13"/>
      <c r="IM498" s="13"/>
      <c r="IN498" s="13"/>
      <c r="IO498" s="13"/>
    </row>
    <row r="499" spans="1:249">
      <c r="A499" s="2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2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EV499" s="13"/>
      <c r="EW499" s="13"/>
      <c r="EX499" s="13"/>
      <c r="EY499" s="13"/>
      <c r="EZ499" s="13"/>
      <c r="FA499" s="13"/>
      <c r="FB499" s="13"/>
      <c r="FC499" s="13"/>
      <c r="FD499" s="13"/>
      <c r="FE499" s="13"/>
      <c r="FF499" s="13"/>
      <c r="FG499" s="13"/>
      <c r="FH499" s="13"/>
      <c r="FI499" s="13"/>
      <c r="FJ499" s="13"/>
      <c r="FK499" s="13"/>
      <c r="FL499" s="13"/>
      <c r="FM499" s="13"/>
      <c r="FN499" s="13"/>
      <c r="FO499" s="13"/>
      <c r="FP499" s="13"/>
      <c r="FQ499" s="13"/>
      <c r="FR499" s="13"/>
      <c r="FS499" s="13"/>
      <c r="FT499" s="13"/>
      <c r="FU499" s="13"/>
      <c r="FV499" s="13"/>
      <c r="FW499" s="13"/>
      <c r="FX499" s="13"/>
      <c r="FY499" s="13"/>
      <c r="FZ499" s="13"/>
      <c r="GA499" s="13"/>
      <c r="GB499" s="13"/>
      <c r="GC499" s="13"/>
      <c r="GD499" s="13"/>
      <c r="GE499" s="13"/>
      <c r="GF499" s="13"/>
      <c r="GG499" s="13"/>
      <c r="GH499" s="13"/>
      <c r="GI499" s="13"/>
      <c r="GJ499" s="13"/>
      <c r="GK499" s="13"/>
      <c r="GL499" s="13"/>
      <c r="GM499" s="13"/>
      <c r="GN499" s="13"/>
      <c r="GO499" s="13"/>
      <c r="GP499" s="13"/>
      <c r="GQ499" s="13"/>
      <c r="GR499" s="13"/>
      <c r="GS499" s="13"/>
      <c r="GT499" s="13"/>
      <c r="GU499" s="13"/>
      <c r="GV499" s="13"/>
      <c r="GW499" s="13"/>
      <c r="GX499" s="13"/>
      <c r="GY499" s="13"/>
      <c r="GZ499" s="13"/>
      <c r="HA499" s="13"/>
      <c r="HB499" s="13"/>
      <c r="HC499" s="13"/>
      <c r="HD499" s="13"/>
      <c r="HE499" s="13"/>
      <c r="HF499" s="13"/>
      <c r="HG499" s="13"/>
      <c r="HH499" s="13"/>
      <c r="HI499" s="13"/>
      <c r="HJ499" s="13"/>
      <c r="HK499" s="13"/>
      <c r="HL499" s="13"/>
      <c r="HM499" s="13"/>
      <c r="HN499" s="13"/>
      <c r="HO499" s="13"/>
      <c r="HP499" s="13"/>
      <c r="HQ499" s="13"/>
      <c r="HR499" s="13"/>
      <c r="HS499" s="13"/>
      <c r="HT499" s="13"/>
      <c r="HU499" s="13"/>
      <c r="HV499" s="13"/>
      <c r="HW499" s="13"/>
      <c r="HX499" s="13"/>
      <c r="HY499" s="13"/>
      <c r="HZ499" s="13"/>
      <c r="IA499" s="13"/>
      <c r="IB499" s="13"/>
      <c r="IC499" s="13"/>
      <c r="ID499" s="13"/>
      <c r="IE499" s="13"/>
      <c r="IF499" s="13"/>
      <c r="IG499" s="13"/>
      <c r="IH499" s="13"/>
      <c r="II499" s="13"/>
      <c r="IJ499" s="13"/>
      <c r="IK499" s="13"/>
      <c r="IL499" s="13"/>
      <c r="IM499" s="13"/>
      <c r="IN499" s="13"/>
      <c r="IO499" s="13"/>
    </row>
    <row r="500" spans="1:249">
      <c r="A500" s="2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2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c r="GR500" s="13"/>
      <c r="GS500" s="13"/>
      <c r="GT500" s="13"/>
      <c r="GU500" s="13"/>
      <c r="GV500" s="13"/>
      <c r="GW500" s="13"/>
      <c r="GX500" s="13"/>
      <c r="GY500" s="13"/>
      <c r="GZ500" s="13"/>
      <c r="HA500" s="13"/>
      <c r="HB500" s="13"/>
      <c r="HC500" s="13"/>
      <c r="HD500" s="13"/>
      <c r="HE500" s="13"/>
      <c r="HF500" s="13"/>
      <c r="HG500" s="13"/>
      <c r="HH500" s="13"/>
      <c r="HI500" s="13"/>
      <c r="HJ500" s="13"/>
      <c r="HK500" s="13"/>
      <c r="HL500" s="13"/>
      <c r="HM500" s="13"/>
      <c r="HN500" s="13"/>
      <c r="HO500" s="13"/>
      <c r="HP500" s="13"/>
      <c r="HQ500" s="13"/>
      <c r="HR500" s="13"/>
      <c r="HS500" s="13"/>
      <c r="HT500" s="13"/>
      <c r="HU500" s="13"/>
      <c r="HV500" s="13"/>
      <c r="HW500" s="13"/>
      <c r="HX500" s="13"/>
      <c r="HY500" s="13"/>
      <c r="HZ500" s="13"/>
      <c r="IA500" s="13"/>
      <c r="IB500" s="13"/>
      <c r="IC500" s="13"/>
      <c r="ID500" s="13"/>
      <c r="IE500" s="13"/>
      <c r="IF500" s="13"/>
      <c r="IG500" s="13"/>
      <c r="IH500" s="13"/>
      <c r="II500" s="13"/>
      <c r="IJ500" s="13"/>
      <c r="IK500" s="13"/>
      <c r="IL500" s="13"/>
      <c r="IM500" s="13"/>
      <c r="IN500" s="13"/>
      <c r="IO500" s="13"/>
    </row>
    <row r="501" spans="1:249">
      <c r="A501" s="2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2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EV501" s="13"/>
      <c r="EW501" s="13"/>
      <c r="EX501" s="13"/>
      <c r="EY501" s="13"/>
      <c r="EZ501" s="13"/>
      <c r="FA501" s="13"/>
      <c r="FB501" s="13"/>
      <c r="FC501" s="13"/>
      <c r="FD501" s="13"/>
      <c r="FE501" s="13"/>
      <c r="FF501" s="13"/>
      <c r="FG501" s="13"/>
      <c r="FH501" s="13"/>
      <c r="FI501" s="13"/>
      <c r="FJ501" s="13"/>
      <c r="FK501" s="13"/>
      <c r="FL501" s="13"/>
      <c r="FM501" s="13"/>
      <c r="FN501" s="13"/>
      <c r="FO501" s="13"/>
      <c r="FP501" s="13"/>
      <c r="FQ501" s="13"/>
      <c r="FR501" s="13"/>
      <c r="FS501" s="13"/>
      <c r="FT501" s="13"/>
      <c r="FU501" s="13"/>
      <c r="FV501" s="13"/>
      <c r="FW501" s="13"/>
      <c r="FX501" s="13"/>
      <c r="FY501" s="13"/>
      <c r="FZ501" s="13"/>
      <c r="GA501" s="13"/>
      <c r="GB501" s="13"/>
      <c r="GC501" s="13"/>
      <c r="GD501" s="13"/>
      <c r="GE501" s="13"/>
      <c r="GF501" s="13"/>
      <c r="GG501" s="13"/>
      <c r="GH501" s="13"/>
      <c r="GI501" s="13"/>
      <c r="GJ501" s="13"/>
      <c r="GK501" s="13"/>
      <c r="GL501" s="13"/>
      <c r="GM501" s="13"/>
      <c r="GN501" s="13"/>
      <c r="GO501" s="13"/>
      <c r="GP501" s="13"/>
      <c r="GQ501" s="13"/>
      <c r="GR501" s="13"/>
      <c r="GS501" s="13"/>
      <c r="GT501" s="13"/>
      <c r="GU501" s="13"/>
      <c r="GV501" s="13"/>
      <c r="GW501" s="13"/>
      <c r="GX501" s="13"/>
      <c r="GY501" s="13"/>
      <c r="GZ501" s="13"/>
      <c r="HA501" s="13"/>
      <c r="HB501" s="13"/>
      <c r="HC501" s="13"/>
      <c r="HD501" s="13"/>
      <c r="HE501" s="13"/>
      <c r="HF501" s="13"/>
      <c r="HG501" s="13"/>
      <c r="HH501" s="13"/>
      <c r="HI501" s="13"/>
      <c r="HJ501" s="13"/>
      <c r="HK501" s="13"/>
      <c r="HL501" s="13"/>
      <c r="HM501" s="13"/>
      <c r="HN501" s="13"/>
      <c r="HO501" s="13"/>
      <c r="HP501" s="13"/>
      <c r="HQ501" s="13"/>
      <c r="HR501" s="13"/>
      <c r="HS501" s="13"/>
      <c r="HT501" s="13"/>
      <c r="HU501" s="13"/>
      <c r="HV501" s="13"/>
      <c r="HW501" s="13"/>
      <c r="HX501" s="13"/>
      <c r="HY501" s="13"/>
      <c r="HZ501" s="13"/>
      <c r="IA501" s="13"/>
      <c r="IB501" s="13"/>
      <c r="IC501" s="13"/>
      <c r="ID501" s="13"/>
      <c r="IE501" s="13"/>
      <c r="IF501" s="13"/>
      <c r="IG501" s="13"/>
      <c r="IH501" s="13"/>
      <c r="II501" s="13"/>
      <c r="IJ501" s="13"/>
      <c r="IK501" s="13"/>
      <c r="IL501" s="13"/>
      <c r="IM501" s="13"/>
      <c r="IN501" s="13"/>
      <c r="IO501" s="13"/>
    </row>
    <row r="502" spans="1:249">
      <c r="A502" s="2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2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c r="DY502" s="13"/>
      <c r="DZ502" s="13"/>
      <c r="EA502" s="13"/>
      <c r="EB502" s="13"/>
      <c r="EC502" s="13"/>
      <c r="ED502" s="13"/>
      <c r="EE502" s="13"/>
      <c r="EF502" s="13"/>
      <c r="EG502" s="13"/>
      <c r="EH502" s="13"/>
      <c r="EI502" s="13"/>
      <c r="EJ502" s="13"/>
      <c r="EK502" s="13"/>
      <c r="EL502" s="13"/>
      <c r="EM502" s="13"/>
      <c r="EN502" s="13"/>
      <c r="EO502" s="13"/>
      <c r="EP502" s="13"/>
      <c r="EQ502" s="13"/>
      <c r="ER502" s="13"/>
      <c r="ES502" s="13"/>
      <c r="ET502" s="13"/>
      <c r="EU502" s="13"/>
      <c r="EV502" s="13"/>
      <c r="EW502" s="13"/>
      <c r="EX502" s="13"/>
      <c r="EY502" s="13"/>
      <c r="EZ502" s="13"/>
      <c r="FA502" s="13"/>
      <c r="FB502" s="13"/>
      <c r="FC502" s="13"/>
      <c r="FD502" s="13"/>
      <c r="FE502" s="13"/>
      <c r="FF502" s="13"/>
      <c r="FG502" s="13"/>
      <c r="FH502" s="13"/>
      <c r="FI502" s="13"/>
      <c r="FJ502" s="13"/>
      <c r="FK502" s="13"/>
      <c r="FL502" s="13"/>
      <c r="FM502" s="13"/>
      <c r="FN502" s="13"/>
      <c r="FO502" s="13"/>
      <c r="FP502" s="13"/>
      <c r="FQ502" s="13"/>
      <c r="FR502" s="13"/>
      <c r="FS502" s="13"/>
      <c r="FT502" s="13"/>
      <c r="FU502" s="13"/>
      <c r="FV502" s="13"/>
      <c r="FW502" s="13"/>
      <c r="FX502" s="13"/>
      <c r="FY502" s="13"/>
      <c r="FZ502" s="13"/>
      <c r="GA502" s="13"/>
      <c r="GB502" s="13"/>
      <c r="GC502" s="13"/>
      <c r="GD502" s="13"/>
      <c r="GE502" s="13"/>
      <c r="GF502" s="13"/>
      <c r="GG502" s="13"/>
      <c r="GH502" s="13"/>
      <c r="GI502" s="13"/>
      <c r="GJ502" s="13"/>
      <c r="GK502" s="13"/>
      <c r="GL502" s="13"/>
      <c r="GM502" s="13"/>
      <c r="GN502" s="13"/>
      <c r="GO502" s="13"/>
      <c r="GP502" s="13"/>
      <c r="GQ502" s="13"/>
      <c r="GR502" s="13"/>
      <c r="GS502" s="13"/>
      <c r="GT502" s="13"/>
      <c r="GU502" s="13"/>
      <c r="GV502" s="13"/>
      <c r="GW502" s="13"/>
      <c r="GX502" s="13"/>
      <c r="GY502" s="13"/>
      <c r="GZ502" s="13"/>
      <c r="HA502" s="13"/>
      <c r="HB502" s="13"/>
      <c r="HC502" s="13"/>
      <c r="HD502" s="13"/>
      <c r="HE502" s="13"/>
      <c r="HF502" s="13"/>
      <c r="HG502" s="13"/>
      <c r="HH502" s="13"/>
      <c r="HI502" s="13"/>
      <c r="HJ502" s="13"/>
      <c r="HK502" s="13"/>
      <c r="HL502" s="13"/>
      <c r="HM502" s="13"/>
      <c r="HN502" s="13"/>
      <c r="HO502" s="13"/>
      <c r="HP502" s="13"/>
      <c r="HQ502" s="13"/>
      <c r="HR502" s="13"/>
      <c r="HS502" s="13"/>
      <c r="HT502" s="13"/>
      <c r="HU502" s="13"/>
      <c r="HV502" s="13"/>
      <c r="HW502" s="13"/>
      <c r="HX502" s="13"/>
      <c r="HY502" s="13"/>
      <c r="HZ502" s="13"/>
      <c r="IA502" s="13"/>
      <c r="IB502" s="13"/>
      <c r="IC502" s="13"/>
      <c r="ID502" s="13"/>
      <c r="IE502" s="13"/>
      <c r="IF502" s="13"/>
      <c r="IG502" s="13"/>
      <c r="IH502" s="13"/>
      <c r="II502" s="13"/>
      <c r="IJ502" s="13"/>
      <c r="IK502" s="13"/>
      <c r="IL502" s="13"/>
      <c r="IM502" s="13"/>
      <c r="IN502" s="13"/>
      <c r="IO502" s="13"/>
    </row>
    <row r="503" spans="1:249">
      <c r="A503" s="2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2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c r="EV503" s="13"/>
      <c r="EW503" s="13"/>
      <c r="EX503" s="13"/>
      <c r="EY503" s="13"/>
      <c r="EZ503" s="13"/>
      <c r="FA503" s="13"/>
      <c r="FB503" s="13"/>
      <c r="FC503" s="13"/>
      <c r="FD503" s="13"/>
      <c r="FE503" s="13"/>
      <c r="FF503" s="13"/>
      <c r="FG503" s="13"/>
      <c r="FH503" s="13"/>
      <c r="FI503" s="13"/>
      <c r="FJ503" s="13"/>
      <c r="FK503" s="13"/>
      <c r="FL503" s="13"/>
      <c r="FM503" s="13"/>
      <c r="FN503" s="13"/>
      <c r="FO503" s="13"/>
      <c r="FP503" s="13"/>
      <c r="FQ503" s="13"/>
      <c r="FR503" s="13"/>
      <c r="FS503" s="13"/>
      <c r="FT503" s="13"/>
      <c r="FU503" s="13"/>
      <c r="FV503" s="13"/>
      <c r="FW503" s="13"/>
      <c r="FX503" s="13"/>
      <c r="FY503" s="13"/>
      <c r="FZ503" s="13"/>
      <c r="GA503" s="13"/>
      <c r="GB503" s="13"/>
      <c r="GC503" s="13"/>
      <c r="GD503" s="13"/>
      <c r="GE503" s="13"/>
      <c r="GF503" s="13"/>
      <c r="GG503" s="13"/>
      <c r="GH503" s="13"/>
      <c r="GI503" s="13"/>
      <c r="GJ503" s="13"/>
      <c r="GK503" s="13"/>
      <c r="GL503" s="13"/>
      <c r="GM503" s="13"/>
      <c r="GN503" s="13"/>
      <c r="GO503" s="13"/>
      <c r="GP503" s="13"/>
      <c r="GQ503" s="13"/>
      <c r="GR503" s="13"/>
      <c r="GS503" s="13"/>
      <c r="GT503" s="13"/>
      <c r="GU503" s="13"/>
      <c r="GV503" s="13"/>
      <c r="GW503" s="13"/>
      <c r="GX503" s="13"/>
      <c r="GY503" s="13"/>
      <c r="GZ503" s="13"/>
      <c r="HA503" s="13"/>
      <c r="HB503" s="13"/>
      <c r="HC503" s="13"/>
      <c r="HD503" s="13"/>
      <c r="HE503" s="13"/>
      <c r="HF503" s="13"/>
      <c r="HG503" s="13"/>
      <c r="HH503" s="13"/>
      <c r="HI503" s="13"/>
      <c r="HJ503" s="13"/>
      <c r="HK503" s="13"/>
      <c r="HL503" s="13"/>
      <c r="HM503" s="13"/>
      <c r="HN503" s="13"/>
      <c r="HO503" s="13"/>
      <c r="HP503" s="13"/>
      <c r="HQ503" s="13"/>
      <c r="HR503" s="13"/>
      <c r="HS503" s="13"/>
      <c r="HT503" s="13"/>
      <c r="HU503" s="13"/>
      <c r="HV503" s="13"/>
      <c r="HW503" s="13"/>
      <c r="HX503" s="13"/>
      <c r="HY503" s="13"/>
      <c r="HZ503" s="13"/>
      <c r="IA503" s="13"/>
      <c r="IB503" s="13"/>
      <c r="IC503" s="13"/>
      <c r="ID503" s="13"/>
      <c r="IE503" s="13"/>
      <c r="IF503" s="13"/>
      <c r="IG503" s="13"/>
      <c r="IH503" s="13"/>
      <c r="II503" s="13"/>
      <c r="IJ503" s="13"/>
      <c r="IK503" s="13"/>
      <c r="IL503" s="13"/>
      <c r="IM503" s="13"/>
      <c r="IN503" s="13"/>
      <c r="IO503" s="13"/>
    </row>
    <row r="504" spans="1:249">
      <c r="A504" s="2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2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c r="EU504" s="13"/>
      <c r="EV504" s="13"/>
      <c r="EW504" s="13"/>
      <c r="EX504" s="13"/>
      <c r="EY504" s="13"/>
      <c r="EZ504" s="13"/>
      <c r="FA504" s="13"/>
      <c r="FB504" s="13"/>
      <c r="FC504" s="13"/>
      <c r="FD504" s="13"/>
      <c r="FE504" s="13"/>
      <c r="FF504" s="13"/>
      <c r="FG504" s="13"/>
      <c r="FH504" s="13"/>
      <c r="FI504" s="13"/>
      <c r="FJ504" s="13"/>
      <c r="FK504" s="13"/>
      <c r="FL504" s="13"/>
      <c r="FM504" s="13"/>
      <c r="FN504" s="13"/>
      <c r="FO504" s="13"/>
      <c r="FP504" s="13"/>
      <c r="FQ504" s="13"/>
      <c r="FR504" s="13"/>
      <c r="FS504" s="13"/>
      <c r="FT504" s="13"/>
      <c r="FU504" s="13"/>
      <c r="FV504" s="13"/>
      <c r="FW504" s="13"/>
      <c r="FX504" s="13"/>
      <c r="FY504" s="13"/>
      <c r="FZ504" s="13"/>
      <c r="GA504" s="13"/>
      <c r="GB504" s="13"/>
      <c r="GC504" s="13"/>
      <c r="GD504" s="13"/>
      <c r="GE504" s="13"/>
      <c r="GF504" s="13"/>
      <c r="GG504" s="13"/>
      <c r="GH504" s="13"/>
      <c r="GI504" s="13"/>
      <c r="GJ504" s="13"/>
      <c r="GK504" s="13"/>
      <c r="GL504" s="13"/>
      <c r="GM504" s="13"/>
      <c r="GN504" s="13"/>
      <c r="GO504" s="13"/>
      <c r="GP504" s="13"/>
      <c r="GQ504" s="13"/>
      <c r="GR504" s="13"/>
      <c r="GS504" s="13"/>
      <c r="GT504" s="13"/>
      <c r="GU504" s="13"/>
      <c r="GV504" s="13"/>
      <c r="GW504" s="13"/>
      <c r="GX504" s="13"/>
      <c r="GY504" s="13"/>
      <c r="GZ504" s="13"/>
      <c r="HA504" s="13"/>
      <c r="HB504" s="13"/>
      <c r="HC504" s="13"/>
      <c r="HD504" s="13"/>
      <c r="HE504" s="13"/>
      <c r="HF504" s="13"/>
      <c r="HG504" s="13"/>
      <c r="HH504" s="13"/>
      <c r="HI504" s="13"/>
      <c r="HJ504" s="13"/>
      <c r="HK504" s="13"/>
      <c r="HL504" s="13"/>
      <c r="HM504" s="13"/>
      <c r="HN504" s="13"/>
      <c r="HO504" s="13"/>
      <c r="HP504" s="13"/>
      <c r="HQ504" s="13"/>
      <c r="HR504" s="13"/>
      <c r="HS504" s="13"/>
      <c r="HT504" s="13"/>
      <c r="HU504" s="13"/>
      <c r="HV504" s="13"/>
      <c r="HW504" s="13"/>
      <c r="HX504" s="13"/>
      <c r="HY504" s="13"/>
      <c r="HZ504" s="13"/>
      <c r="IA504" s="13"/>
      <c r="IB504" s="13"/>
      <c r="IC504" s="13"/>
      <c r="ID504" s="13"/>
      <c r="IE504" s="13"/>
      <c r="IF504" s="13"/>
      <c r="IG504" s="13"/>
      <c r="IH504" s="13"/>
      <c r="II504" s="13"/>
      <c r="IJ504" s="13"/>
      <c r="IK504" s="13"/>
      <c r="IL504" s="13"/>
      <c r="IM504" s="13"/>
      <c r="IN504" s="13"/>
      <c r="IO504" s="13"/>
    </row>
    <row r="505" spans="1:249">
      <c r="A505" s="2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2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c r="DR505" s="13"/>
      <c r="DS505" s="13"/>
      <c r="DT505" s="13"/>
      <c r="DU505" s="13"/>
      <c r="DV505" s="13"/>
      <c r="DW505" s="13"/>
      <c r="DX505" s="13"/>
      <c r="DY505" s="13"/>
      <c r="DZ505" s="13"/>
      <c r="EA505" s="13"/>
      <c r="EB505" s="13"/>
      <c r="EC505" s="13"/>
      <c r="ED505" s="13"/>
      <c r="EE505" s="13"/>
      <c r="EF505" s="13"/>
      <c r="EG505" s="13"/>
      <c r="EH505" s="13"/>
      <c r="EI505" s="13"/>
      <c r="EJ505" s="13"/>
      <c r="EK505" s="13"/>
      <c r="EL505" s="13"/>
      <c r="EM505" s="13"/>
      <c r="EN505" s="13"/>
      <c r="EO505" s="13"/>
      <c r="EP505" s="13"/>
      <c r="EQ505" s="13"/>
      <c r="ER505" s="13"/>
      <c r="ES505" s="13"/>
      <c r="ET505" s="13"/>
      <c r="EU505" s="13"/>
      <c r="EV505" s="13"/>
      <c r="EW505" s="13"/>
      <c r="EX505" s="13"/>
      <c r="EY505" s="13"/>
      <c r="EZ505" s="13"/>
      <c r="FA505" s="13"/>
      <c r="FB505" s="13"/>
      <c r="FC505" s="13"/>
      <c r="FD505" s="13"/>
      <c r="FE505" s="13"/>
      <c r="FF505" s="13"/>
      <c r="FG505" s="13"/>
      <c r="FH505" s="13"/>
      <c r="FI505" s="13"/>
      <c r="FJ505" s="13"/>
      <c r="FK505" s="13"/>
      <c r="FL505" s="13"/>
      <c r="FM505" s="13"/>
      <c r="FN505" s="13"/>
      <c r="FO505" s="13"/>
      <c r="FP505" s="13"/>
      <c r="FQ505" s="13"/>
      <c r="FR505" s="13"/>
      <c r="FS505" s="13"/>
      <c r="FT505" s="13"/>
      <c r="FU505" s="13"/>
      <c r="FV505" s="13"/>
      <c r="FW505" s="13"/>
      <c r="FX505" s="13"/>
      <c r="FY505" s="13"/>
      <c r="FZ505" s="13"/>
      <c r="GA505" s="13"/>
      <c r="GB505" s="13"/>
      <c r="GC505" s="13"/>
      <c r="GD505" s="13"/>
      <c r="GE505" s="13"/>
      <c r="GF505" s="13"/>
      <c r="GG505" s="13"/>
      <c r="GH505" s="13"/>
      <c r="GI505" s="13"/>
      <c r="GJ505" s="13"/>
      <c r="GK505" s="13"/>
      <c r="GL505" s="13"/>
      <c r="GM505" s="13"/>
      <c r="GN505" s="13"/>
      <c r="GO505" s="13"/>
      <c r="GP505" s="13"/>
      <c r="GQ505" s="13"/>
      <c r="GR505" s="13"/>
      <c r="GS505" s="13"/>
      <c r="GT505" s="13"/>
      <c r="GU505" s="13"/>
      <c r="GV505" s="13"/>
      <c r="GW505" s="13"/>
      <c r="GX505" s="13"/>
      <c r="GY505" s="13"/>
      <c r="GZ505" s="13"/>
      <c r="HA505" s="13"/>
      <c r="HB505" s="13"/>
      <c r="HC505" s="13"/>
      <c r="HD505" s="13"/>
      <c r="HE505" s="13"/>
      <c r="HF505" s="13"/>
      <c r="HG505" s="13"/>
      <c r="HH505" s="13"/>
      <c r="HI505" s="13"/>
      <c r="HJ505" s="13"/>
      <c r="HK505" s="13"/>
      <c r="HL505" s="13"/>
      <c r="HM505" s="13"/>
      <c r="HN505" s="13"/>
      <c r="HO505" s="13"/>
      <c r="HP505" s="13"/>
      <c r="HQ505" s="13"/>
      <c r="HR505" s="13"/>
      <c r="HS505" s="13"/>
      <c r="HT505" s="13"/>
      <c r="HU505" s="13"/>
      <c r="HV505" s="13"/>
      <c r="HW505" s="13"/>
      <c r="HX505" s="13"/>
      <c r="HY505" s="13"/>
      <c r="HZ505" s="13"/>
      <c r="IA505" s="13"/>
      <c r="IB505" s="13"/>
      <c r="IC505" s="13"/>
      <c r="ID505" s="13"/>
      <c r="IE505" s="13"/>
      <c r="IF505" s="13"/>
      <c r="IG505" s="13"/>
      <c r="IH505" s="13"/>
      <c r="II505" s="13"/>
      <c r="IJ505" s="13"/>
      <c r="IK505" s="13"/>
      <c r="IL505" s="13"/>
      <c r="IM505" s="13"/>
      <c r="IN505" s="13"/>
      <c r="IO505" s="13"/>
    </row>
    <row r="506" spans="1:249">
      <c r="A506" s="2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2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row>
    <row r="507" spans="1:249">
      <c r="A507" s="2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2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c r="FN507" s="13"/>
      <c r="FO507" s="13"/>
      <c r="FP507" s="13"/>
      <c r="FQ507" s="13"/>
      <c r="FR507" s="13"/>
      <c r="FS507" s="13"/>
      <c r="FT507" s="13"/>
      <c r="FU507" s="13"/>
      <c r="FV507" s="13"/>
      <c r="FW507" s="13"/>
      <c r="FX507" s="13"/>
      <c r="FY507" s="13"/>
      <c r="FZ507" s="13"/>
      <c r="GA507" s="13"/>
      <c r="GB507" s="13"/>
      <c r="GC507" s="13"/>
      <c r="GD507" s="13"/>
      <c r="GE507" s="13"/>
      <c r="GF507" s="13"/>
      <c r="GG507" s="13"/>
      <c r="GH507" s="13"/>
      <c r="GI507" s="13"/>
      <c r="GJ507" s="13"/>
      <c r="GK507" s="13"/>
      <c r="GL507" s="13"/>
      <c r="GM507" s="13"/>
      <c r="GN507" s="13"/>
      <c r="GO507" s="13"/>
      <c r="GP507" s="13"/>
      <c r="GQ507" s="13"/>
      <c r="GR507" s="13"/>
      <c r="GS507" s="13"/>
      <c r="GT507" s="13"/>
      <c r="GU507" s="13"/>
      <c r="GV507" s="13"/>
      <c r="GW507" s="13"/>
      <c r="GX507" s="13"/>
      <c r="GY507" s="13"/>
      <c r="GZ507" s="13"/>
      <c r="HA507" s="13"/>
      <c r="HB507" s="13"/>
      <c r="HC507" s="13"/>
      <c r="HD507" s="13"/>
      <c r="HE507" s="13"/>
      <c r="HF507" s="13"/>
      <c r="HG507" s="13"/>
      <c r="HH507" s="13"/>
      <c r="HI507" s="13"/>
      <c r="HJ507" s="13"/>
      <c r="HK507" s="13"/>
      <c r="HL507" s="13"/>
      <c r="HM507" s="13"/>
      <c r="HN507" s="13"/>
      <c r="HO507" s="13"/>
      <c r="HP507" s="13"/>
      <c r="HQ507" s="13"/>
      <c r="HR507" s="13"/>
      <c r="HS507" s="13"/>
      <c r="HT507" s="13"/>
      <c r="HU507" s="13"/>
      <c r="HV507" s="13"/>
      <c r="HW507" s="13"/>
      <c r="HX507" s="13"/>
      <c r="HY507" s="13"/>
      <c r="HZ507" s="13"/>
      <c r="IA507" s="13"/>
      <c r="IB507" s="13"/>
      <c r="IC507" s="13"/>
      <c r="ID507" s="13"/>
      <c r="IE507" s="13"/>
      <c r="IF507" s="13"/>
      <c r="IG507" s="13"/>
      <c r="IH507" s="13"/>
      <c r="II507" s="13"/>
      <c r="IJ507" s="13"/>
      <c r="IK507" s="13"/>
      <c r="IL507" s="13"/>
      <c r="IM507" s="13"/>
      <c r="IN507" s="13"/>
      <c r="IO507" s="13"/>
    </row>
    <row r="508" spans="1:249">
      <c r="A508" s="2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2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c r="FN508" s="13"/>
      <c r="FO508" s="13"/>
      <c r="FP508" s="13"/>
      <c r="FQ508" s="13"/>
      <c r="FR508" s="13"/>
      <c r="FS508" s="13"/>
      <c r="FT508" s="13"/>
      <c r="FU508" s="13"/>
      <c r="FV508" s="13"/>
      <c r="FW508" s="13"/>
      <c r="FX508" s="13"/>
      <c r="FY508" s="13"/>
      <c r="FZ508" s="13"/>
      <c r="GA508" s="13"/>
      <c r="GB508" s="13"/>
      <c r="GC508" s="13"/>
      <c r="GD508" s="13"/>
      <c r="GE508" s="13"/>
      <c r="GF508" s="13"/>
      <c r="GG508" s="13"/>
      <c r="GH508" s="13"/>
      <c r="GI508" s="13"/>
      <c r="GJ508" s="13"/>
      <c r="GK508" s="13"/>
      <c r="GL508" s="13"/>
      <c r="GM508" s="13"/>
      <c r="GN508" s="13"/>
      <c r="GO508" s="13"/>
      <c r="GP508" s="13"/>
      <c r="GQ508" s="13"/>
      <c r="GR508" s="13"/>
      <c r="GS508" s="13"/>
      <c r="GT508" s="13"/>
      <c r="GU508" s="13"/>
      <c r="GV508" s="13"/>
      <c r="GW508" s="13"/>
      <c r="GX508" s="13"/>
      <c r="GY508" s="13"/>
      <c r="GZ508" s="13"/>
      <c r="HA508" s="13"/>
      <c r="HB508" s="13"/>
      <c r="HC508" s="13"/>
      <c r="HD508" s="13"/>
      <c r="HE508" s="13"/>
      <c r="HF508" s="13"/>
      <c r="HG508" s="13"/>
      <c r="HH508" s="13"/>
      <c r="HI508" s="13"/>
      <c r="HJ508" s="13"/>
      <c r="HK508" s="13"/>
      <c r="HL508" s="13"/>
      <c r="HM508" s="13"/>
      <c r="HN508" s="13"/>
      <c r="HO508" s="13"/>
      <c r="HP508" s="13"/>
      <c r="HQ508" s="13"/>
      <c r="HR508" s="13"/>
      <c r="HS508" s="13"/>
      <c r="HT508" s="13"/>
      <c r="HU508" s="13"/>
      <c r="HV508" s="13"/>
      <c r="HW508" s="13"/>
      <c r="HX508" s="13"/>
      <c r="HY508" s="13"/>
      <c r="HZ508" s="13"/>
      <c r="IA508" s="13"/>
      <c r="IB508" s="13"/>
      <c r="IC508" s="13"/>
      <c r="ID508" s="13"/>
      <c r="IE508" s="13"/>
      <c r="IF508" s="13"/>
      <c r="IG508" s="13"/>
      <c r="IH508" s="13"/>
      <c r="II508" s="13"/>
      <c r="IJ508" s="13"/>
      <c r="IK508" s="13"/>
      <c r="IL508" s="13"/>
      <c r="IM508" s="13"/>
      <c r="IN508" s="13"/>
      <c r="IO508" s="13"/>
    </row>
    <row r="509" spans="1:249">
      <c r="A509" s="2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2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13"/>
      <c r="EI509" s="13"/>
      <c r="EJ509" s="13"/>
      <c r="EK509" s="13"/>
      <c r="EL509" s="13"/>
      <c r="EM509" s="13"/>
      <c r="EN509" s="13"/>
      <c r="EO509" s="13"/>
      <c r="EP509" s="13"/>
      <c r="EQ509" s="13"/>
      <c r="ER509" s="13"/>
      <c r="ES509" s="13"/>
      <c r="ET509" s="13"/>
      <c r="EU509" s="13"/>
      <c r="EV509" s="13"/>
      <c r="EW509" s="13"/>
      <c r="EX509" s="13"/>
      <c r="EY509" s="13"/>
      <c r="EZ509" s="13"/>
      <c r="FA509" s="13"/>
      <c r="FB509" s="13"/>
      <c r="FC509" s="13"/>
      <c r="FD509" s="13"/>
      <c r="FE509" s="13"/>
      <c r="FF509" s="13"/>
      <c r="FG509" s="13"/>
      <c r="FH509" s="13"/>
      <c r="FI509" s="13"/>
      <c r="FJ509" s="13"/>
      <c r="FK509" s="13"/>
      <c r="FL509" s="13"/>
      <c r="FM509" s="13"/>
      <c r="FN509" s="13"/>
      <c r="FO509" s="13"/>
      <c r="FP509" s="13"/>
      <c r="FQ509" s="13"/>
      <c r="FR509" s="13"/>
      <c r="FS509" s="13"/>
      <c r="FT509" s="13"/>
      <c r="FU509" s="13"/>
      <c r="FV509" s="13"/>
      <c r="FW509" s="13"/>
      <c r="FX509" s="13"/>
      <c r="FY509" s="13"/>
      <c r="FZ509" s="13"/>
      <c r="GA509" s="13"/>
      <c r="GB509" s="13"/>
      <c r="GC509" s="13"/>
      <c r="GD509" s="13"/>
      <c r="GE509" s="13"/>
      <c r="GF509" s="13"/>
      <c r="GG509" s="13"/>
      <c r="GH509" s="13"/>
      <c r="GI509" s="13"/>
      <c r="GJ509" s="13"/>
      <c r="GK509" s="13"/>
      <c r="GL509" s="13"/>
      <c r="GM509" s="13"/>
      <c r="GN509" s="13"/>
      <c r="GO509" s="13"/>
      <c r="GP509" s="13"/>
      <c r="GQ509" s="13"/>
      <c r="GR509" s="13"/>
      <c r="GS509" s="13"/>
      <c r="GT509" s="13"/>
      <c r="GU509" s="13"/>
      <c r="GV509" s="13"/>
      <c r="GW509" s="13"/>
      <c r="GX509" s="13"/>
      <c r="GY509" s="13"/>
      <c r="GZ509" s="13"/>
      <c r="HA509" s="13"/>
      <c r="HB509" s="13"/>
      <c r="HC509" s="13"/>
      <c r="HD509" s="13"/>
      <c r="HE509" s="13"/>
      <c r="HF509" s="13"/>
      <c r="HG509" s="13"/>
      <c r="HH509" s="13"/>
      <c r="HI509" s="13"/>
      <c r="HJ509" s="13"/>
      <c r="HK509" s="13"/>
      <c r="HL509" s="13"/>
      <c r="HM509" s="13"/>
      <c r="HN509" s="13"/>
      <c r="HO509" s="13"/>
      <c r="HP509" s="13"/>
      <c r="HQ509" s="13"/>
      <c r="HR509" s="13"/>
      <c r="HS509" s="13"/>
      <c r="HT509" s="13"/>
      <c r="HU509" s="13"/>
      <c r="HV509" s="13"/>
      <c r="HW509" s="13"/>
      <c r="HX509" s="13"/>
      <c r="HY509" s="13"/>
      <c r="HZ509" s="13"/>
      <c r="IA509" s="13"/>
      <c r="IB509" s="13"/>
      <c r="IC509" s="13"/>
      <c r="ID509" s="13"/>
      <c r="IE509" s="13"/>
      <c r="IF509" s="13"/>
      <c r="IG509" s="13"/>
      <c r="IH509" s="13"/>
      <c r="II509" s="13"/>
      <c r="IJ509" s="13"/>
      <c r="IK509" s="13"/>
      <c r="IL509" s="13"/>
      <c r="IM509" s="13"/>
      <c r="IN509" s="13"/>
      <c r="IO509" s="13"/>
    </row>
    <row r="510" spans="1:249">
      <c r="A510" s="2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2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c r="FN510" s="13"/>
      <c r="FO510" s="13"/>
      <c r="FP510" s="13"/>
      <c r="FQ510" s="13"/>
      <c r="FR510" s="13"/>
      <c r="FS510" s="13"/>
      <c r="FT510" s="13"/>
      <c r="FU510" s="13"/>
      <c r="FV510" s="13"/>
      <c r="FW510" s="13"/>
      <c r="FX510" s="13"/>
      <c r="FY510" s="13"/>
      <c r="FZ510" s="13"/>
      <c r="GA510" s="13"/>
      <c r="GB510" s="13"/>
      <c r="GC510" s="13"/>
      <c r="GD510" s="13"/>
      <c r="GE510" s="13"/>
      <c r="GF510" s="13"/>
      <c r="GG510" s="13"/>
      <c r="GH510" s="13"/>
      <c r="GI510" s="13"/>
      <c r="GJ510" s="13"/>
      <c r="GK510" s="13"/>
      <c r="GL510" s="13"/>
      <c r="GM510" s="13"/>
      <c r="GN510" s="13"/>
      <c r="GO510" s="13"/>
      <c r="GP510" s="13"/>
      <c r="GQ510" s="13"/>
      <c r="GR510" s="13"/>
      <c r="GS510" s="13"/>
      <c r="GT510" s="13"/>
      <c r="GU510" s="13"/>
      <c r="GV510" s="13"/>
      <c r="GW510" s="13"/>
      <c r="GX510" s="13"/>
      <c r="GY510" s="13"/>
      <c r="GZ510" s="13"/>
      <c r="HA510" s="13"/>
      <c r="HB510" s="13"/>
      <c r="HC510" s="13"/>
      <c r="HD510" s="13"/>
      <c r="HE510" s="13"/>
      <c r="HF510" s="13"/>
      <c r="HG510" s="13"/>
      <c r="HH510" s="13"/>
      <c r="HI510" s="13"/>
      <c r="HJ510" s="13"/>
      <c r="HK510" s="13"/>
      <c r="HL510" s="13"/>
      <c r="HM510" s="13"/>
      <c r="HN510" s="13"/>
      <c r="HO510" s="13"/>
      <c r="HP510" s="13"/>
      <c r="HQ510" s="13"/>
      <c r="HR510" s="13"/>
      <c r="HS510" s="13"/>
      <c r="HT510" s="13"/>
      <c r="HU510" s="13"/>
      <c r="HV510" s="13"/>
      <c r="HW510" s="13"/>
      <c r="HX510" s="13"/>
      <c r="HY510" s="13"/>
      <c r="HZ510" s="13"/>
      <c r="IA510" s="13"/>
      <c r="IB510" s="13"/>
      <c r="IC510" s="13"/>
      <c r="ID510" s="13"/>
      <c r="IE510" s="13"/>
      <c r="IF510" s="13"/>
      <c r="IG510" s="13"/>
      <c r="IH510" s="13"/>
      <c r="II510" s="13"/>
      <c r="IJ510" s="13"/>
      <c r="IK510" s="13"/>
      <c r="IL510" s="13"/>
      <c r="IM510" s="13"/>
      <c r="IN510" s="13"/>
      <c r="IO510" s="13"/>
    </row>
    <row r="511" spans="1:249">
      <c r="A511" s="2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2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c r="DR511" s="13"/>
      <c r="DS511" s="13"/>
      <c r="DT511" s="13"/>
      <c r="DU511" s="13"/>
      <c r="DV511" s="13"/>
      <c r="DW511" s="13"/>
      <c r="DX511" s="13"/>
      <c r="DY511" s="13"/>
      <c r="DZ511" s="13"/>
      <c r="EA511" s="13"/>
      <c r="EB511" s="13"/>
      <c r="EC511" s="13"/>
      <c r="ED511" s="13"/>
      <c r="EE511" s="13"/>
      <c r="EF511" s="13"/>
      <c r="EG511" s="13"/>
      <c r="EH511" s="13"/>
      <c r="EI511" s="13"/>
      <c r="EJ511" s="13"/>
      <c r="EK511" s="13"/>
      <c r="EL511" s="13"/>
      <c r="EM511" s="13"/>
      <c r="EN511" s="13"/>
      <c r="EO511" s="13"/>
      <c r="EP511" s="13"/>
      <c r="EQ511" s="13"/>
      <c r="ER511" s="13"/>
      <c r="ES511" s="13"/>
      <c r="ET511" s="13"/>
      <c r="EU511" s="13"/>
      <c r="EV511" s="13"/>
      <c r="EW511" s="13"/>
      <c r="EX511" s="13"/>
      <c r="EY511" s="13"/>
      <c r="EZ511" s="13"/>
      <c r="FA511" s="13"/>
      <c r="FB511" s="13"/>
      <c r="FC511" s="13"/>
      <c r="FD511" s="13"/>
      <c r="FE511" s="13"/>
      <c r="FF511" s="13"/>
      <c r="FG511" s="13"/>
      <c r="FH511" s="13"/>
      <c r="FI511" s="13"/>
      <c r="FJ511" s="13"/>
      <c r="FK511" s="13"/>
      <c r="FL511" s="13"/>
      <c r="FM511" s="13"/>
      <c r="FN511" s="13"/>
      <c r="FO511" s="13"/>
      <c r="FP511" s="13"/>
      <c r="FQ511" s="13"/>
      <c r="FR511" s="13"/>
      <c r="FS511" s="13"/>
      <c r="FT511" s="13"/>
      <c r="FU511" s="13"/>
      <c r="FV511" s="13"/>
      <c r="FW511" s="13"/>
      <c r="FX511" s="13"/>
      <c r="FY511" s="13"/>
      <c r="FZ511" s="13"/>
      <c r="GA511" s="13"/>
      <c r="GB511" s="13"/>
      <c r="GC511" s="13"/>
      <c r="GD511" s="13"/>
      <c r="GE511" s="13"/>
      <c r="GF511" s="13"/>
      <c r="GG511" s="13"/>
      <c r="GH511" s="13"/>
      <c r="GI511" s="13"/>
      <c r="GJ511" s="13"/>
      <c r="GK511" s="13"/>
      <c r="GL511" s="13"/>
      <c r="GM511" s="13"/>
      <c r="GN511" s="13"/>
      <c r="GO511" s="13"/>
      <c r="GP511" s="13"/>
      <c r="GQ511" s="13"/>
      <c r="GR511" s="13"/>
      <c r="GS511" s="13"/>
      <c r="GT511" s="13"/>
      <c r="GU511" s="13"/>
      <c r="GV511" s="13"/>
      <c r="GW511" s="13"/>
      <c r="GX511" s="13"/>
      <c r="GY511" s="13"/>
      <c r="GZ511" s="13"/>
      <c r="HA511" s="13"/>
      <c r="HB511" s="13"/>
      <c r="HC511" s="13"/>
      <c r="HD511" s="13"/>
      <c r="HE511" s="13"/>
      <c r="HF511" s="13"/>
      <c r="HG511" s="13"/>
      <c r="HH511" s="13"/>
      <c r="HI511" s="13"/>
      <c r="HJ511" s="13"/>
      <c r="HK511" s="13"/>
      <c r="HL511" s="13"/>
      <c r="HM511" s="13"/>
      <c r="HN511" s="13"/>
      <c r="HO511" s="13"/>
      <c r="HP511" s="13"/>
      <c r="HQ511" s="13"/>
      <c r="HR511" s="13"/>
      <c r="HS511" s="13"/>
      <c r="HT511" s="13"/>
      <c r="HU511" s="13"/>
      <c r="HV511" s="13"/>
      <c r="HW511" s="13"/>
      <c r="HX511" s="13"/>
      <c r="HY511" s="13"/>
      <c r="HZ511" s="13"/>
      <c r="IA511" s="13"/>
      <c r="IB511" s="13"/>
      <c r="IC511" s="13"/>
      <c r="ID511" s="13"/>
      <c r="IE511" s="13"/>
      <c r="IF511" s="13"/>
      <c r="IG511" s="13"/>
      <c r="IH511" s="13"/>
      <c r="II511" s="13"/>
      <c r="IJ511" s="13"/>
      <c r="IK511" s="13"/>
      <c r="IL511" s="13"/>
      <c r="IM511" s="13"/>
      <c r="IN511" s="13"/>
      <c r="IO511" s="13"/>
    </row>
    <row r="512" spans="1:249">
      <c r="A512" s="2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2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3"/>
      <c r="FZ512" s="13"/>
      <c r="GA512" s="13"/>
      <c r="GB512" s="13"/>
      <c r="GC512" s="13"/>
      <c r="GD512" s="13"/>
      <c r="GE512" s="13"/>
      <c r="GF512" s="13"/>
      <c r="GG512" s="13"/>
      <c r="GH512" s="13"/>
      <c r="GI512" s="13"/>
      <c r="GJ512" s="13"/>
      <c r="GK512" s="13"/>
      <c r="GL512" s="13"/>
      <c r="GM512" s="13"/>
      <c r="GN512" s="13"/>
      <c r="GO512" s="13"/>
      <c r="GP512" s="13"/>
      <c r="GQ512" s="13"/>
      <c r="GR512" s="13"/>
      <c r="GS512" s="13"/>
      <c r="GT512" s="13"/>
      <c r="GU512" s="13"/>
      <c r="GV512" s="13"/>
      <c r="GW512" s="13"/>
      <c r="GX512" s="13"/>
      <c r="GY512" s="13"/>
      <c r="GZ512" s="13"/>
      <c r="HA512" s="13"/>
      <c r="HB512" s="13"/>
      <c r="HC512" s="13"/>
      <c r="HD512" s="13"/>
      <c r="HE512" s="13"/>
      <c r="HF512" s="13"/>
      <c r="HG512" s="13"/>
      <c r="HH512" s="13"/>
      <c r="HI512" s="13"/>
      <c r="HJ512" s="13"/>
      <c r="HK512" s="13"/>
      <c r="HL512" s="13"/>
      <c r="HM512" s="13"/>
      <c r="HN512" s="13"/>
      <c r="HO512" s="13"/>
      <c r="HP512" s="13"/>
      <c r="HQ512" s="13"/>
      <c r="HR512" s="13"/>
      <c r="HS512" s="13"/>
      <c r="HT512" s="13"/>
      <c r="HU512" s="13"/>
      <c r="HV512" s="13"/>
      <c r="HW512" s="13"/>
      <c r="HX512" s="13"/>
      <c r="HY512" s="13"/>
      <c r="HZ512" s="13"/>
      <c r="IA512" s="13"/>
      <c r="IB512" s="13"/>
      <c r="IC512" s="13"/>
      <c r="ID512" s="13"/>
      <c r="IE512" s="13"/>
      <c r="IF512" s="13"/>
      <c r="IG512" s="13"/>
      <c r="IH512" s="13"/>
      <c r="II512" s="13"/>
      <c r="IJ512" s="13"/>
      <c r="IK512" s="13"/>
      <c r="IL512" s="13"/>
      <c r="IM512" s="13"/>
      <c r="IN512" s="13"/>
      <c r="IO512" s="13"/>
    </row>
    <row r="513" spans="1:249">
      <c r="A513" s="2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2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c r="DR513" s="13"/>
      <c r="DS513" s="13"/>
      <c r="DT513" s="13"/>
      <c r="DU513" s="13"/>
      <c r="DV513" s="13"/>
      <c r="DW513" s="13"/>
      <c r="DX513" s="13"/>
      <c r="DY513" s="13"/>
      <c r="DZ513" s="13"/>
      <c r="EA513" s="13"/>
      <c r="EB513" s="13"/>
      <c r="EC513" s="13"/>
      <c r="ED513" s="13"/>
      <c r="EE513" s="13"/>
      <c r="EF513" s="13"/>
      <c r="EG513" s="13"/>
      <c r="EH513" s="13"/>
      <c r="EI513" s="13"/>
      <c r="EJ513" s="13"/>
      <c r="EK513" s="13"/>
      <c r="EL513" s="13"/>
      <c r="EM513" s="13"/>
      <c r="EN513" s="13"/>
      <c r="EO513" s="13"/>
      <c r="EP513" s="13"/>
      <c r="EQ513" s="13"/>
      <c r="ER513" s="13"/>
      <c r="ES513" s="13"/>
      <c r="ET513" s="13"/>
      <c r="EU513" s="13"/>
      <c r="EV513" s="13"/>
      <c r="EW513" s="13"/>
      <c r="EX513" s="13"/>
      <c r="EY513" s="13"/>
      <c r="EZ513" s="13"/>
      <c r="FA513" s="13"/>
      <c r="FB513" s="13"/>
      <c r="FC513" s="13"/>
      <c r="FD513" s="13"/>
      <c r="FE513" s="13"/>
      <c r="FF513" s="13"/>
      <c r="FG513" s="13"/>
      <c r="FH513" s="13"/>
      <c r="FI513" s="13"/>
      <c r="FJ513" s="13"/>
      <c r="FK513" s="13"/>
      <c r="FL513" s="13"/>
      <c r="FM513" s="13"/>
      <c r="FN513" s="13"/>
      <c r="FO513" s="13"/>
      <c r="FP513" s="13"/>
      <c r="FQ513" s="13"/>
      <c r="FR513" s="13"/>
      <c r="FS513" s="13"/>
      <c r="FT513" s="13"/>
      <c r="FU513" s="13"/>
      <c r="FV513" s="13"/>
      <c r="FW513" s="13"/>
      <c r="FX513" s="13"/>
      <c r="FY513" s="13"/>
      <c r="FZ513" s="13"/>
      <c r="GA513" s="13"/>
      <c r="GB513" s="13"/>
      <c r="GC513" s="13"/>
      <c r="GD513" s="13"/>
      <c r="GE513" s="13"/>
      <c r="GF513" s="13"/>
      <c r="GG513" s="13"/>
      <c r="GH513" s="13"/>
      <c r="GI513" s="13"/>
      <c r="GJ513" s="13"/>
      <c r="GK513" s="13"/>
      <c r="GL513" s="13"/>
      <c r="GM513" s="13"/>
      <c r="GN513" s="13"/>
      <c r="GO513" s="13"/>
      <c r="GP513" s="13"/>
      <c r="GQ513" s="13"/>
      <c r="GR513" s="13"/>
      <c r="GS513" s="13"/>
      <c r="GT513" s="13"/>
      <c r="GU513" s="13"/>
      <c r="GV513" s="13"/>
      <c r="GW513" s="13"/>
      <c r="GX513" s="13"/>
      <c r="GY513" s="13"/>
      <c r="GZ513" s="13"/>
      <c r="HA513" s="13"/>
      <c r="HB513" s="13"/>
      <c r="HC513" s="13"/>
      <c r="HD513" s="13"/>
      <c r="HE513" s="13"/>
      <c r="HF513" s="13"/>
      <c r="HG513" s="13"/>
      <c r="HH513" s="13"/>
      <c r="HI513" s="13"/>
      <c r="HJ513" s="13"/>
      <c r="HK513" s="13"/>
      <c r="HL513" s="13"/>
      <c r="HM513" s="13"/>
      <c r="HN513" s="13"/>
      <c r="HO513" s="13"/>
      <c r="HP513" s="13"/>
      <c r="HQ513" s="13"/>
      <c r="HR513" s="13"/>
      <c r="HS513" s="13"/>
      <c r="HT513" s="13"/>
      <c r="HU513" s="13"/>
      <c r="HV513" s="13"/>
      <c r="HW513" s="13"/>
      <c r="HX513" s="13"/>
      <c r="HY513" s="13"/>
      <c r="HZ513" s="13"/>
      <c r="IA513" s="13"/>
      <c r="IB513" s="13"/>
      <c r="IC513" s="13"/>
      <c r="ID513" s="13"/>
      <c r="IE513" s="13"/>
      <c r="IF513" s="13"/>
      <c r="IG513" s="13"/>
      <c r="IH513" s="13"/>
      <c r="II513" s="13"/>
      <c r="IJ513" s="13"/>
      <c r="IK513" s="13"/>
      <c r="IL513" s="13"/>
      <c r="IM513" s="13"/>
      <c r="IN513" s="13"/>
      <c r="IO513" s="13"/>
    </row>
    <row r="514" spans="1:249">
      <c r="A514" s="2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2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c r="EU514" s="13"/>
      <c r="EV514" s="13"/>
      <c r="EW514" s="13"/>
      <c r="EX514" s="13"/>
      <c r="EY514" s="13"/>
      <c r="EZ514" s="13"/>
      <c r="FA514" s="13"/>
      <c r="FB514" s="13"/>
      <c r="FC514" s="13"/>
      <c r="FD514" s="13"/>
      <c r="FE514" s="13"/>
      <c r="FF514" s="13"/>
      <c r="FG514" s="13"/>
      <c r="FH514" s="13"/>
      <c r="FI514" s="13"/>
      <c r="FJ514" s="13"/>
      <c r="FK514" s="13"/>
      <c r="FL514" s="13"/>
      <c r="FM514" s="13"/>
      <c r="FN514" s="13"/>
      <c r="FO514" s="13"/>
      <c r="FP514" s="13"/>
      <c r="FQ514" s="13"/>
      <c r="FR514" s="13"/>
      <c r="FS514" s="13"/>
      <c r="FT514" s="13"/>
      <c r="FU514" s="13"/>
      <c r="FV514" s="13"/>
      <c r="FW514" s="13"/>
      <c r="FX514" s="13"/>
      <c r="FY514" s="13"/>
      <c r="FZ514" s="13"/>
      <c r="GA514" s="13"/>
      <c r="GB514" s="13"/>
      <c r="GC514" s="13"/>
      <c r="GD514" s="13"/>
      <c r="GE514" s="13"/>
      <c r="GF514" s="13"/>
      <c r="GG514" s="13"/>
      <c r="GH514" s="13"/>
      <c r="GI514" s="13"/>
      <c r="GJ514" s="13"/>
      <c r="GK514" s="13"/>
      <c r="GL514" s="13"/>
      <c r="GM514" s="13"/>
      <c r="GN514" s="13"/>
      <c r="GO514" s="13"/>
      <c r="GP514" s="13"/>
      <c r="GQ514" s="13"/>
      <c r="GR514" s="13"/>
      <c r="GS514" s="13"/>
      <c r="GT514" s="13"/>
      <c r="GU514" s="13"/>
      <c r="GV514" s="13"/>
      <c r="GW514" s="13"/>
      <c r="GX514" s="13"/>
      <c r="GY514" s="13"/>
      <c r="GZ514" s="13"/>
      <c r="HA514" s="13"/>
      <c r="HB514" s="13"/>
      <c r="HC514" s="13"/>
      <c r="HD514" s="13"/>
      <c r="HE514" s="13"/>
      <c r="HF514" s="13"/>
      <c r="HG514" s="13"/>
      <c r="HH514" s="13"/>
      <c r="HI514" s="13"/>
      <c r="HJ514" s="13"/>
      <c r="HK514" s="13"/>
      <c r="HL514" s="13"/>
      <c r="HM514" s="13"/>
      <c r="HN514" s="13"/>
      <c r="HO514" s="13"/>
      <c r="HP514" s="13"/>
      <c r="HQ514" s="13"/>
      <c r="HR514" s="13"/>
      <c r="HS514" s="13"/>
      <c r="HT514" s="13"/>
      <c r="HU514" s="13"/>
      <c r="HV514" s="13"/>
      <c r="HW514" s="13"/>
      <c r="HX514" s="13"/>
      <c r="HY514" s="13"/>
      <c r="HZ514" s="13"/>
      <c r="IA514" s="13"/>
      <c r="IB514" s="13"/>
      <c r="IC514" s="13"/>
      <c r="ID514" s="13"/>
      <c r="IE514" s="13"/>
      <c r="IF514" s="13"/>
      <c r="IG514" s="13"/>
      <c r="IH514" s="13"/>
      <c r="II514" s="13"/>
      <c r="IJ514" s="13"/>
      <c r="IK514" s="13"/>
      <c r="IL514" s="13"/>
      <c r="IM514" s="13"/>
      <c r="IN514" s="13"/>
      <c r="IO514" s="13"/>
    </row>
    <row r="515" spans="1:249">
      <c r="A515" s="2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2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c r="EU515" s="13"/>
      <c r="EV515" s="13"/>
      <c r="EW515" s="13"/>
      <c r="EX515" s="13"/>
      <c r="EY515" s="13"/>
      <c r="EZ515" s="13"/>
      <c r="FA515" s="13"/>
      <c r="FB515" s="13"/>
      <c r="FC515" s="13"/>
      <c r="FD515" s="13"/>
      <c r="FE515" s="13"/>
      <c r="FF515" s="13"/>
      <c r="FG515" s="13"/>
      <c r="FH515" s="13"/>
      <c r="FI515" s="13"/>
      <c r="FJ515" s="13"/>
      <c r="FK515" s="13"/>
      <c r="FL515" s="13"/>
      <c r="FM515" s="13"/>
      <c r="FN515" s="13"/>
      <c r="FO515" s="13"/>
      <c r="FP515" s="13"/>
      <c r="FQ515" s="13"/>
      <c r="FR515" s="13"/>
      <c r="FS515" s="13"/>
      <c r="FT515" s="13"/>
      <c r="FU515" s="13"/>
      <c r="FV515" s="13"/>
      <c r="FW515" s="13"/>
      <c r="FX515" s="13"/>
      <c r="FY515" s="13"/>
      <c r="FZ515" s="13"/>
      <c r="GA515" s="13"/>
      <c r="GB515" s="13"/>
      <c r="GC515" s="13"/>
      <c r="GD515" s="13"/>
      <c r="GE515" s="13"/>
      <c r="GF515" s="13"/>
      <c r="GG515" s="13"/>
      <c r="GH515" s="13"/>
      <c r="GI515" s="13"/>
      <c r="GJ515" s="13"/>
      <c r="GK515" s="13"/>
      <c r="GL515" s="13"/>
      <c r="GM515" s="13"/>
      <c r="GN515" s="13"/>
      <c r="GO515" s="13"/>
      <c r="GP515" s="13"/>
      <c r="GQ515" s="13"/>
      <c r="GR515" s="13"/>
      <c r="GS515" s="13"/>
      <c r="GT515" s="13"/>
      <c r="GU515" s="13"/>
      <c r="GV515" s="13"/>
      <c r="GW515" s="13"/>
      <c r="GX515" s="13"/>
      <c r="GY515" s="13"/>
      <c r="GZ515" s="13"/>
      <c r="HA515" s="13"/>
      <c r="HB515" s="13"/>
      <c r="HC515" s="13"/>
      <c r="HD515" s="13"/>
      <c r="HE515" s="13"/>
      <c r="HF515" s="13"/>
      <c r="HG515" s="13"/>
      <c r="HH515" s="13"/>
      <c r="HI515" s="13"/>
      <c r="HJ515" s="13"/>
      <c r="HK515" s="13"/>
      <c r="HL515" s="13"/>
      <c r="HM515" s="13"/>
      <c r="HN515" s="13"/>
      <c r="HO515" s="13"/>
      <c r="HP515" s="13"/>
      <c r="HQ515" s="13"/>
      <c r="HR515" s="13"/>
      <c r="HS515" s="13"/>
      <c r="HT515" s="13"/>
      <c r="HU515" s="13"/>
      <c r="HV515" s="13"/>
      <c r="HW515" s="13"/>
      <c r="HX515" s="13"/>
      <c r="HY515" s="13"/>
      <c r="HZ515" s="13"/>
      <c r="IA515" s="13"/>
      <c r="IB515" s="13"/>
      <c r="IC515" s="13"/>
      <c r="ID515" s="13"/>
      <c r="IE515" s="13"/>
      <c r="IF515" s="13"/>
      <c r="IG515" s="13"/>
      <c r="IH515" s="13"/>
      <c r="II515" s="13"/>
      <c r="IJ515" s="13"/>
      <c r="IK515" s="13"/>
      <c r="IL515" s="13"/>
      <c r="IM515" s="13"/>
      <c r="IN515" s="13"/>
      <c r="IO515" s="13"/>
    </row>
    <row r="516" spans="1:249">
      <c r="A516" s="2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2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c r="GR516" s="13"/>
      <c r="GS516" s="13"/>
      <c r="GT516" s="13"/>
      <c r="GU516" s="13"/>
      <c r="GV516" s="13"/>
      <c r="GW516" s="13"/>
      <c r="GX516" s="13"/>
      <c r="GY516" s="13"/>
      <c r="GZ516" s="13"/>
      <c r="HA516" s="13"/>
      <c r="HB516" s="13"/>
      <c r="HC516" s="13"/>
      <c r="HD516" s="13"/>
      <c r="HE516" s="13"/>
      <c r="HF516" s="13"/>
      <c r="HG516" s="13"/>
      <c r="HH516" s="13"/>
      <c r="HI516" s="13"/>
      <c r="HJ516" s="13"/>
      <c r="HK516" s="13"/>
      <c r="HL516" s="13"/>
      <c r="HM516" s="13"/>
      <c r="HN516" s="13"/>
      <c r="HO516" s="13"/>
      <c r="HP516" s="13"/>
      <c r="HQ516" s="13"/>
      <c r="HR516" s="13"/>
      <c r="HS516" s="13"/>
      <c r="HT516" s="13"/>
      <c r="HU516" s="13"/>
      <c r="HV516" s="13"/>
      <c r="HW516" s="13"/>
      <c r="HX516" s="13"/>
      <c r="HY516" s="13"/>
      <c r="HZ516" s="13"/>
      <c r="IA516" s="13"/>
      <c r="IB516" s="13"/>
      <c r="IC516" s="13"/>
      <c r="ID516" s="13"/>
      <c r="IE516" s="13"/>
      <c r="IF516" s="13"/>
      <c r="IG516" s="13"/>
      <c r="IH516" s="13"/>
      <c r="II516" s="13"/>
      <c r="IJ516" s="13"/>
      <c r="IK516" s="13"/>
      <c r="IL516" s="13"/>
      <c r="IM516" s="13"/>
      <c r="IN516" s="13"/>
      <c r="IO516" s="13"/>
    </row>
    <row r="517" spans="1:249">
      <c r="A517" s="2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2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c r="ET517" s="13"/>
      <c r="EU517" s="13"/>
      <c r="EV517" s="13"/>
      <c r="EW517" s="13"/>
      <c r="EX517" s="13"/>
      <c r="EY517" s="13"/>
      <c r="EZ517" s="13"/>
      <c r="FA517" s="13"/>
      <c r="FB517" s="13"/>
      <c r="FC517" s="13"/>
      <c r="FD517" s="13"/>
      <c r="FE517" s="13"/>
      <c r="FF517" s="13"/>
      <c r="FG517" s="13"/>
      <c r="FH517" s="13"/>
      <c r="FI517" s="13"/>
      <c r="FJ517" s="13"/>
      <c r="FK517" s="13"/>
      <c r="FL517" s="13"/>
      <c r="FM517" s="13"/>
      <c r="FN517" s="13"/>
      <c r="FO517" s="13"/>
      <c r="FP517" s="13"/>
      <c r="FQ517" s="13"/>
      <c r="FR517" s="13"/>
      <c r="FS517" s="13"/>
      <c r="FT517" s="13"/>
      <c r="FU517" s="13"/>
      <c r="FV517" s="13"/>
      <c r="FW517" s="13"/>
      <c r="FX517" s="13"/>
      <c r="FY517" s="13"/>
      <c r="FZ517" s="13"/>
      <c r="GA517" s="13"/>
      <c r="GB517" s="13"/>
      <c r="GC517" s="13"/>
      <c r="GD517" s="13"/>
      <c r="GE517" s="13"/>
      <c r="GF517" s="13"/>
      <c r="GG517" s="13"/>
      <c r="GH517" s="13"/>
      <c r="GI517" s="13"/>
      <c r="GJ517" s="13"/>
      <c r="GK517" s="13"/>
      <c r="GL517" s="13"/>
      <c r="GM517" s="13"/>
      <c r="GN517" s="13"/>
      <c r="GO517" s="13"/>
      <c r="GP517" s="13"/>
      <c r="GQ517" s="13"/>
      <c r="GR517" s="13"/>
      <c r="GS517" s="13"/>
      <c r="GT517" s="13"/>
      <c r="GU517" s="13"/>
      <c r="GV517" s="13"/>
      <c r="GW517" s="13"/>
      <c r="GX517" s="13"/>
      <c r="GY517" s="13"/>
      <c r="GZ517" s="13"/>
      <c r="HA517" s="13"/>
      <c r="HB517" s="13"/>
      <c r="HC517" s="13"/>
      <c r="HD517" s="13"/>
      <c r="HE517" s="13"/>
      <c r="HF517" s="13"/>
      <c r="HG517" s="13"/>
      <c r="HH517" s="13"/>
      <c r="HI517" s="13"/>
      <c r="HJ517" s="13"/>
      <c r="HK517" s="13"/>
      <c r="HL517" s="13"/>
      <c r="HM517" s="13"/>
      <c r="HN517" s="13"/>
      <c r="HO517" s="13"/>
      <c r="HP517" s="13"/>
      <c r="HQ517" s="13"/>
      <c r="HR517" s="13"/>
      <c r="HS517" s="13"/>
      <c r="HT517" s="13"/>
      <c r="HU517" s="13"/>
      <c r="HV517" s="13"/>
      <c r="HW517" s="13"/>
      <c r="HX517" s="13"/>
      <c r="HY517" s="13"/>
      <c r="HZ517" s="13"/>
      <c r="IA517" s="13"/>
      <c r="IB517" s="13"/>
      <c r="IC517" s="13"/>
      <c r="ID517" s="13"/>
      <c r="IE517" s="13"/>
      <c r="IF517" s="13"/>
      <c r="IG517" s="13"/>
      <c r="IH517" s="13"/>
      <c r="II517" s="13"/>
      <c r="IJ517" s="13"/>
      <c r="IK517" s="13"/>
      <c r="IL517" s="13"/>
      <c r="IM517" s="13"/>
      <c r="IN517" s="13"/>
      <c r="IO517" s="13"/>
    </row>
    <row r="518" spans="1:249">
      <c r="A518" s="2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2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c r="ET518" s="13"/>
      <c r="EU518" s="13"/>
      <c r="EV518" s="13"/>
      <c r="EW518" s="13"/>
      <c r="EX518" s="13"/>
      <c r="EY518" s="13"/>
      <c r="EZ518" s="13"/>
      <c r="FA518" s="13"/>
      <c r="FB518" s="13"/>
      <c r="FC518" s="13"/>
      <c r="FD518" s="13"/>
      <c r="FE518" s="13"/>
      <c r="FF518" s="13"/>
      <c r="FG518" s="13"/>
      <c r="FH518" s="13"/>
      <c r="FI518" s="13"/>
      <c r="FJ518" s="13"/>
      <c r="FK518" s="13"/>
      <c r="FL518" s="13"/>
      <c r="FM518" s="13"/>
      <c r="FN518" s="13"/>
      <c r="FO518" s="13"/>
      <c r="FP518" s="13"/>
      <c r="FQ518" s="13"/>
      <c r="FR518" s="13"/>
      <c r="FS518" s="13"/>
      <c r="FT518" s="13"/>
      <c r="FU518" s="13"/>
      <c r="FV518" s="13"/>
      <c r="FW518" s="13"/>
      <c r="FX518" s="13"/>
      <c r="FY518" s="13"/>
      <c r="FZ518" s="13"/>
      <c r="GA518" s="13"/>
      <c r="GB518" s="13"/>
      <c r="GC518" s="13"/>
      <c r="GD518" s="13"/>
      <c r="GE518" s="13"/>
      <c r="GF518" s="13"/>
      <c r="GG518" s="13"/>
      <c r="GH518" s="13"/>
      <c r="GI518" s="13"/>
      <c r="GJ518" s="13"/>
      <c r="GK518" s="13"/>
      <c r="GL518" s="13"/>
      <c r="GM518" s="13"/>
      <c r="GN518" s="13"/>
      <c r="GO518" s="13"/>
      <c r="GP518" s="13"/>
      <c r="GQ518" s="13"/>
      <c r="GR518" s="13"/>
      <c r="GS518" s="13"/>
      <c r="GT518" s="13"/>
      <c r="GU518" s="13"/>
      <c r="GV518" s="13"/>
      <c r="GW518" s="13"/>
      <c r="GX518" s="13"/>
      <c r="GY518" s="13"/>
      <c r="GZ518" s="13"/>
      <c r="HA518" s="13"/>
      <c r="HB518" s="13"/>
      <c r="HC518" s="13"/>
      <c r="HD518" s="13"/>
      <c r="HE518" s="13"/>
      <c r="HF518" s="13"/>
      <c r="HG518" s="13"/>
      <c r="HH518" s="13"/>
      <c r="HI518" s="13"/>
      <c r="HJ518" s="13"/>
      <c r="HK518" s="13"/>
      <c r="HL518" s="13"/>
      <c r="HM518" s="13"/>
      <c r="HN518" s="13"/>
      <c r="HO518" s="13"/>
      <c r="HP518" s="13"/>
      <c r="HQ518" s="13"/>
      <c r="HR518" s="13"/>
      <c r="HS518" s="13"/>
      <c r="HT518" s="13"/>
      <c r="HU518" s="13"/>
      <c r="HV518" s="13"/>
      <c r="HW518" s="13"/>
      <c r="HX518" s="13"/>
      <c r="HY518" s="13"/>
      <c r="HZ518" s="13"/>
      <c r="IA518" s="13"/>
      <c r="IB518" s="13"/>
      <c r="IC518" s="13"/>
      <c r="ID518" s="13"/>
      <c r="IE518" s="13"/>
      <c r="IF518" s="13"/>
      <c r="IG518" s="13"/>
      <c r="IH518" s="13"/>
      <c r="II518" s="13"/>
      <c r="IJ518" s="13"/>
      <c r="IK518" s="13"/>
      <c r="IL518" s="13"/>
      <c r="IM518" s="13"/>
      <c r="IN518" s="13"/>
      <c r="IO518" s="13"/>
    </row>
    <row r="519" spans="1:249">
      <c r="A519" s="2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2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c r="ET519" s="13"/>
      <c r="EU519" s="13"/>
      <c r="EV519" s="13"/>
      <c r="EW519" s="13"/>
      <c r="EX519" s="13"/>
      <c r="EY519" s="13"/>
      <c r="EZ519" s="13"/>
      <c r="FA519" s="13"/>
      <c r="FB519" s="13"/>
      <c r="FC519" s="13"/>
      <c r="FD519" s="13"/>
      <c r="FE519" s="13"/>
      <c r="FF519" s="13"/>
      <c r="FG519" s="13"/>
      <c r="FH519" s="13"/>
      <c r="FI519" s="13"/>
      <c r="FJ519" s="13"/>
      <c r="FK519" s="13"/>
      <c r="FL519" s="13"/>
      <c r="FM519" s="13"/>
      <c r="FN519" s="13"/>
      <c r="FO519" s="13"/>
      <c r="FP519" s="13"/>
      <c r="FQ519" s="13"/>
      <c r="FR519" s="13"/>
      <c r="FS519" s="13"/>
      <c r="FT519" s="13"/>
      <c r="FU519" s="13"/>
      <c r="FV519" s="13"/>
      <c r="FW519" s="13"/>
      <c r="FX519" s="13"/>
      <c r="FY519" s="13"/>
      <c r="FZ519" s="13"/>
      <c r="GA519" s="13"/>
      <c r="GB519" s="13"/>
      <c r="GC519" s="13"/>
      <c r="GD519" s="13"/>
      <c r="GE519" s="13"/>
      <c r="GF519" s="13"/>
      <c r="GG519" s="13"/>
      <c r="GH519" s="13"/>
      <c r="GI519" s="13"/>
      <c r="GJ519" s="13"/>
      <c r="GK519" s="13"/>
      <c r="GL519" s="13"/>
      <c r="GM519" s="13"/>
      <c r="GN519" s="13"/>
      <c r="GO519" s="13"/>
      <c r="GP519" s="13"/>
      <c r="GQ519" s="13"/>
      <c r="GR519" s="13"/>
      <c r="GS519" s="13"/>
      <c r="GT519" s="13"/>
      <c r="GU519" s="13"/>
      <c r="GV519" s="13"/>
      <c r="GW519" s="13"/>
      <c r="GX519" s="13"/>
      <c r="GY519" s="13"/>
      <c r="GZ519" s="13"/>
      <c r="HA519" s="13"/>
      <c r="HB519" s="13"/>
      <c r="HC519" s="13"/>
      <c r="HD519" s="13"/>
      <c r="HE519" s="13"/>
      <c r="HF519" s="13"/>
      <c r="HG519" s="13"/>
      <c r="HH519" s="13"/>
      <c r="HI519" s="13"/>
      <c r="HJ519" s="13"/>
      <c r="HK519" s="13"/>
      <c r="HL519" s="13"/>
      <c r="HM519" s="13"/>
      <c r="HN519" s="13"/>
      <c r="HO519" s="13"/>
      <c r="HP519" s="13"/>
      <c r="HQ519" s="13"/>
      <c r="HR519" s="13"/>
      <c r="HS519" s="13"/>
      <c r="HT519" s="13"/>
      <c r="HU519" s="13"/>
      <c r="HV519" s="13"/>
      <c r="HW519" s="13"/>
      <c r="HX519" s="13"/>
      <c r="HY519" s="13"/>
      <c r="HZ519" s="13"/>
      <c r="IA519" s="13"/>
      <c r="IB519" s="13"/>
      <c r="IC519" s="13"/>
      <c r="ID519" s="13"/>
      <c r="IE519" s="13"/>
      <c r="IF519" s="13"/>
      <c r="IG519" s="13"/>
      <c r="IH519" s="13"/>
      <c r="II519" s="13"/>
      <c r="IJ519" s="13"/>
      <c r="IK519" s="13"/>
      <c r="IL519" s="13"/>
      <c r="IM519" s="13"/>
      <c r="IN519" s="13"/>
      <c r="IO519" s="13"/>
    </row>
    <row r="520" spans="1:249">
      <c r="A520" s="2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2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3"/>
      <c r="FZ520" s="13"/>
      <c r="GA520" s="13"/>
      <c r="GB520" s="13"/>
      <c r="GC520" s="13"/>
      <c r="GD520" s="13"/>
      <c r="GE520" s="13"/>
      <c r="GF520" s="13"/>
      <c r="GG520" s="13"/>
      <c r="GH520" s="13"/>
      <c r="GI520" s="13"/>
      <c r="GJ520" s="13"/>
      <c r="GK520" s="13"/>
      <c r="GL520" s="13"/>
      <c r="GM520" s="13"/>
      <c r="GN520" s="13"/>
      <c r="GO520" s="13"/>
      <c r="GP520" s="13"/>
      <c r="GQ520" s="13"/>
      <c r="GR520" s="13"/>
      <c r="GS520" s="13"/>
      <c r="GT520" s="13"/>
      <c r="GU520" s="13"/>
      <c r="GV520" s="13"/>
      <c r="GW520" s="13"/>
      <c r="GX520" s="13"/>
      <c r="GY520" s="13"/>
      <c r="GZ520" s="13"/>
      <c r="HA520" s="13"/>
      <c r="HB520" s="13"/>
      <c r="HC520" s="13"/>
      <c r="HD520" s="13"/>
      <c r="HE520" s="13"/>
      <c r="HF520" s="13"/>
      <c r="HG520" s="13"/>
      <c r="HH520" s="13"/>
      <c r="HI520" s="13"/>
      <c r="HJ520" s="13"/>
      <c r="HK520" s="13"/>
      <c r="HL520" s="13"/>
      <c r="HM520" s="13"/>
      <c r="HN520" s="13"/>
      <c r="HO520" s="13"/>
      <c r="HP520" s="13"/>
      <c r="HQ520" s="13"/>
      <c r="HR520" s="13"/>
      <c r="HS520" s="13"/>
      <c r="HT520" s="13"/>
      <c r="HU520" s="13"/>
      <c r="HV520" s="13"/>
      <c r="HW520" s="13"/>
      <c r="HX520" s="13"/>
      <c r="HY520" s="13"/>
      <c r="HZ520" s="13"/>
      <c r="IA520" s="13"/>
      <c r="IB520" s="13"/>
      <c r="IC520" s="13"/>
      <c r="ID520" s="13"/>
      <c r="IE520" s="13"/>
      <c r="IF520" s="13"/>
      <c r="IG520" s="13"/>
      <c r="IH520" s="13"/>
      <c r="II520" s="13"/>
      <c r="IJ520" s="13"/>
      <c r="IK520" s="13"/>
      <c r="IL520" s="13"/>
      <c r="IM520" s="13"/>
      <c r="IN520" s="13"/>
      <c r="IO520" s="13"/>
    </row>
    <row r="521" spans="1:249">
      <c r="A521" s="2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2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c r="DR521" s="13"/>
      <c r="DS521" s="13"/>
      <c r="DT521" s="13"/>
      <c r="DU521" s="13"/>
      <c r="DV521" s="13"/>
      <c r="DW521" s="13"/>
      <c r="DX521" s="13"/>
      <c r="DY521" s="13"/>
      <c r="DZ521" s="13"/>
      <c r="EA521" s="13"/>
      <c r="EB521" s="13"/>
      <c r="EC521" s="13"/>
      <c r="ED521" s="13"/>
      <c r="EE521" s="13"/>
      <c r="EF521" s="13"/>
      <c r="EG521" s="13"/>
      <c r="EH521" s="13"/>
      <c r="EI521" s="13"/>
      <c r="EJ521" s="13"/>
      <c r="EK521" s="13"/>
      <c r="EL521" s="13"/>
      <c r="EM521" s="13"/>
      <c r="EN521" s="13"/>
      <c r="EO521" s="13"/>
      <c r="EP521" s="13"/>
      <c r="EQ521" s="13"/>
      <c r="ER521" s="13"/>
      <c r="ES521" s="13"/>
      <c r="ET521" s="13"/>
      <c r="EU521" s="13"/>
      <c r="EV521" s="13"/>
      <c r="EW521" s="13"/>
      <c r="EX521" s="13"/>
      <c r="EY521" s="13"/>
      <c r="EZ521" s="13"/>
      <c r="FA521" s="13"/>
      <c r="FB521" s="13"/>
      <c r="FC521" s="13"/>
      <c r="FD521" s="13"/>
      <c r="FE521" s="13"/>
      <c r="FF521" s="13"/>
      <c r="FG521" s="13"/>
      <c r="FH521" s="13"/>
      <c r="FI521" s="13"/>
      <c r="FJ521" s="13"/>
      <c r="FK521" s="13"/>
      <c r="FL521" s="13"/>
      <c r="FM521" s="13"/>
      <c r="FN521" s="13"/>
      <c r="FO521" s="13"/>
      <c r="FP521" s="13"/>
      <c r="FQ521" s="13"/>
      <c r="FR521" s="13"/>
      <c r="FS521" s="13"/>
      <c r="FT521" s="13"/>
      <c r="FU521" s="13"/>
      <c r="FV521" s="13"/>
      <c r="FW521" s="13"/>
      <c r="FX521" s="13"/>
      <c r="FY521" s="13"/>
      <c r="FZ521" s="13"/>
      <c r="GA521" s="13"/>
      <c r="GB521" s="13"/>
      <c r="GC521" s="13"/>
      <c r="GD521" s="13"/>
      <c r="GE521" s="13"/>
      <c r="GF521" s="13"/>
      <c r="GG521" s="13"/>
      <c r="GH521" s="13"/>
      <c r="GI521" s="13"/>
      <c r="GJ521" s="13"/>
      <c r="GK521" s="13"/>
      <c r="GL521" s="13"/>
      <c r="GM521" s="13"/>
      <c r="GN521" s="13"/>
      <c r="GO521" s="13"/>
      <c r="GP521" s="13"/>
      <c r="GQ521" s="13"/>
      <c r="GR521" s="13"/>
      <c r="GS521" s="13"/>
      <c r="GT521" s="13"/>
      <c r="GU521" s="13"/>
      <c r="GV521" s="13"/>
      <c r="GW521" s="13"/>
      <c r="GX521" s="13"/>
      <c r="GY521" s="13"/>
      <c r="GZ521" s="13"/>
      <c r="HA521" s="13"/>
      <c r="HB521" s="13"/>
      <c r="HC521" s="13"/>
      <c r="HD521" s="13"/>
      <c r="HE521" s="13"/>
      <c r="HF521" s="13"/>
      <c r="HG521" s="13"/>
      <c r="HH521" s="13"/>
      <c r="HI521" s="13"/>
      <c r="HJ521" s="13"/>
      <c r="HK521" s="13"/>
      <c r="HL521" s="13"/>
      <c r="HM521" s="13"/>
      <c r="HN521" s="13"/>
      <c r="HO521" s="13"/>
      <c r="HP521" s="13"/>
      <c r="HQ521" s="13"/>
      <c r="HR521" s="13"/>
      <c r="HS521" s="13"/>
      <c r="HT521" s="13"/>
      <c r="HU521" s="13"/>
      <c r="HV521" s="13"/>
      <c r="HW521" s="13"/>
      <c r="HX521" s="13"/>
      <c r="HY521" s="13"/>
      <c r="HZ521" s="13"/>
      <c r="IA521" s="13"/>
      <c r="IB521" s="13"/>
      <c r="IC521" s="13"/>
      <c r="ID521" s="13"/>
      <c r="IE521" s="13"/>
      <c r="IF521" s="13"/>
      <c r="IG521" s="13"/>
      <c r="IH521" s="13"/>
      <c r="II521" s="13"/>
      <c r="IJ521" s="13"/>
      <c r="IK521" s="13"/>
      <c r="IL521" s="13"/>
      <c r="IM521" s="13"/>
      <c r="IN521" s="13"/>
      <c r="IO521" s="13"/>
    </row>
    <row r="522" spans="1:249">
      <c r="A522" s="2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2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3"/>
      <c r="FZ522" s="13"/>
      <c r="GA522" s="13"/>
      <c r="GB522" s="13"/>
      <c r="GC522" s="13"/>
      <c r="GD522" s="13"/>
      <c r="GE522" s="13"/>
      <c r="GF522" s="13"/>
      <c r="GG522" s="13"/>
      <c r="GH522" s="13"/>
      <c r="GI522" s="13"/>
      <c r="GJ522" s="13"/>
      <c r="GK522" s="13"/>
      <c r="GL522" s="13"/>
      <c r="GM522" s="13"/>
      <c r="GN522" s="13"/>
      <c r="GO522" s="13"/>
      <c r="GP522" s="13"/>
      <c r="GQ522" s="13"/>
      <c r="GR522" s="13"/>
      <c r="GS522" s="13"/>
      <c r="GT522" s="13"/>
      <c r="GU522" s="13"/>
      <c r="GV522" s="13"/>
      <c r="GW522" s="13"/>
      <c r="GX522" s="13"/>
      <c r="GY522" s="13"/>
      <c r="GZ522" s="13"/>
      <c r="HA522" s="13"/>
      <c r="HB522" s="13"/>
      <c r="HC522" s="13"/>
      <c r="HD522" s="13"/>
      <c r="HE522" s="13"/>
      <c r="HF522" s="13"/>
      <c r="HG522" s="13"/>
      <c r="HH522" s="13"/>
      <c r="HI522" s="13"/>
      <c r="HJ522" s="13"/>
      <c r="HK522" s="13"/>
      <c r="HL522" s="13"/>
      <c r="HM522" s="13"/>
      <c r="HN522" s="13"/>
      <c r="HO522" s="13"/>
      <c r="HP522" s="13"/>
      <c r="HQ522" s="13"/>
      <c r="HR522" s="13"/>
      <c r="HS522" s="13"/>
      <c r="HT522" s="13"/>
      <c r="HU522" s="13"/>
      <c r="HV522" s="13"/>
      <c r="HW522" s="13"/>
      <c r="HX522" s="13"/>
      <c r="HY522" s="13"/>
      <c r="HZ522" s="13"/>
      <c r="IA522" s="13"/>
      <c r="IB522" s="13"/>
      <c r="IC522" s="13"/>
      <c r="ID522" s="13"/>
      <c r="IE522" s="13"/>
      <c r="IF522" s="13"/>
      <c r="IG522" s="13"/>
      <c r="IH522" s="13"/>
      <c r="II522" s="13"/>
      <c r="IJ522" s="13"/>
      <c r="IK522" s="13"/>
      <c r="IL522" s="13"/>
      <c r="IM522" s="13"/>
      <c r="IN522" s="13"/>
      <c r="IO522" s="13"/>
    </row>
    <row r="523" spans="1:249">
      <c r="A523" s="2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2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c r="FN523" s="13"/>
      <c r="FO523" s="13"/>
      <c r="FP523" s="13"/>
      <c r="FQ523" s="13"/>
      <c r="FR523" s="13"/>
      <c r="FS523" s="13"/>
      <c r="FT523" s="13"/>
      <c r="FU523" s="13"/>
      <c r="FV523" s="13"/>
      <c r="FW523" s="13"/>
      <c r="FX523" s="13"/>
      <c r="FY523" s="13"/>
      <c r="FZ523" s="13"/>
      <c r="GA523" s="13"/>
      <c r="GB523" s="13"/>
      <c r="GC523" s="13"/>
      <c r="GD523" s="13"/>
      <c r="GE523" s="13"/>
      <c r="GF523" s="13"/>
      <c r="GG523" s="13"/>
      <c r="GH523" s="13"/>
      <c r="GI523" s="13"/>
      <c r="GJ523" s="13"/>
      <c r="GK523" s="13"/>
      <c r="GL523" s="13"/>
      <c r="GM523" s="13"/>
      <c r="GN523" s="13"/>
      <c r="GO523" s="13"/>
      <c r="GP523" s="13"/>
      <c r="GQ523" s="13"/>
      <c r="GR523" s="13"/>
      <c r="GS523" s="13"/>
      <c r="GT523" s="13"/>
      <c r="GU523" s="13"/>
      <c r="GV523" s="13"/>
      <c r="GW523" s="13"/>
      <c r="GX523" s="13"/>
      <c r="GY523" s="13"/>
      <c r="GZ523" s="13"/>
      <c r="HA523" s="13"/>
      <c r="HB523" s="13"/>
      <c r="HC523" s="13"/>
      <c r="HD523" s="13"/>
      <c r="HE523" s="13"/>
      <c r="HF523" s="13"/>
      <c r="HG523" s="13"/>
      <c r="HH523" s="13"/>
      <c r="HI523" s="13"/>
      <c r="HJ523" s="13"/>
      <c r="HK523" s="13"/>
      <c r="HL523" s="13"/>
      <c r="HM523" s="13"/>
      <c r="HN523" s="13"/>
      <c r="HO523" s="13"/>
      <c r="HP523" s="13"/>
      <c r="HQ523" s="13"/>
      <c r="HR523" s="13"/>
      <c r="HS523" s="13"/>
      <c r="HT523" s="13"/>
      <c r="HU523" s="13"/>
      <c r="HV523" s="13"/>
      <c r="HW523" s="13"/>
      <c r="HX523" s="13"/>
      <c r="HY523" s="13"/>
      <c r="HZ523" s="13"/>
      <c r="IA523" s="13"/>
      <c r="IB523" s="13"/>
      <c r="IC523" s="13"/>
      <c r="ID523" s="13"/>
      <c r="IE523" s="13"/>
      <c r="IF523" s="13"/>
      <c r="IG523" s="13"/>
      <c r="IH523" s="13"/>
      <c r="II523" s="13"/>
      <c r="IJ523" s="13"/>
      <c r="IK523" s="13"/>
      <c r="IL523" s="13"/>
      <c r="IM523" s="13"/>
      <c r="IN523" s="13"/>
      <c r="IO523" s="13"/>
    </row>
    <row r="524" spans="1:249">
      <c r="A524" s="2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2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c r="FN524" s="13"/>
      <c r="FO524" s="13"/>
      <c r="FP524" s="13"/>
      <c r="FQ524" s="13"/>
      <c r="FR524" s="13"/>
      <c r="FS524" s="13"/>
      <c r="FT524" s="13"/>
      <c r="FU524" s="13"/>
      <c r="FV524" s="13"/>
      <c r="FW524" s="13"/>
      <c r="FX524" s="13"/>
      <c r="FY524" s="13"/>
      <c r="FZ524" s="13"/>
      <c r="GA524" s="13"/>
      <c r="GB524" s="13"/>
      <c r="GC524" s="13"/>
      <c r="GD524" s="13"/>
      <c r="GE524" s="13"/>
      <c r="GF524" s="13"/>
      <c r="GG524" s="13"/>
      <c r="GH524" s="13"/>
      <c r="GI524" s="13"/>
      <c r="GJ524" s="13"/>
      <c r="GK524" s="13"/>
      <c r="GL524" s="13"/>
      <c r="GM524" s="13"/>
      <c r="GN524" s="13"/>
      <c r="GO524" s="13"/>
      <c r="GP524" s="13"/>
      <c r="GQ524" s="13"/>
      <c r="GR524" s="13"/>
      <c r="GS524" s="13"/>
      <c r="GT524" s="13"/>
      <c r="GU524" s="13"/>
      <c r="GV524" s="13"/>
      <c r="GW524" s="13"/>
      <c r="GX524" s="13"/>
      <c r="GY524" s="13"/>
      <c r="GZ524" s="13"/>
      <c r="HA524" s="13"/>
      <c r="HB524" s="13"/>
      <c r="HC524" s="13"/>
      <c r="HD524" s="13"/>
      <c r="HE524" s="13"/>
      <c r="HF524" s="13"/>
      <c r="HG524" s="13"/>
      <c r="HH524" s="13"/>
      <c r="HI524" s="13"/>
      <c r="HJ524" s="13"/>
      <c r="HK524" s="13"/>
      <c r="HL524" s="13"/>
      <c r="HM524" s="13"/>
      <c r="HN524" s="13"/>
      <c r="HO524" s="13"/>
      <c r="HP524" s="13"/>
      <c r="HQ524" s="13"/>
      <c r="HR524" s="13"/>
      <c r="HS524" s="13"/>
      <c r="HT524" s="13"/>
      <c r="HU524" s="13"/>
      <c r="HV524" s="13"/>
      <c r="HW524" s="13"/>
      <c r="HX524" s="13"/>
      <c r="HY524" s="13"/>
      <c r="HZ524" s="13"/>
      <c r="IA524" s="13"/>
      <c r="IB524" s="13"/>
      <c r="IC524" s="13"/>
      <c r="ID524" s="13"/>
      <c r="IE524" s="13"/>
      <c r="IF524" s="13"/>
      <c r="IG524" s="13"/>
      <c r="IH524" s="13"/>
      <c r="II524" s="13"/>
      <c r="IJ524" s="13"/>
      <c r="IK524" s="13"/>
      <c r="IL524" s="13"/>
      <c r="IM524" s="13"/>
      <c r="IN524" s="13"/>
      <c r="IO524" s="13"/>
    </row>
    <row r="525" spans="1:249">
      <c r="A525" s="2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2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c r="DR525" s="13"/>
      <c r="DS525" s="13"/>
      <c r="DT525" s="13"/>
      <c r="DU525" s="13"/>
      <c r="DV525" s="13"/>
      <c r="DW525" s="13"/>
      <c r="DX525" s="13"/>
      <c r="DY525" s="13"/>
      <c r="DZ525" s="13"/>
      <c r="EA525" s="13"/>
      <c r="EB525" s="13"/>
      <c r="EC525" s="13"/>
      <c r="ED525" s="13"/>
      <c r="EE525" s="13"/>
      <c r="EF525" s="13"/>
      <c r="EG525" s="13"/>
      <c r="EH525" s="13"/>
      <c r="EI525" s="13"/>
      <c r="EJ525" s="13"/>
      <c r="EK525" s="13"/>
      <c r="EL525" s="13"/>
      <c r="EM525" s="13"/>
      <c r="EN525" s="13"/>
      <c r="EO525" s="13"/>
      <c r="EP525" s="13"/>
      <c r="EQ525" s="13"/>
      <c r="ER525" s="13"/>
      <c r="ES525" s="13"/>
      <c r="ET525" s="13"/>
      <c r="EU525" s="13"/>
      <c r="EV525" s="13"/>
      <c r="EW525" s="13"/>
      <c r="EX525" s="13"/>
      <c r="EY525" s="13"/>
      <c r="EZ525" s="13"/>
      <c r="FA525" s="13"/>
      <c r="FB525" s="13"/>
      <c r="FC525" s="13"/>
      <c r="FD525" s="13"/>
      <c r="FE525" s="13"/>
      <c r="FF525" s="13"/>
      <c r="FG525" s="13"/>
      <c r="FH525" s="13"/>
      <c r="FI525" s="13"/>
      <c r="FJ525" s="13"/>
      <c r="FK525" s="13"/>
      <c r="FL525" s="13"/>
      <c r="FM525" s="13"/>
      <c r="FN525" s="13"/>
      <c r="FO525" s="13"/>
      <c r="FP525" s="13"/>
      <c r="FQ525" s="13"/>
      <c r="FR525" s="13"/>
      <c r="FS525" s="13"/>
      <c r="FT525" s="13"/>
      <c r="FU525" s="13"/>
      <c r="FV525" s="13"/>
      <c r="FW525" s="13"/>
      <c r="FX525" s="13"/>
      <c r="FY525" s="13"/>
      <c r="FZ525" s="13"/>
      <c r="GA525" s="13"/>
      <c r="GB525" s="13"/>
      <c r="GC525" s="13"/>
      <c r="GD525" s="13"/>
      <c r="GE525" s="13"/>
      <c r="GF525" s="13"/>
      <c r="GG525" s="13"/>
      <c r="GH525" s="13"/>
      <c r="GI525" s="13"/>
      <c r="GJ525" s="13"/>
      <c r="GK525" s="13"/>
      <c r="GL525" s="13"/>
      <c r="GM525" s="13"/>
      <c r="GN525" s="13"/>
      <c r="GO525" s="13"/>
      <c r="GP525" s="13"/>
      <c r="GQ525" s="13"/>
      <c r="GR525" s="13"/>
      <c r="GS525" s="13"/>
      <c r="GT525" s="13"/>
      <c r="GU525" s="13"/>
      <c r="GV525" s="13"/>
      <c r="GW525" s="13"/>
      <c r="GX525" s="13"/>
      <c r="GY525" s="13"/>
      <c r="GZ525" s="13"/>
      <c r="HA525" s="13"/>
      <c r="HB525" s="13"/>
      <c r="HC525" s="13"/>
      <c r="HD525" s="13"/>
      <c r="HE525" s="13"/>
      <c r="HF525" s="13"/>
      <c r="HG525" s="13"/>
      <c r="HH525" s="13"/>
      <c r="HI525" s="13"/>
      <c r="HJ525" s="13"/>
      <c r="HK525" s="13"/>
      <c r="HL525" s="13"/>
      <c r="HM525" s="13"/>
      <c r="HN525" s="13"/>
      <c r="HO525" s="13"/>
      <c r="HP525" s="13"/>
      <c r="HQ525" s="13"/>
      <c r="HR525" s="13"/>
      <c r="HS525" s="13"/>
      <c r="HT525" s="13"/>
      <c r="HU525" s="13"/>
      <c r="HV525" s="13"/>
      <c r="HW525" s="13"/>
      <c r="HX525" s="13"/>
      <c r="HY525" s="13"/>
      <c r="HZ525" s="13"/>
      <c r="IA525" s="13"/>
      <c r="IB525" s="13"/>
      <c r="IC525" s="13"/>
      <c r="ID525" s="13"/>
      <c r="IE525" s="13"/>
      <c r="IF525" s="13"/>
      <c r="IG525" s="13"/>
      <c r="IH525" s="13"/>
      <c r="II525" s="13"/>
      <c r="IJ525" s="13"/>
      <c r="IK525" s="13"/>
      <c r="IL525" s="13"/>
      <c r="IM525" s="13"/>
      <c r="IN525" s="13"/>
      <c r="IO525" s="13"/>
    </row>
    <row r="526" spans="1:249">
      <c r="A526" s="2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2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c r="EJ526" s="13"/>
      <c r="EK526" s="13"/>
      <c r="EL526" s="13"/>
      <c r="EM526" s="13"/>
      <c r="EN526" s="13"/>
      <c r="EO526" s="13"/>
      <c r="EP526" s="13"/>
      <c r="EQ526" s="13"/>
      <c r="ER526" s="13"/>
      <c r="ES526" s="13"/>
      <c r="ET526" s="13"/>
      <c r="EU526" s="13"/>
      <c r="EV526" s="13"/>
      <c r="EW526" s="13"/>
      <c r="EX526" s="13"/>
      <c r="EY526" s="13"/>
      <c r="EZ526" s="13"/>
      <c r="FA526" s="13"/>
      <c r="FB526" s="13"/>
      <c r="FC526" s="13"/>
      <c r="FD526" s="13"/>
      <c r="FE526" s="13"/>
      <c r="FF526" s="13"/>
      <c r="FG526" s="13"/>
      <c r="FH526" s="13"/>
      <c r="FI526" s="13"/>
      <c r="FJ526" s="13"/>
      <c r="FK526" s="13"/>
      <c r="FL526" s="13"/>
      <c r="FM526" s="13"/>
      <c r="FN526" s="13"/>
      <c r="FO526" s="13"/>
      <c r="FP526" s="13"/>
      <c r="FQ526" s="13"/>
      <c r="FR526" s="13"/>
      <c r="FS526" s="13"/>
      <c r="FT526" s="13"/>
      <c r="FU526" s="13"/>
      <c r="FV526" s="13"/>
      <c r="FW526" s="13"/>
      <c r="FX526" s="13"/>
      <c r="FY526" s="13"/>
      <c r="FZ526" s="13"/>
      <c r="GA526" s="13"/>
      <c r="GB526" s="13"/>
      <c r="GC526" s="13"/>
      <c r="GD526" s="13"/>
      <c r="GE526" s="13"/>
      <c r="GF526" s="13"/>
      <c r="GG526" s="13"/>
      <c r="GH526" s="13"/>
      <c r="GI526" s="13"/>
      <c r="GJ526" s="13"/>
      <c r="GK526" s="13"/>
      <c r="GL526" s="13"/>
      <c r="GM526" s="13"/>
      <c r="GN526" s="13"/>
      <c r="GO526" s="13"/>
      <c r="GP526" s="13"/>
      <c r="GQ526" s="13"/>
      <c r="GR526" s="13"/>
      <c r="GS526" s="13"/>
      <c r="GT526" s="13"/>
      <c r="GU526" s="13"/>
      <c r="GV526" s="13"/>
      <c r="GW526" s="13"/>
      <c r="GX526" s="13"/>
      <c r="GY526" s="13"/>
      <c r="GZ526" s="13"/>
      <c r="HA526" s="13"/>
      <c r="HB526" s="13"/>
      <c r="HC526" s="13"/>
      <c r="HD526" s="13"/>
      <c r="HE526" s="13"/>
      <c r="HF526" s="13"/>
      <c r="HG526" s="13"/>
      <c r="HH526" s="13"/>
      <c r="HI526" s="13"/>
      <c r="HJ526" s="13"/>
      <c r="HK526" s="13"/>
      <c r="HL526" s="13"/>
      <c r="HM526" s="13"/>
      <c r="HN526" s="13"/>
      <c r="HO526" s="13"/>
      <c r="HP526" s="13"/>
      <c r="HQ526" s="13"/>
      <c r="HR526" s="13"/>
      <c r="HS526" s="13"/>
      <c r="HT526" s="13"/>
      <c r="HU526" s="13"/>
      <c r="HV526" s="13"/>
      <c r="HW526" s="13"/>
      <c r="HX526" s="13"/>
      <c r="HY526" s="13"/>
      <c r="HZ526" s="13"/>
      <c r="IA526" s="13"/>
      <c r="IB526" s="13"/>
      <c r="IC526" s="13"/>
      <c r="ID526" s="13"/>
      <c r="IE526" s="13"/>
      <c r="IF526" s="13"/>
      <c r="IG526" s="13"/>
      <c r="IH526" s="13"/>
      <c r="II526" s="13"/>
      <c r="IJ526" s="13"/>
      <c r="IK526" s="13"/>
      <c r="IL526" s="13"/>
      <c r="IM526" s="13"/>
      <c r="IN526" s="13"/>
      <c r="IO526" s="13"/>
    </row>
    <row r="527" spans="1:249">
      <c r="A527" s="2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2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H527" s="13"/>
      <c r="EI527" s="13"/>
      <c r="EJ527" s="13"/>
      <c r="EK527" s="13"/>
      <c r="EL527" s="13"/>
      <c r="EM527" s="13"/>
      <c r="EN527" s="13"/>
      <c r="EO527" s="13"/>
      <c r="EP527" s="13"/>
      <c r="EQ527" s="13"/>
      <c r="ER527" s="13"/>
      <c r="ES527" s="13"/>
      <c r="ET527" s="13"/>
      <c r="EU527" s="13"/>
      <c r="EV527" s="13"/>
      <c r="EW527" s="13"/>
      <c r="EX527" s="13"/>
      <c r="EY527" s="13"/>
      <c r="EZ527" s="13"/>
      <c r="FA527" s="13"/>
      <c r="FB527" s="13"/>
      <c r="FC527" s="13"/>
      <c r="FD527" s="13"/>
      <c r="FE527" s="13"/>
      <c r="FF527" s="13"/>
      <c r="FG527" s="13"/>
      <c r="FH527" s="13"/>
      <c r="FI527" s="13"/>
      <c r="FJ527" s="13"/>
      <c r="FK527" s="13"/>
      <c r="FL527" s="13"/>
      <c r="FM527" s="13"/>
      <c r="FN527" s="13"/>
      <c r="FO527" s="13"/>
      <c r="FP527" s="13"/>
      <c r="FQ527" s="13"/>
      <c r="FR527" s="13"/>
      <c r="FS527" s="13"/>
      <c r="FT527" s="13"/>
      <c r="FU527" s="13"/>
      <c r="FV527" s="13"/>
      <c r="FW527" s="13"/>
      <c r="FX527" s="13"/>
      <c r="FY527" s="13"/>
      <c r="FZ527" s="13"/>
      <c r="GA527" s="13"/>
      <c r="GB527" s="13"/>
      <c r="GC527" s="13"/>
      <c r="GD527" s="13"/>
      <c r="GE527" s="13"/>
      <c r="GF527" s="13"/>
      <c r="GG527" s="13"/>
      <c r="GH527" s="13"/>
      <c r="GI527" s="13"/>
      <c r="GJ527" s="13"/>
      <c r="GK527" s="13"/>
      <c r="GL527" s="13"/>
      <c r="GM527" s="13"/>
      <c r="GN527" s="13"/>
      <c r="GO527" s="13"/>
      <c r="GP527" s="13"/>
      <c r="GQ527" s="13"/>
      <c r="GR527" s="13"/>
      <c r="GS527" s="13"/>
      <c r="GT527" s="13"/>
      <c r="GU527" s="13"/>
      <c r="GV527" s="13"/>
      <c r="GW527" s="13"/>
      <c r="GX527" s="13"/>
      <c r="GY527" s="13"/>
      <c r="GZ527" s="13"/>
      <c r="HA527" s="13"/>
      <c r="HB527" s="13"/>
      <c r="HC527" s="13"/>
      <c r="HD527" s="13"/>
      <c r="HE527" s="13"/>
      <c r="HF527" s="13"/>
      <c r="HG527" s="13"/>
      <c r="HH527" s="13"/>
      <c r="HI527" s="13"/>
      <c r="HJ527" s="13"/>
      <c r="HK527" s="13"/>
      <c r="HL527" s="13"/>
      <c r="HM527" s="13"/>
      <c r="HN527" s="13"/>
      <c r="HO527" s="13"/>
      <c r="HP527" s="13"/>
      <c r="HQ527" s="13"/>
      <c r="HR527" s="13"/>
      <c r="HS527" s="13"/>
      <c r="HT527" s="13"/>
      <c r="HU527" s="13"/>
      <c r="HV527" s="13"/>
      <c r="HW527" s="13"/>
      <c r="HX527" s="13"/>
      <c r="HY527" s="13"/>
      <c r="HZ527" s="13"/>
      <c r="IA527" s="13"/>
      <c r="IB527" s="13"/>
      <c r="IC527" s="13"/>
      <c r="ID527" s="13"/>
      <c r="IE527" s="13"/>
      <c r="IF527" s="13"/>
      <c r="IG527" s="13"/>
      <c r="IH527" s="13"/>
      <c r="II527" s="13"/>
      <c r="IJ527" s="13"/>
      <c r="IK527" s="13"/>
      <c r="IL527" s="13"/>
      <c r="IM527" s="13"/>
      <c r="IN527" s="13"/>
      <c r="IO527" s="13"/>
    </row>
    <row r="528" spans="1:249">
      <c r="A528" s="2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2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H528" s="13"/>
      <c r="EI528" s="13"/>
      <c r="EJ528" s="13"/>
      <c r="EK528" s="13"/>
      <c r="EL528" s="13"/>
      <c r="EM528" s="13"/>
      <c r="EN528" s="13"/>
      <c r="EO528" s="13"/>
      <c r="EP528" s="13"/>
      <c r="EQ528" s="13"/>
      <c r="ER528" s="13"/>
      <c r="ES528" s="13"/>
      <c r="ET528" s="13"/>
      <c r="EU528" s="13"/>
      <c r="EV528" s="13"/>
      <c r="EW528" s="13"/>
      <c r="EX528" s="13"/>
      <c r="EY528" s="13"/>
      <c r="EZ528" s="13"/>
      <c r="FA528" s="13"/>
      <c r="FB528" s="13"/>
      <c r="FC528" s="13"/>
      <c r="FD528" s="13"/>
      <c r="FE528" s="13"/>
      <c r="FF528" s="13"/>
      <c r="FG528" s="13"/>
      <c r="FH528" s="13"/>
      <c r="FI528" s="13"/>
      <c r="FJ528" s="13"/>
      <c r="FK528" s="13"/>
      <c r="FL528" s="13"/>
      <c r="FM528" s="13"/>
      <c r="FN528" s="13"/>
      <c r="FO528" s="13"/>
      <c r="FP528" s="13"/>
      <c r="FQ528" s="13"/>
      <c r="FR528" s="13"/>
      <c r="FS528" s="13"/>
      <c r="FT528" s="13"/>
      <c r="FU528" s="13"/>
      <c r="FV528" s="13"/>
      <c r="FW528" s="13"/>
      <c r="FX528" s="13"/>
      <c r="FY528" s="13"/>
      <c r="FZ528" s="13"/>
      <c r="GA528" s="13"/>
      <c r="GB528" s="13"/>
      <c r="GC528" s="13"/>
      <c r="GD528" s="13"/>
      <c r="GE528" s="13"/>
      <c r="GF528" s="13"/>
      <c r="GG528" s="13"/>
      <c r="GH528" s="13"/>
      <c r="GI528" s="13"/>
      <c r="GJ528" s="13"/>
      <c r="GK528" s="13"/>
      <c r="GL528" s="13"/>
      <c r="GM528" s="13"/>
      <c r="GN528" s="13"/>
      <c r="GO528" s="13"/>
      <c r="GP528" s="13"/>
      <c r="GQ528" s="13"/>
      <c r="GR528" s="13"/>
      <c r="GS528" s="13"/>
      <c r="GT528" s="13"/>
      <c r="GU528" s="13"/>
      <c r="GV528" s="13"/>
      <c r="GW528" s="13"/>
      <c r="GX528" s="13"/>
      <c r="GY528" s="13"/>
      <c r="GZ528" s="13"/>
      <c r="HA528" s="13"/>
      <c r="HB528" s="13"/>
      <c r="HC528" s="13"/>
      <c r="HD528" s="13"/>
      <c r="HE528" s="13"/>
      <c r="HF528" s="13"/>
      <c r="HG528" s="13"/>
      <c r="HH528" s="13"/>
      <c r="HI528" s="13"/>
      <c r="HJ528" s="13"/>
      <c r="HK528" s="13"/>
      <c r="HL528" s="13"/>
      <c r="HM528" s="13"/>
      <c r="HN528" s="13"/>
      <c r="HO528" s="13"/>
      <c r="HP528" s="13"/>
      <c r="HQ528" s="13"/>
      <c r="HR528" s="13"/>
      <c r="HS528" s="13"/>
      <c r="HT528" s="13"/>
      <c r="HU528" s="13"/>
      <c r="HV528" s="13"/>
      <c r="HW528" s="13"/>
      <c r="HX528" s="13"/>
      <c r="HY528" s="13"/>
      <c r="HZ528" s="13"/>
      <c r="IA528" s="13"/>
      <c r="IB528" s="13"/>
      <c r="IC528" s="13"/>
      <c r="ID528" s="13"/>
      <c r="IE528" s="13"/>
      <c r="IF528" s="13"/>
      <c r="IG528" s="13"/>
      <c r="IH528" s="13"/>
      <c r="II528" s="13"/>
      <c r="IJ528" s="13"/>
      <c r="IK528" s="13"/>
      <c r="IL528" s="13"/>
      <c r="IM528" s="13"/>
      <c r="IN528" s="13"/>
      <c r="IO528" s="13"/>
    </row>
    <row r="529" spans="1:249">
      <c r="A529" s="2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2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c r="DR529" s="13"/>
      <c r="DS529" s="13"/>
      <c r="DT529" s="13"/>
      <c r="DU529" s="13"/>
      <c r="DV529" s="13"/>
      <c r="DW529" s="13"/>
      <c r="DX529" s="13"/>
      <c r="DY529" s="13"/>
      <c r="DZ529" s="13"/>
      <c r="EA529" s="13"/>
      <c r="EB529" s="13"/>
      <c r="EC529" s="13"/>
      <c r="ED529" s="13"/>
      <c r="EE529" s="13"/>
      <c r="EF529" s="13"/>
      <c r="EG529" s="13"/>
      <c r="EH529" s="13"/>
      <c r="EI529" s="13"/>
      <c r="EJ529" s="13"/>
      <c r="EK529" s="13"/>
      <c r="EL529" s="13"/>
      <c r="EM529" s="13"/>
      <c r="EN529" s="13"/>
      <c r="EO529" s="13"/>
      <c r="EP529" s="13"/>
      <c r="EQ529" s="13"/>
      <c r="ER529" s="13"/>
      <c r="ES529" s="13"/>
      <c r="ET529" s="13"/>
      <c r="EU529" s="13"/>
      <c r="EV529" s="13"/>
      <c r="EW529" s="13"/>
      <c r="EX529" s="13"/>
      <c r="EY529" s="13"/>
      <c r="EZ529" s="13"/>
      <c r="FA529" s="13"/>
      <c r="FB529" s="13"/>
      <c r="FC529" s="13"/>
      <c r="FD529" s="13"/>
      <c r="FE529" s="13"/>
      <c r="FF529" s="13"/>
      <c r="FG529" s="13"/>
      <c r="FH529" s="13"/>
      <c r="FI529" s="13"/>
      <c r="FJ529" s="13"/>
      <c r="FK529" s="13"/>
      <c r="FL529" s="13"/>
      <c r="FM529" s="13"/>
      <c r="FN529" s="13"/>
      <c r="FO529" s="13"/>
      <c r="FP529" s="13"/>
      <c r="FQ529" s="13"/>
      <c r="FR529" s="13"/>
      <c r="FS529" s="13"/>
      <c r="FT529" s="13"/>
      <c r="FU529" s="13"/>
      <c r="FV529" s="13"/>
      <c r="FW529" s="13"/>
      <c r="FX529" s="13"/>
      <c r="FY529" s="13"/>
      <c r="FZ529" s="13"/>
      <c r="GA529" s="13"/>
      <c r="GB529" s="13"/>
      <c r="GC529" s="13"/>
      <c r="GD529" s="13"/>
      <c r="GE529" s="13"/>
      <c r="GF529" s="13"/>
      <c r="GG529" s="13"/>
      <c r="GH529" s="13"/>
      <c r="GI529" s="13"/>
      <c r="GJ529" s="13"/>
      <c r="GK529" s="13"/>
      <c r="GL529" s="13"/>
      <c r="GM529" s="13"/>
      <c r="GN529" s="13"/>
      <c r="GO529" s="13"/>
      <c r="GP529" s="13"/>
      <c r="GQ529" s="13"/>
      <c r="GR529" s="13"/>
      <c r="GS529" s="13"/>
      <c r="GT529" s="13"/>
      <c r="GU529" s="13"/>
      <c r="GV529" s="13"/>
      <c r="GW529" s="13"/>
      <c r="GX529" s="13"/>
      <c r="GY529" s="13"/>
      <c r="GZ529" s="13"/>
      <c r="HA529" s="13"/>
      <c r="HB529" s="13"/>
      <c r="HC529" s="13"/>
      <c r="HD529" s="13"/>
      <c r="HE529" s="13"/>
      <c r="HF529" s="13"/>
      <c r="HG529" s="13"/>
      <c r="HH529" s="13"/>
      <c r="HI529" s="13"/>
      <c r="HJ529" s="13"/>
      <c r="HK529" s="13"/>
      <c r="HL529" s="13"/>
      <c r="HM529" s="13"/>
      <c r="HN529" s="13"/>
      <c r="HO529" s="13"/>
      <c r="HP529" s="13"/>
      <c r="HQ529" s="13"/>
      <c r="HR529" s="13"/>
      <c r="HS529" s="13"/>
      <c r="HT529" s="13"/>
      <c r="HU529" s="13"/>
      <c r="HV529" s="13"/>
      <c r="HW529" s="13"/>
      <c r="HX529" s="13"/>
      <c r="HY529" s="13"/>
      <c r="HZ529" s="13"/>
      <c r="IA529" s="13"/>
      <c r="IB529" s="13"/>
      <c r="IC529" s="13"/>
      <c r="ID529" s="13"/>
      <c r="IE529" s="13"/>
      <c r="IF529" s="13"/>
      <c r="IG529" s="13"/>
      <c r="IH529" s="13"/>
      <c r="II529" s="13"/>
      <c r="IJ529" s="13"/>
      <c r="IK529" s="13"/>
      <c r="IL529" s="13"/>
      <c r="IM529" s="13"/>
      <c r="IN529" s="13"/>
      <c r="IO529" s="13"/>
    </row>
    <row r="530" spans="1:249">
      <c r="A530" s="2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2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c r="DR530" s="13"/>
      <c r="DS530" s="13"/>
      <c r="DT530" s="13"/>
      <c r="DU530" s="13"/>
      <c r="DV530" s="13"/>
      <c r="DW530" s="13"/>
      <c r="DX530" s="13"/>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c r="EV530" s="13"/>
      <c r="EW530" s="13"/>
      <c r="EX530" s="13"/>
      <c r="EY530" s="13"/>
      <c r="EZ530" s="13"/>
      <c r="FA530" s="13"/>
      <c r="FB530" s="13"/>
      <c r="FC530" s="13"/>
      <c r="FD530" s="13"/>
      <c r="FE530" s="13"/>
      <c r="FF530" s="13"/>
      <c r="FG530" s="13"/>
      <c r="FH530" s="13"/>
      <c r="FI530" s="13"/>
      <c r="FJ530" s="13"/>
      <c r="FK530" s="13"/>
      <c r="FL530" s="13"/>
      <c r="FM530" s="13"/>
      <c r="FN530" s="13"/>
      <c r="FO530" s="13"/>
      <c r="FP530" s="13"/>
      <c r="FQ530" s="13"/>
      <c r="FR530" s="13"/>
      <c r="FS530" s="13"/>
      <c r="FT530" s="13"/>
      <c r="FU530" s="13"/>
      <c r="FV530" s="13"/>
      <c r="FW530" s="13"/>
      <c r="FX530" s="13"/>
      <c r="FY530" s="13"/>
      <c r="FZ530" s="13"/>
      <c r="GA530" s="13"/>
      <c r="GB530" s="13"/>
      <c r="GC530" s="13"/>
      <c r="GD530" s="13"/>
      <c r="GE530" s="13"/>
      <c r="GF530" s="13"/>
      <c r="GG530" s="13"/>
      <c r="GH530" s="13"/>
      <c r="GI530" s="13"/>
      <c r="GJ530" s="13"/>
      <c r="GK530" s="13"/>
      <c r="GL530" s="13"/>
      <c r="GM530" s="13"/>
      <c r="GN530" s="13"/>
      <c r="GO530" s="13"/>
      <c r="GP530" s="13"/>
      <c r="GQ530" s="13"/>
      <c r="GR530" s="13"/>
      <c r="GS530" s="13"/>
      <c r="GT530" s="13"/>
      <c r="GU530" s="13"/>
      <c r="GV530" s="13"/>
      <c r="GW530" s="13"/>
      <c r="GX530" s="13"/>
      <c r="GY530" s="13"/>
      <c r="GZ530" s="13"/>
      <c r="HA530" s="13"/>
      <c r="HB530" s="13"/>
      <c r="HC530" s="13"/>
      <c r="HD530" s="13"/>
      <c r="HE530" s="13"/>
      <c r="HF530" s="13"/>
      <c r="HG530" s="13"/>
      <c r="HH530" s="13"/>
      <c r="HI530" s="13"/>
      <c r="HJ530" s="13"/>
      <c r="HK530" s="13"/>
      <c r="HL530" s="13"/>
      <c r="HM530" s="13"/>
      <c r="HN530" s="13"/>
      <c r="HO530" s="13"/>
      <c r="HP530" s="13"/>
      <c r="HQ530" s="13"/>
      <c r="HR530" s="13"/>
      <c r="HS530" s="13"/>
      <c r="HT530" s="13"/>
      <c r="HU530" s="13"/>
      <c r="HV530" s="13"/>
      <c r="HW530" s="13"/>
      <c r="HX530" s="13"/>
      <c r="HY530" s="13"/>
      <c r="HZ530" s="13"/>
      <c r="IA530" s="13"/>
      <c r="IB530" s="13"/>
      <c r="IC530" s="13"/>
      <c r="ID530" s="13"/>
      <c r="IE530" s="13"/>
      <c r="IF530" s="13"/>
      <c r="IG530" s="13"/>
      <c r="IH530" s="13"/>
      <c r="II530" s="13"/>
      <c r="IJ530" s="13"/>
      <c r="IK530" s="13"/>
      <c r="IL530" s="13"/>
      <c r="IM530" s="13"/>
      <c r="IN530" s="13"/>
      <c r="IO530" s="13"/>
    </row>
    <row r="531" spans="1:249">
      <c r="A531" s="2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2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c r="DR531" s="13"/>
      <c r="DS531" s="13"/>
      <c r="DT531" s="13"/>
      <c r="DU531" s="13"/>
      <c r="DV531" s="13"/>
      <c r="DW531" s="13"/>
      <c r="DX531" s="13"/>
      <c r="DY531" s="13"/>
      <c r="DZ531" s="13"/>
      <c r="EA531" s="13"/>
      <c r="EB531" s="13"/>
      <c r="EC531" s="13"/>
      <c r="ED531" s="13"/>
      <c r="EE531" s="13"/>
      <c r="EF531" s="13"/>
      <c r="EG531" s="13"/>
      <c r="EH531" s="13"/>
      <c r="EI531" s="13"/>
      <c r="EJ531" s="13"/>
      <c r="EK531" s="13"/>
      <c r="EL531" s="13"/>
      <c r="EM531" s="13"/>
      <c r="EN531" s="13"/>
      <c r="EO531" s="13"/>
      <c r="EP531" s="13"/>
      <c r="EQ531" s="13"/>
      <c r="ER531" s="13"/>
      <c r="ES531" s="13"/>
      <c r="ET531" s="13"/>
      <c r="EU531" s="13"/>
      <c r="EV531" s="13"/>
      <c r="EW531" s="13"/>
      <c r="EX531" s="13"/>
      <c r="EY531" s="13"/>
      <c r="EZ531" s="13"/>
      <c r="FA531" s="13"/>
      <c r="FB531" s="13"/>
      <c r="FC531" s="13"/>
      <c r="FD531" s="13"/>
      <c r="FE531" s="13"/>
      <c r="FF531" s="13"/>
      <c r="FG531" s="13"/>
      <c r="FH531" s="13"/>
      <c r="FI531" s="13"/>
      <c r="FJ531" s="13"/>
      <c r="FK531" s="13"/>
      <c r="FL531" s="13"/>
      <c r="FM531" s="13"/>
      <c r="FN531" s="13"/>
      <c r="FO531" s="13"/>
      <c r="FP531" s="13"/>
      <c r="FQ531" s="13"/>
      <c r="FR531" s="13"/>
      <c r="FS531" s="13"/>
      <c r="FT531" s="13"/>
      <c r="FU531" s="13"/>
      <c r="FV531" s="13"/>
      <c r="FW531" s="13"/>
      <c r="FX531" s="13"/>
      <c r="FY531" s="13"/>
      <c r="FZ531" s="13"/>
      <c r="GA531" s="13"/>
      <c r="GB531" s="13"/>
      <c r="GC531" s="13"/>
      <c r="GD531" s="13"/>
      <c r="GE531" s="13"/>
      <c r="GF531" s="13"/>
      <c r="GG531" s="13"/>
      <c r="GH531" s="13"/>
      <c r="GI531" s="13"/>
      <c r="GJ531" s="13"/>
      <c r="GK531" s="13"/>
      <c r="GL531" s="13"/>
      <c r="GM531" s="13"/>
      <c r="GN531" s="13"/>
      <c r="GO531" s="13"/>
      <c r="GP531" s="13"/>
      <c r="GQ531" s="13"/>
      <c r="GR531" s="13"/>
      <c r="GS531" s="13"/>
      <c r="GT531" s="13"/>
      <c r="GU531" s="13"/>
      <c r="GV531" s="13"/>
      <c r="GW531" s="13"/>
      <c r="GX531" s="13"/>
      <c r="GY531" s="13"/>
      <c r="GZ531" s="13"/>
      <c r="HA531" s="13"/>
      <c r="HB531" s="13"/>
      <c r="HC531" s="13"/>
      <c r="HD531" s="13"/>
      <c r="HE531" s="13"/>
      <c r="HF531" s="13"/>
      <c r="HG531" s="13"/>
      <c r="HH531" s="13"/>
      <c r="HI531" s="13"/>
      <c r="HJ531" s="13"/>
      <c r="HK531" s="13"/>
      <c r="HL531" s="13"/>
      <c r="HM531" s="13"/>
      <c r="HN531" s="13"/>
      <c r="HO531" s="13"/>
      <c r="HP531" s="13"/>
      <c r="HQ531" s="13"/>
      <c r="HR531" s="13"/>
      <c r="HS531" s="13"/>
      <c r="HT531" s="13"/>
      <c r="HU531" s="13"/>
      <c r="HV531" s="13"/>
      <c r="HW531" s="13"/>
      <c r="HX531" s="13"/>
      <c r="HY531" s="13"/>
      <c r="HZ531" s="13"/>
      <c r="IA531" s="13"/>
      <c r="IB531" s="13"/>
      <c r="IC531" s="13"/>
      <c r="ID531" s="13"/>
      <c r="IE531" s="13"/>
      <c r="IF531" s="13"/>
      <c r="IG531" s="13"/>
      <c r="IH531" s="13"/>
      <c r="II531" s="13"/>
      <c r="IJ531" s="13"/>
      <c r="IK531" s="13"/>
      <c r="IL531" s="13"/>
      <c r="IM531" s="13"/>
      <c r="IN531" s="13"/>
      <c r="IO531" s="13"/>
    </row>
    <row r="532" spans="1:249">
      <c r="A532" s="2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2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c r="DR532" s="13"/>
      <c r="DS532" s="13"/>
      <c r="DT532" s="13"/>
      <c r="DU532" s="13"/>
      <c r="DV532" s="13"/>
      <c r="DW532" s="13"/>
      <c r="DX532" s="13"/>
      <c r="DY532" s="13"/>
      <c r="DZ532" s="13"/>
      <c r="EA532" s="13"/>
      <c r="EB532" s="13"/>
      <c r="EC532" s="13"/>
      <c r="ED532" s="13"/>
      <c r="EE532" s="13"/>
      <c r="EF532" s="13"/>
      <c r="EG532" s="13"/>
      <c r="EH532" s="13"/>
      <c r="EI532" s="13"/>
      <c r="EJ532" s="13"/>
      <c r="EK532" s="13"/>
      <c r="EL532" s="13"/>
      <c r="EM532" s="13"/>
      <c r="EN532" s="13"/>
      <c r="EO532" s="13"/>
      <c r="EP532" s="13"/>
      <c r="EQ532" s="13"/>
      <c r="ER532" s="13"/>
      <c r="ES532" s="13"/>
      <c r="ET532" s="13"/>
      <c r="EU532" s="13"/>
      <c r="EV532" s="13"/>
      <c r="EW532" s="13"/>
      <c r="EX532" s="13"/>
      <c r="EY532" s="13"/>
      <c r="EZ532" s="13"/>
      <c r="FA532" s="13"/>
      <c r="FB532" s="13"/>
      <c r="FC532" s="13"/>
      <c r="FD532" s="13"/>
      <c r="FE532" s="13"/>
      <c r="FF532" s="13"/>
      <c r="FG532" s="13"/>
      <c r="FH532" s="13"/>
      <c r="FI532" s="13"/>
      <c r="FJ532" s="13"/>
      <c r="FK532" s="13"/>
      <c r="FL532" s="13"/>
      <c r="FM532" s="13"/>
      <c r="FN532" s="13"/>
      <c r="FO532" s="13"/>
      <c r="FP532" s="13"/>
      <c r="FQ532" s="13"/>
      <c r="FR532" s="13"/>
      <c r="FS532" s="13"/>
      <c r="FT532" s="13"/>
      <c r="FU532" s="13"/>
      <c r="FV532" s="13"/>
      <c r="FW532" s="13"/>
      <c r="FX532" s="13"/>
      <c r="FY532" s="13"/>
      <c r="FZ532" s="13"/>
      <c r="GA532" s="13"/>
      <c r="GB532" s="13"/>
      <c r="GC532" s="13"/>
      <c r="GD532" s="13"/>
      <c r="GE532" s="13"/>
      <c r="GF532" s="13"/>
      <c r="GG532" s="13"/>
      <c r="GH532" s="13"/>
      <c r="GI532" s="13"/>
      <c r="GJ532" s="13"/>
      <c r="GK532" s="13"/>
      <c r="GL532" s="13"/>
      <c r="GM532" s="13"/>
      <c r="GN532" s="13"/>
      <c r="GO532" s="13"/>
      <c r="GP532" s="13"/>
      <c r="GQ532" s="13"/>
      <c r="GR532" s="13"/>
      <c r="GS532" s="13"/>
      <c r="GT532" s="13"/>
      <c r="GU532" s="13"/>
      <c r="GV532" s="13"/>
      <c r="GW532" s="13"/>
      <c r="GX532" s="13"/>
      <c r="GY532" s="13"/>
      <c r="GZ532" s="13"/>
      <c r="HA532" s="13"/>
      <c r="HB532" s="13"/>
      <c r="HC532" s="13"/>
      <c r="HD532" s="13"/>
      <c r="HE532" s="13"/>
      <c r="HF532" s="13"/>
      <c r="HG532" s="13"/>
      <c r="HH532" s="13"/>
      <c r="HI532" s="13"/>
      <c r="HJ532" s="13"/>
      <c r="HK532" s="13"/>
      <c r="HL532" s="13"/>
      <c r="HM532" s="13"/>
      <c r="HN532" s="13"/>
      <c r="HO532" s="13"/>
      <c r="HP532" s="13"/>
      <c r="HQ532" s="13"/>
      <c r="HR532" s="13"/>
      <c r="HS532" s="13"/>
      <c r="HT532" s="13"/>
      <c r="HU532" s="13"/>
      <c r="HV532" s="13"/>
      <c r="HW532" s="13"/>
      <c r="HX532" s="13"/>
      <c r="HY532" s="13"/>
      <c r="HZ532" s="13"/>
      <c r="IA532" s="13"/>
      <c r="IB532" s="13"/>
      <c r="IC532" s="13"/>
      <c r="ID532" s="13"/>
      <c r="IE532" s="13"/>
      <c r="IF532" s="13"/>
      <c r="IG532" s="13"/>
      <c r="IH532" s="13"/>
      <c r="II532" s="13"/>
      <c r="IJ532" s="13"/>
      <c r="IK532" s="13"/>
      <c r="IL532" s="13"/>
      <c r="IM532" s="13"/>
      <c r="IN532" s="13"/>
      <c r="IO532" s="13"/>
    </row>
    <row r="533" spans="1:249">
      <c r="A533" s="2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2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c r="FN533" s="13"/>
      <c r="FO533" s="13"/>
      <c r="FP533" s="13"/>
      <c r="FQ533" s="13"/>
      <c r="FR533" s="13"/>
      <c r="FS533" s="13"/>
      <c r="FT533" s="13"/>
      <c r="FU533" s="13"/>
      <c r="FV533" s="13"/>
      <c r="FW533" s="13"/>
      <c r="FX533" s="13"/>
      <c r="FY533" s="13"/>
      <c r="FZ533" s="13"/>
      <c r="GA533" s="13"/>
      <c r="GB533" s="13"/>
      <c r="GC533" s="13"/>
      <c r="GD533" s="13"/>
      <c r="GE533" s="13"/>
      <c r="GF533" s="13"/>
      <c r="GG533" s="13"/>
      <c r="GH533" s="13"/>
      <c r="GI533" s="13"/>
      <c r="GJ533" s="13"/>
      <c r="GK533" s="13"/>
      <c r="GL533" s="13"/>
      <c r="GM533" s="13"/>
      <c r="GN533" s="13"/>
      <c r="GO533" s="13"/>
      <c r="GP533" s="13"/>
      <c r="GQ533" s="13"/>
      <c r="GR533" s="13"/>
      <c r="GS533" s="13"/>
      <c r="GT533" s="13"/>
      <c r="GU533" s="13"/>
      <c r="GV533" s="13"/>
      <c r="GW533" s="13"/>
      <c r="GX533" s="13"/>
      <c r="GY533" s="13"/>
      <c r="GZ533" s="13"/>
      <c r="HA533" s="13"/>
      <c r="HB533" s="13"/>
      <c r="HC533" s="13"/>
      <c r="HD533" s="13"/>
      <c r="HE533" s="13"/>
      <c r="HF533" s="13"/>
      <c r="HG533" s="13"/>
      <c r="HH533" s="13"/>
      <c r="HI533" s="13"/>
      <c r="HJ533" s="13"/>
      <c r="HK533" s="13"/>
      <c r="HL533" s="13"/>
      <c r="HM533" s="13"/>
      <c r="HN533" s="13"/>
      <c r="HO533" s="13"/>
      <c r="HP533" s="13"/>
      <c r="HQ533" s="13"/>
      <c r="HR533" s="13"/>
      <c r="HS533" s="13"/>
      <c r="HT533" s="13"/>
      <c r="HU533" s="13"/>
      <c r="HV533" s="13"/>
      <c r="HW533" s="13"/>
      <c r="HX533" s="13"/>
      <c r="HY533" s="13"/>
      <c r="HZ533" s="13"/>
      <c r="IA533" s="13"/>
      <c r="IB533" s="13"/>
      <c r="IC533" s="13"/>
      <c r="ID533" s="13"/>
      <c r="IE533" s="13"/>
      <c r="IF533" s="13"/>
      <c r="IG533" s="13"/>
      <c r="IH533" s="13"/>
      <c r="II533" s="13"/>
      <c r="IJ533" s="13"/>
      <c r="IK533" s="13"/>
      <c r="IL533" s="13"/>
      <c r="IM533" s="13"/>
      <c r="IN533" s="13"/>
      <c r="IO533" s="13"/>
    </row>
    <row r="534" spans="1:249">
      <c r="A534" s="2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2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c r="FN534" s="13"/>
      <c r="FO534" s="13"/>
      <c r="FP534" s="13"/>
      <c r="FQ534" s="13"/>
      <c r="FR534" s="13"/>
      <c r="FS534" s="13"/>
      <c r="FT534" s="13"/>
      <c r="FU534" s="13"/>
      <c r="FV534" s="13"/>
      <c r="FW534" s="13"/>
      <c r="FX534" s="13"/>
      <c r="FY534" s="13"/>
      <c r="FZ534" s="13"/>
      <c r="GA534" s="13"/>
      <c r="GB534" s="13"/>
      <c r="GC534" s="13"/>
      <c r="GD534" s="13"/>
      <c r="GE534" s="13"/>
      <c r="GF534" s="13"/>
      <c r="GG534" s="13"/>
      <c r="GH534" s="13"/>
      <c r="GI534" s="13"/>
      <c r="GJ534" s="13"/>
      <c r="GK534" s="13"/>
      <c r="GL534" s="13"/>
      <c r="GM534" s="13"/>
      <c r="GN534" s="13"/>
      <c r="GO534" s="13"/>
      <c r="GP534" s="13"/>
      <c r="GQ534" s="13"/>
      <c r="GR534" s="13"/>
      <c r="GS534" s="13"/>
      <c r="GT534" s="13"/>
      <c r="GU534" s="13"/>
      <c r="GV534" s="13"/>
      <c r="GW534" s="13"/>
      <c r="GX534" s="13"/>
      <c r="GY534" s="13"/>
      <c r="GZ534" s="13"/>
      <c r="HA534" s="13"/>
      <c r="HB534" s="13"/>
      <c r="HC534" s="13"/>
      <c r="HD534" s="13"/>
      <c r="HE534" s="13"/>
      <c r="HF534" s="13"/>
      <c r="HG534" s="13"/>
      <c r="HH534" s="13"/>
      <c r="HI534" s="13"/>
      <c r="HJ534" s="13"/>
      <c r="HK534" s="13"/>
      <c r="HL534" s="13"/>
      <c r="HM534" s="13"/>
      <c r="HN534" s="13"/>
      <c r="HO534" s="13"/>
      <c r="HP534" s="13"/>
      <c r="HQ534" s="13"/>
      <c r="HR534" s="13"/>
      <c r="HS534" s="13"/>
      <c r="HT534" s="13"/>
      <c r="HU534" s="13"/>
      <c r="HV534" s="13"/>
      <c r="HW534" s="13"/>
      <c r="HX534" s="13"/>
      <c r="HY534" s="13"/>
      <c r="HZ534" s="13"/>
      <c r="IA534" s="13"/>
      <c r="IB534" s="13"/>
      <c r="IC534" s="13"/>
      <c r="ID534" s="13"/>
      <c r="IE534" s="13"/>
      <c r="IF534" s="13"/>
      <c r="IG534" s="13"/>
      <c r="IH534" s="13"/>
      <c r="II534" s="13"/>
      <c r="IJ534" s="13"/>
      <c r="IK534" s="13"/>
      <c r="IL534" s="13"/>
      <c r="IM534" s="13"/>
      <c r="IN534" s="13"/>
      <c r="IO534" s="13"/>
    </row>
    <row r="535" spans="1:249">
      <c r="A535" s="2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2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c r="FN535" s="13"/>
      <c r="FO535" s="13"/>
      <c r="FP535" s="13"/>
      <c r="FQ535" s="13"/>
      <c r="FR535" s="13"/>
      <c r="FS535" s="13"/>
      <c r="FT535" s="13"/>
      <c r="FU535" s="13"/>
      <c r="FV535" s="13"/>
      <c r="FW535" s="13"/>
      <c r="FX535" s="13"/>
      <c r="FY535" s="13"/>
      <c r="FZ535" s="13"/>
      <c r="GA535" s="13"/>
      <c r="GB535" s="13"/>
      <c r="GC535" s="13"/>
      <c r="GD535" s="13"/>
      <c r="GE535" s="13"/>
      <c r="GF535" s="13"/>
      <c r="GG535" s="13"/>
      <c r="GH535" s="13"/>
      <c r="GI535" s="13"/>
      <c r="GJ535" s="13"/>
      <c r="GK535" s="13"/>
      <c r="GL535" s="13"/>
      <c r="GM535" s="13"/>
      <c r="GN535" s="13"/>
      <c r="GO535" s="13"/>
      <c r="GP535" s="13"/>
      <c r="GQ535" s="13"/>
      <c r="GR535" s="13"/>
      <c r="GS535" s="13"/>
      <c r="GT535" s="13"/>
      <c r="GU535" s="13"/>
      <c r="GV535" s="13"/>
      <c r="GW535" s="13"/>
      <c r="GX535" s="13"/>
      <c r="GY535" s="13"/>
      <c r="GZ535" s="13"/>
      <c r="HA535" s="13"/>
      <c r="HB535" s="13"/>
      <c r="HC535" s="13"/>
      <c r="HD535" s="13"/>
      <c r="HE535" s="13"/>
      <c r="HF535" s="13"/>
      <c r="HG535" s="13"/>
      <c r="HH535" s="13"/>
      <c r="HI535" s="13"/>
      <c r="HJ535" s="13"/>
      <c r="HK535" s="13"/>
      <c r="HL535" s="13"/>
      <c r="HM535" s="13"/>
      <c r="HN535" s="13"/>
      <c r="HO535" s="13"/>
      <c r="HP535" s="13"/>
      <c r="HQ535" s="13"/>
      <c r="HR535" s="13"/>
      <c r="HS535" s="13"/>
      <c r="HT535" s="13"/>
      <c r="HU535" s="13"/>
      <c r="HV535" s="13"/>
      <c r="HW535" s="13"/>
      <c r="HX535" s="13"/>
      <c r="HY535" s="13"/>
      <c r="HZ535" s="13"/>
      <c r="IA535" s="13"/>
      <c r="IB535" s="13"/>
      <c r="IC535" s="13"/>
      <c r="ID535" s="13"/>
      <c r="IE535" s="13"/>
      <c r="IF535" s="13"/>
      <c r="IG535" s="13"/>
      <c r="IH535" s="13"/>
      <c r="II535" s="13"/>
      <c r="IJ535" s="13"/>
      <c r="IK535" s="13"/>
      <c r="IL535" s="13"/>
      <c r="IM535" s="13"/>
      <c r="IN535" s="13"/>
      <c r="IO535" s="13"/>
    </row>
    <row r="536" spans="1:249">
      <c r="A536" s="2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2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c r="FN536" s="13"/>
      <c r="FO536" s="13"/>
      <c r="FP536" s="13"/>
      <c r="FQ536" s="13"/>
      <c r="FR536" s="13"/>
      <c r="FS536" s="13"/>
      <c r="FT536" s="13"/>
      <c r="FU536" s="13"/>
      <c r="FV536" s="13"/>
      <c r="FW536" s="13"/>
      <c r="FX536" s="13"/>
      <c r="FY536" s="13"/>
      <c r="FZ536" s="13"/>
      <c r="GA536" s="13"/>
      <c r="GB536" s="13"/>
      <c r="GC536" s="13"/>
      <c r="GD536" s="13"/>
      <c r="GE536" s="13"/>
      <c r="GF536" s="13"/>
      <c r="GG536" s="13"/>
      <c r="GH536" s="13"/>
      <c r="GI536" s="13"/>
      <c r="GJ536" s="13"/>
      <c r="GK536" s="13"/>
      <c r="GL536" s="13"/>
      <c r="GM536" s="13"/>
      <c r="GN536" s="13"/>
      <c r="GO536" s="13"/>
      <c r="GP536" s="13"/>
      <c r="GQ536" s="13"/>
      <c r="GR536" s="13"/>
      <c r="GS536" s="13"/>
      <c r="GT536" s="13"/>
      <c r="GU536" s="13"/>
      <c r="GV536" s="13"/>
      <c r="GW536" s="13"/>
      <c r="GX536" s="13"/>
      <c r="GY536" s="13"/>
      <c r="GZ536" s="13"/>
      <c r="HA536" s="13"/>
      <c r="HB536" s="13"/>
      <c r="HC536" s="13"/>
      <c r="HD536" s="13"/>
      <c r="HE536" s="13"/>
      <c r="HF536" s="13"/>
      <c r="HG536" s="13"/>
      <c r="HH536" s="13"/>
      <c r="HI536" s="13"/>
      <c r="HJ536" s="13"/>
      <c r="HK536" s="13"/>
      <c r="HL536" s="13"/>
      <c r="HM536" s="13"/>
      <c r="HN536" s="13"/>
      <c r="HO536" s="13"/>
      <c r="HP536" s="13"/>
      <c r="HQ536" s="13"/>
      <c r="HR536" s="13"/>
      <c r="HS536" s="13"/>
      <c r="HT536" s="13"/>
      <c r="HU536" s="13"/>
      <c r="HV536" s="13"/>
      <c r="HW536" s="13"/>
      <c r="HX536" s="13"/>
      <c r="HY536" s="13"/>
      <c r="HZ536" s="13"/>
      <c r="IA536" s="13"/>
      <c r="IB536" s="13"/>
      <c r="IC536" s="13"/>
      <c r="ID536" s="13"/>
      <c r="IE536" s="13"/>
      <c r="IF536" s="13"/>
      <c r="IG536" s="13"/>
      <c r="IH536" s="13"/>
      <c r="II536" s="13"/>
      <c r="IJ536" s="13"/>
      <c r="IK536" s="13"/>
      <c r="IL536" s="13"/>
      <c r="IM536" s="13"/>
      <c r="IN536" s="13"/>
      <c r="IO536" s="13"/>
    </row>
    <row r="537" spans="1:249">
      <c r="A537" s="2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2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c r="DR537" s="13"/>
      <c r="DS537" s="13"/>
      <c r="DT537" s="13"/>
      <c r="DU537" s="13"/>
      <c r="DV537" s="13"/>
      <c r="DW537" s="13"/>
      <c r="DX537" s="13"/>
      <c r="DY537" s="13"/>
      <c r="DZ537" s="13"/>
      <c r="EA537" s="13"/>
      <c r="EB537" s="13"/>
      <c r="EC537" s="13"/>
      <c r="ED537" s="13"/>
      <c r="EE537" s="13"/>
      <c r="EF537" s="13"/>
      <c r="EG537" s="13"/>
      <c r="EH537" s="13"/>
      <c r="EI537" s="13"/>
      <c r="EJ537" s="13"/>
      <c r="EK537" s="13"/>
      <c r="EL537" s="13"/>
      <c r="EM537" s="13"/>
      <c r="EN537" s="13"/>
      <c r="EO537" s="13"/>
      <c r="EP537" s="13"/>
      <c r="EQ537" s="13"/>
      <c r="ER537" s="13"/>
      <c r="ES537" s="13"/>
      <c r="ET537" s="13"/>
      <c r="EU537" s="13"/>
      <c r="EV537" s="13"/>
      <c r="EW537" s="13"/>
      <c r="EX537" s="13"/>
      <c r="EY537" s="13"/>
      <c r="EZ537" s="13"/>
      <c r="FA537" s="13"/>
      <c r="FB537" s="13"/>
      <c r="FC537" s="13"/>
      <c r="FD537" s="13"/>
      <c r="FE537" s="13"/>
      <c r="FF537" s="13"/>
      <c r="FG537" s="13"/>
      <c r="FH537" s="13"/>
      <c r="FI537" s="13"/>
      <c r="FJ537" s="13"/>
      <c r="FK537" s="13"/>
      <c r="FL537" s="13"/>
      <c r="FM537" s="13"/>
      <c r="FN537" s="13"/>
      <c r="FO537" s="13"/>
      <c r="FP537" s="13"/>
      <c r="FQ537" s="13"/>
      <c r="FR537" s="13"/>
      <c r="FS537" s="13"/>
      <c r="FT537" s="13"/>
      <c r="FU537" s="13"/>
      <c r="FV537" s="13"/>
      <c r="FW537" s="13"/>
      <c r="FX537" s="13"/>
      <c r="FY537" s="13"/>
      <c r="FZ537" s="13"/>
      <c r="GA537" s="13"/>
      <c r="GB537" s="13"/>
      <c r="GC537" s="13"/>
      <c r="GD537" s="13"/>
      <c r="GE537" s="13"/>
      <c r="GF537" s="13"/>
      <c r="GG537" s="13"/>
      <c r="GH537" s="13"/>
      <c r="GI537" s="13"/>
      <c r="GJ537" s="13"/>
      <c r="GK537" s="13"/>
      <c r="GL537" s="13"/>
      <c r="GM537" s="13"/>
      <c r="GN537" s="13"/>
      <c r="GO537" s="13"/>
      <c r="GP537" s="13"/>
      <c r="GQ537" s="13"/>
      <c r="GR537" s="13"/>
      <c r="GS537" s="13"/>
      <c r="GT537" s="13"/>
      <c r="GU537" s="13"/>
      <c r="GV537" s="13"/>
      <c r="GW537" s="13"/>
      <c r="GX537" s="13"/>
      <c r="GY537" s="13"/>
      <c r="GZ537" s="13"/>
      <c r="HA537" s="13"/>
      <c r="HB537" s="13"/>
      <c r="HC537" s="13"/>
      <c r="HD537" s="13"/>
      <c r="HE537" s="13"/>
      <c r="HF537" s="13"/>
      <c r="HG537" s="13"/>
      <c r="HH537" s="13"/>
      <c r="HI537" s="13"/>
      <c r="HJ537" s="13"/>
      <c r="HK537" s="13"/>
      <c r="HL537" s="13"/>
      <c r="HM537" s="13"/>
      <c r="HN537" s="13"/>
      <c r="HO537" s="13"/>
      <c r="HP537" s="13"/>
      <c r="HQ537" s="13"/>
      <c r="HR537" s="13"/>
      <c r="HS537" s="13"/>
      <c r="HT537" s="13"/>
      <c r="HU537" s="13"/>
      <c r="HV537" s="13"/>
      <c r="HW537" s="13"/>
      <c r="HX537" s="13"/>
      <c r="HY537" s="13"/>
      <c r="HZ537" s="13"/>
      <c r="IA537" s="13"/>
      <c r="IB537" s="13"/>
      <c r="IC537" s="13"/>
      <c r="ID537" s="13"/>
      <c r="IE537" s="13"/>
      <c r="IF537" s="13"/>
      <c r="IG537" s="13"/>
      <c r="IH537" s="13"/>
      <c r="II537" s="13"/>
      <c r="IJ537" s="13"/>
      <c r="IK537" s="13"/>
      <c r="IL537" s="13"/>
      <c r="IM537" s="13"/>
      <c r="IN537" s="13"/>
      <c r="IO537" s="13"/>
    </row>
    <row r="538" spans="1:249">
      <c r="A538" s="2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2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c r="DR538" s="13"/>
      <c r="DS538" s="13"/>
      <c r="DT538" s="13"/>
      <c r="DU538" s="13"/>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3"/>
      <c r="FZ538" s="13"/>
      <c r="GA538" s="13"/>
      <c r="GB538" s="13"/>
      <c r="GC538" s="13"/>
      <c r="GD538" s="13"/>
      <c r="GE538" s="13"/>
      <c r="GF538" s="13"/>
      <c r="GG538" s="13"/>
      <c r="GH538" s="13"/>
      <c r="GI538" s="13"/>
      <c r="GJ538" s="13"/>
      <c r="GK538" s="13"/>
      <c r="GL538" s="13"/>
      <c r="GM538" s="13"/>
      <c r="GN538" s="13"/>
      <c r="GO538" s="13"/>
      <c r="GP538" s="13"/>
      <c r="GQ538" s="13"/>
      <c r="GR538" s="13"/>
      <c r="GS538" s="13"/>
      <c r="GT538" s="13"/>
      <c r="GU538" s="13"/>
      <c r="GV538" s="13"/>
      <c r="GW538" s="13"/>
      <c r="GX538" s="13"/>
      <c r="GY538" s="13"/>
      <c r="GZ538" s="13"/>
      <c r="HA538" s="13"/>
      <c r="HB538" s="13"/>
      <c r="HC538" s="13"/>
      <c r="HD538" s="13"/>
      <c r="HE538" s="13"/>
      <c r="HF538" s="13"/>
      <c r="HG538" s="13"/>
      <c r="HH538" s="13"/>
      <c r="HI538" s="13"/>
      <c r="HJ538" s="13"/>
      <c r="HK538" s="13"/>
      <c r="HL538" s="13"/>
      <c r="HM538" s="13"/>
      <c r="HN538" s="13"/>
      <c r="HO538" s="13"/>
      <c r="HP538" s="13"/>
      <c r="HQ538" s="13"/>
      <c r="HR538" s="13"/>
      <c r="HS538" s="13"/>
      <c r="HT538" s="13"/>
      <c r="HU538" s="13"/>
      <c r="HV538" s="13"/>
      <c r="HW538" s="13"/>
      <c r="HX538" s="13"/>
      <c r="HY538" s="13"/>
      <c r="HZ538" s="13"/>
      <c r="IA538" s="13"/>
      <c r="IB538" s="13"/>
      <c r="IC538" s="13"/>
      <c r="ID538" s="13"/>
      <c r="IE538" s="13"/>
      <c r="IF538" s="13"/>
      <c r="IG538" s="13"/>
      <c r="IH538" s="13"/>
      <c r="II538" s="13"/>
      <c r="IJ538" s="13"/>
      <c r="IK538" s="13"/>
      <c r="IL538" s="13"/>
      <c r="IM538" s="13"/>
      <c r="IN538" s="13"/>
      <c r="IO538" s="13"/>
    </row>
    <row r="539" spans="1:249">
      <c r="A539" s="2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2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c r="DR539" s="13"/>
      <c r="DS539" s="13"/>
      <c r="DT539" s="13"/>
      <c r="DU539" s="13"/>
      <c r="DV539" s="13"/>
      <c r="DW539" s="13"/>
      <c r="DX539" s="13"/>
      <c r="DY539" s="13"/>
      <c r="DZ539" s="13"/>
      <c r="EA539" s="13"/>
      <c r="EB539" s="13"/>
      <c r="EC539" s="13"/>
      <c r="ED539" s="13"/>
      <c r="EE539" s="13"/>
      <c r="EF539" s="13"/>
      <c r="EG539" s="13"/>
      <c r="EH539" s="13"/>
      <c r="EI539" s="13"/>
      <c r="EJ539" s="13"/>
      <c r="EK539" s="13"/>
      <c r="EL539" s="13"/>
      <c r="EM539" s="13"/>
      <c r="EN539" s="13"/>
      <c r="EO539" s="13"/>
      <c r="EP539" s="13"/>
      <c r="EQ539" s="13"/>
      <c r="ER539" s="13"/>
      <c r="ES539" s="13"/>
      <c r="ET539" s="13"/>
      <c r="EU539" s="13"/>
      <c r="EV539" s="13"/>
      <c r="EW539" s="13"/>
      <c r="EX539" s="13"/>
      <c r="EY539" s="13"/>
      <c r="EZ539" s="13"/>
      <c r="FA539" s="13"/>
      <c r="FB539" s="13"/>
      <c r="FC539" s="13"/>
      <c r="FD539" s="13"/>
      <c r="FE539" s="13"/>
      <c r="FF539" s="13"/>
      <c r="FG539" s="13"/>
      <c r="FH539" s="13"/>
      <c r="FI539" s="13"/>
      <c r="FJ539" s="13"/>
      <c r="FK539" s="13"/>
      <c r="FL539" s="13"/>
      <c r="FM539" s="13"/>
      <c r="FN539" s="13"/>
      <c r="FO539" s="13"/>
      <c r="FP539" s="13"/>
      <c r="FQ539" s="13"/>
      <c r="FR539" s="13"/>
      <c r="FS539" s="13"/>
      <c r="FT539" s="13"/>
      <c r="FU539" s="13"/>
      <c r="FV539" s="13"/>
      <c r="FW539" s="13"/>
      <c r="FX539" s="13"/>
      <c r="FY539" s="13"/>
      <c r="FZ539" s="13"/>
      <c r="GA539" s="13"/>
      <c r="GB539" s="13"/>
      <c r="GC539" s="13"/>
      <c r="GD539" s="13"/>
      <c r="GE539" s="13"/>
      <c r="GF539" s="13"/>
      <c r="GG539" s="13"/>
      <c r="GH539" s="13"/>
      <c r="GI539" s="13"/>
      <c r="GJ539" s="13"/>
      <c r="GK539" s="13"/>
      <c r="GL539" s="13"/>
      <c r="GM539" s="13"/>
      <c r="GN539" s="13"/>
      <c r="GO539" s="13"/>
      <c r="GP539" s="13"/>
      <c r="GQ539" s="13"/>
      <c r="GR539" s="13"/>
      <c r="GS539" s="13"/>
      <c r="GT539" s="13"/>
      <c r="GU539" s="13"/>
      <c r="GV539" s="13"/>
      <c r="GW539" s="13"/>
      <c r="GX539" s="13"/>
      <c r="GY539" s="13"/>
      <c r="GZ539" s="13"/>
      <c r="HA539" s="13"/>
      <c r="HB539" s="13"/>
      <c r="HC539" s="13"/>
      <c r="HD539" s="13"/>
      <c r="HE539" s="13"/>
      <c r="HF539" s="13"/>
      <c r="HG539" s="13"/>
      <c r="HH539" s="13"/>
      <c r="HI539" s="13"/>
      <c r="HJ539" s="13"/>
      <c r="HK539" s="13"/>
      <c r="HL539" s="13"/>
      <c r="HM539" s="13"/>
      <c r="HN539" s="13"/>
      <c r="HO539" s="13"/>
      <c r="HP539" s="13"/>
      <c r="HQ539" s="13"/>
      <c r="HR539" s="13"/>
      <c r="HS539" s="13"/>
      <c r="HT539" s="13"/>
      <c r="HU539" s="13"/>
      <c r="HV539" s="13"/>
      <c r="HW539" s="13"/>
      <c r="HX539" s="13"/>
      <c r="HY539" s="13"/>
      <c r="HZ539" s="13"/>
      <c r="IA539" s="13"/>
      <c r="IB539" s="13"/>
      <c r="IC539" s="13"/>
      <c r="ID539" s="13"/>
      <c r="IE539" s="13"/>
      <c r="IF539" s="13"/>
      <c r="IG539" s="13"/>
      <c r="IH539" s="13"/>
      <c r="II539" s="13"/>
      <c r="IJ539" s="13"/>
      <c r="IK539" s="13"/>
      <c r="IL539" s="13"/>
      <c r="IM539" s="13"/>
      <c r="IN539" s="13"/>
      <c r="IO539" s="13"/>
    </row>
    <row r="540" spans="1:249">
      <c r="A540" s="2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2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c r="DR540" s="13"/>
      <c r="DS540" s="13"/>
      <c r="DT540" s="13"/>
      <c r="DU540" s="13"/>
      <c r="DV540" s="13"/>
      <c r="DW540" s="13"/>
      <c r="DX540" s="13"/>
      <c r="DY540" s="13"/>
      <c r="DZ540" s="13"/>
      <c r="EA540" s="13"/>
      <c r="EB540" s="13"/>
      <c r="EC540" s="13"/>
      <c r="ED540" s="13"/>
      <c r="EE540" s="13"/>
      <c r="EF540" s="13"/>
      <c r="EG540" s="13"/>
      <c r="EH540" s="13"/>
      <c r="EI540" s="13"/>
      <c r="EJ540" s="13"/>
      <c r="EK540" s="13"/>
      <c r="EL540" s="13"/>
      <c r="EM540" s="13"/>
      <c r="EN540" s="13"/>
      <c r="EO540" s="13"/>
      <c r="EP540" s="13"/>
      <c r="EQ540" s="13"/>
      <c r="ER540" s="13"/>
      <c r="ES540" s="13"/>
      <c r="ET540" s="13"/>
      <c r="EU540" s="13"/>
      <c r="EV540" s="13"/>
      <c r="EW540" s="13"/>
      <c r="EX540" s="13"/>
      <c r="EY540" s="13"/>
      <c r="EZ540" s="13"/>
      <c r="FA540" s="13"/>
      <c r="FB540" s="13"/>
      <c r="FC540" s="13"/>
      <c r="FD540" s="13"/>
      <c r="FE540" s="13"/>
      <c r="FF540" s="13"/>
      <c r="FG540" s="13"/>
      <c r="FH540" s="13"/>
      <c r="FI540" s="13"/>
      <c r="FJ540" s="13"/>
      <c r="FK540" s="13"/>
      <c r="FL540" s="13"/>
      <c r="FM540" s="13"/>
      <c r="FN540" s="13"/>
      <c r="FO540" s="13"/>
      <c r="FP540" s="13"/>
      <c r="FQ540" s="13"/>
      <c r="FR540" s="13"/>
      <c r="FS540" s="13"/>
      <c r="FT540" s="13"/>
      <c r="FU540" s="13"/>
      <c r="FV540" s="13"/>
      <c r="FW540" s="13"/>
      <c r="FX540" s="13"/>
      <c r="FY540" s="13"/>
      <c r="FZ540" s="13"/>
      <c r="GA540" s="13"/>
      <c r="GB540" s="13"/>
      <c r="GC540" s="13"/>
      <c r="GD540" s="13"/>
      <c r="GE540" s="13"/>
      <c r="GF540" s="13"/>
      <c r="GG540" s="13"/>
      <c r="GH540" s="13"/>
      <c r="GI540" s="13"/>
      <c r="GJ540" s="13"/>
      <c r="GK540" s="13"/>
      <c r="GL540" s="13"/>
      <c r="GM540" s="13"/>
      <c r="GN540" s="13"/>
      <c r="GO540" s="13"/>
      <c r="GP540" s="13"/>
      <c r="GQ540" s="13"/>
      <c r="GR540" s="13"/>
      <c r="GS540" s="13"/>
      <c r="GT540" s="13"/>
      <c r="GU540" s="13"/>
      <c r="GV540" s="13"/>
      <c r="GW540" s="13"/>
      <c r="GX540" s="13"/>
      <c r="GY540" s="13"/>
      <c r="GZ540" s="13"/>
      <c r="HA540" s="13"/>
      <c r="HB540" s="13"/>
      <c r="HC540" s="13"/>
      <c r="HD540" s="13"/>
      <c r="HE540" s="13"/>
      <c r="HF540" s="13"/>
      <c r="HG540" s="13"/>
      <c r="HH540" s="13"/>
      <c r="HI540" s="13"/>
      <c r="HJ540" s="13"/>
      <c r="HK540" s="13"/>
      <c r="HL540" s="13"/>
      <c r="HM540" s="13"/>
      <c r="HN540" s="13"/>
      <c r="HO540" s="13"/>
      <c r="HP540" s="13"/>
      <c r="HQ540" s="13"/>
      <c r="HR540" s="13"/>
      <c r="HS540" s="13"/>
      <c r="HT540" s="13"/>
      <c r="HU540" s="13"/>
      <c r="HV540" s="13"/>
      <c r="HW540" s="13"/>
      <c r="HX540" s="13"/>
      <c r="HY540" s="13"/>
      <c r="HZ540" s="13"/>
      <c r="IA540" s="13"/>
      <c r="IB540" s="13"/>
      <c r="IC540" s="13"/>
      <c r="ID540" s="13"/>
      <c r="IE540" s="13"/>
      <c r="IF540" s="13"/>
      <c r="IG540" s="13"/>
      <c r="IH540" s="13"/>
      <c r="II540" s="13"/>
      <c r="IJ540" s="13"/>
      <c r="IK540" s="13"/>
      <c r="IL540" s="13"/>
      <c r="IM540" s="13"/>
      <c r="IN540" s="13"/>
      <c r="IO540" s="13"/>
    </row>
    <row r="541" spans="1:249">
      <c r="A541" s="2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2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c r="DR541" s="13"/>
      <c r="DS541" s="13"/>
      <c r="DT541" s="13"/>
      <c r="DU541" s="13"/>
      <c r="DV541" s="13"/>
      <c r="DW541" s="13"/>
      <c r="DX541" s="13"/>
      <c r="DY541" s="13"/>
      <c r="DZ541" s="13"/>
      <c r="EA541" s="13"/>
      <c r="EB541" s="13"/>
      <c r="EC541" s="13"/>
      <c r="ED541" s="13"/>
      <c r="EE541" s="13"/>
      <c r="EF541" s="13"/>
      <c r="EG541" s="13"/>
      <c r="EH541" s="13"/>
      <c r="EI541" s="13"/>
      <c r="EJ541" s="13"/>
      <c r="EK541" s="13"/>
      <c r="EL541" s="13"/>
      <c r="EM541" s="13"/>
      <c r="EN541" s="13"/>
      <c r="EO541" s="13"/>
      <c r="EP541" s="13"/>
      <c r="EQ541" s="13"/>
      <c r="ER541" s="13"/>
      <c r="ES541" s="13"/>
      <c r="ET541" s="13"/>
      <c r="EU541" s="13"/>
      <c r="EV541" s="13"/>
      <c r="EW541" s="13"/>
      <c r="EX541" s="13"/>
      <c r="EY541" s="13"/>
      <c r="EZ541" s="13"/>
      <c r="FA541" s="13"/>
      <c r="FB541" s="13"/>
      <c r="FC541" s="13"/>
      <c r="FD541" s="13"/>
      <c r="FE541" s="13"/>
      <c r="FF541" s="13"/>
      <c r="FG541" s="13"/>
      <c r="FH541" s="13"/>
      <c r="FI541" s="13"/>
      <c r="FJ541" s="13"/>
      <c r="FK541" s="13"/>
      <c r="FL541" s="13"/>
      <c r="FM541" s="13"/>
      <c r="FN541" s="13"/>
      <c r="FO541" s="13"/>
      <c r="FP541" s="13"/>
      <c r="FQ541" s="13"/>
      <c r="FR541" s="13"/>
      <c r="FS541" s="13"/>
      <c r="FT541" s="13"/>
      <c r="FU541" s="13"/>
      <c r="FV541" s="13"/>
      <c r="FW541" s="13"/>
      <c r="FX541" s="13"/>
      <c r="FY541" s="13"/>
      <c r="FZ541" s="13"/>
      <c r="GA541" s="13"/>
      <c r="GB541" s="13"/>
      <c r="GC541" s="13"/>
      <c r="GD541" s="13"/>
      <c r="GE541" s="13"/>
      <c r="GF541" s="13"/>
      <c r="GG541" s="13"/>
      <c r="GH541" s="13"/>
      <c r="GI541" s="13"/>
      <c r="GJ541" s="13"/>
      <c r="GK541" s="13"/>
      <c r="GL541" s="13"/>
      <c r="GM541" s="13"/>
      <c r="GN541" s="13"/>
      <c r="GO541" s="13"/>
      <c r="GP541" s="13"/>
      <c r="GQ541" s="13"/>
      <c r="GR541" s="13"/>
      <c r="GS541" s="13"/>
      <c r="GT541" s="13"/>
      <c r="GU541" s="13"/>
      <c r="GV541" s="13"/>
      <c r="GW541" s="13"/>
      <c r="GX541" s="13"/>
      <c r="GY541" s="13"/>
      <c r="GZ541" s="13"/>
      <c r="HA541" s="13"/>
      <c r="HB541" s="13"/>
      <c r="HC541" s="13"/>
      <c r="HD541" s="13"/>
      <c r="HE541" s="13"/>
      <c r="HF541" s="13"/>
      <c r="HG541" s="13"/>
      <c r="HH541" s="13"/>
      <c r="HI541" s="13"/>
      <c r="HJ541" s="13"/>
      <c r="HK541" s="13"/>
      <c r="HL541" s="13"/>
      <c r="HM541" s="13"/>
      <c r="HN541" s="13"/>
      <c r="HO541" s="13"/>
      <c r="HP541" s="13"/>
      <c r="HQ541" s="13"/>
      <c r="HR541" s="13"/>
      <c r="HS541" s="13"/>
      <c r="HT541" s="13"/>
      <c r="HU541" s="13"/>
      <c r="HV541" s="13"/>
      <c r="HW541" s="13"/>
      <c r="HX541" s="13"/>
      <c r="HY541" s="13"/>
      <c r="HZ541" s="13"/>
      <c r="IA541" s="13"/>
      <c r="IB541" s="13"/>
      <c r="IC541" s="13"/>
      <c r="ID541" s="13"/>
      <c r="IE541" s="13"/>
      <c r="IF541" s="13"/>
      <c r="IG541" s="13"/>
      <c r="IH541" s="13"/>
      <c r="II541" s="13"/>
      <c r="IJ541" s="13"/>
      <c r="IK541" s="13"/>
      <c r="IL541" s="13"/>
      <c r="IM541" s="13"/>
      <c r="IN541" s="13"/>
      <c r="IO541" s="13"/>
    </row>
    <row r="542" spans="1:249">
      <c r="A542" s="2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2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c r="DR542" s="13"/>
      <c r="DS542" s="13"/>
      <c r="DT542" s="13"/>
      <c r="DU542" s="13"/>
      <c r="DV542" s="13"/>
      <c r="DW542" s="13"/>
      <c r="DX542" s="13"/>
      <c r="DY542" s="13"/>
      <c r="DZ542" s="13"/>
      <c r="EA542" s="13"/>
      <c r="EB542" s="13"/>
      <c r="EC542" s="13"/>
      <c r="ED542" s="13"/>
      <c r="EE542" s="13"/>
      <c r="EF542" s="13"/>
      <c r="EG542" s="13"/>
      <c r="EH542" s="13"/>
      <c r="EI542" s="13"/>
      <c r="EJ542" s="13"/>
      <c r="EK542" s="13"/>
      <c r="EL542" s="13"/>
      <c r="EM542" s="13"/>
      <c r="EN542" s="13"/>
      <c r="EO542" s="13"/>
      <c r="EP542" s="13"/>
      <c r="EQ542" s="13"/>
      <c r="ER542" s="13"/>
      <c r="ES542" s="13"/>
      <c r="ET542" s="13"/>
      <c r="EU542" s="13"/>
      <c r="EV542" s="13"/>
      <c r="EW542" s="13"/>
      <c r="EX542" s="13"/>
      <c r="EY542" s="13"/>
      <c r="EZ542" s="13"/>
      <c r="FA542" s="13"/>
      <c r="FB542" s="13"/>
      <c r="FC542" s="13"/>
      <c r="FD542" s="13"/>
      <c r="FE542" s="13"/>
      <c r="FF542" s="13"/>
      <c r="FG542" s="13"/>
      <c r="FH542" s="13"/>
      <c r="FI542" s="13"/>
      <c r="FJ542" s="13"/>
      <c r="FK542" s="13"/>
      <c r="FL542" s="13"/>
      <c r="FM542" s="13"/>
      <c r="FN542" s="13"/>
      <c r="FO542" s="13"/>
      <c r="FP542" s="13"/>
      <c r="FQ542" s="13"/>
      <c r="FR542" s="13"/>
      <c r="FS542" s="13"/>
      <c r="FT542" s="13"/>
      <c r="FU542" s="13"/>
      <c r="FV542" s="13"/>
      <c r="FW542" s="13"/>
      <c r="FX542" s="13"/>
      <c r="FY542" s="13"/>
      <c r="FZ542" s="13"/>
      <c r="GA542" s="13"/>
      <c r="GB542" s="13"/>
      <c r="GC542" s="13"/>
      <c r="GD542" s="13"/>
      <c r="GE542" s="13"/>
      <c r="GF542" s="13"/>
      <c r="GG542" s="13"/>
      <c r="GH542" s="13"/>
      <c r="GI542" s="13"/>
      <c r="GJ542" s="13"/>
      <c r="GK542" s="13"/>
      <c r="GL542" s="13"/>
      <c r="GM542" s="13"/>
      <c r="GN542" s="13"/>
      <c r="GO542" s="13"/>
      <c r="GP542" s="13"/>
      <c r="GQ542" s="13"/>
      <c r="GR542" s="13"/>
      <c r="GS542" s="13"/>
      <c r="GT542" s="13"/>
      <c r="GU542" s="13"/>
      <c r="GV542" s="13"/>
      <c r="GW542" s="13"/>
      <c r="GX542" s="13"/>
      <c r="GY542" s="13"/>
      <c r="GZ542" s="13"/>
      <c r="HA542" s="13"/>
      <c r="HB542" s="13"/>
      <c r="HC542" s="13"/>
      <c r="HD542" s="13"/>
      <c r="HE542" s="13"/>
      <c r="HF542" s="13"/>
      <c r="HG542" s="13"/>
      <c r="HH542" s="13"/>
      <c r="HI542" s="13"/>
      <c r="HJ542" s="13"/>
      <c r="HK542" s="13"/>
      <c r="HL542" s="13"/>
      <c r="HM542" s="13"/>
      <c r="HN542" s="13"/>
      <c r="HO542" s="13"/>
      <c r="HP542" s="13"/>
      <c r="HQ542" s="13"/>
      <c r="HR542" s="13"/>
      <c r="HS542" s="13"/>
      <c r="HT542" s="13"/>
      <c r="HU542" s="13"/>
      <c r="HV542" s="13"/>
      <c r="HW542" s="13"/>
      <c r="HX542" s="13"/>
      <c r="HY542" s="13"/>
      <c r="HZ542" s="13"/>
      <c r="IA542" s="13"/>
      <c r="IB542" s="13"/>
      <c r="IC542" s="13"/>
      <c r="ID542" s="13"/>
      <c r="IE542" s="13"/>
      <c r="IF542" s="13"/>
      <c r="IG542" s="13"/>
      <c r="IH542" s="13"/>
      <c r="II542" s="13"/>
      <c r="IJ542" s="13"/>
      <c r="IK542" s="13"/>
      <c r="IL542" s="13"/>
      <c r="IM542" s="13"/>
      <c r="IN542" s="13"/>
      <c r="IO542" s="13"/>
    </row>
    <row r="543" spans="1:249">
      <c r="A543" s="2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2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c r="DR543" s="13"/>
      <c r="DS543" s="13"/>
      <c r="DT543" s="13"/>
      <c r="DU543" s="13"/>
      <c r="DV543" s="13"/>
      <c r="DW543" s="13"/>
      <c r="DX543" s="13"/>
      <c r="DY543" s="13"/>
      <c r="DZ543" s="13"/>
      <c r="EA543" s="13"/>
      <c r="EB543" s="13"/>
      <c r="EC543" s="13"/>
      <c r="ED543" s="13"/>
      <c r="EE543" s="13"/>
      <c r="EF543" s="13"/>
      <c r="EG543" s="13"/>
      <c r="EH543" s="13"/>
      <c r="EI543" s="13"/>
      <c r="EJ543" s="13"/>
      <c r="EK543" s="13"/>
      <c r="EL543" s="13"/>
      <c r="EM543" s="13"/>
      <c r="EN543" s="13"/>
      <c r="EO543" s="13"/>
      <c r="EP543" s="13"/>
      <c r="EQ543" s="13"/>
      <c r="ER543" s="13"/>
      <c r="ES543" s="13"/>
      <c r="ET543" s="13"/>
      <c r="EU543" s="13"/>
      <c r="EV543" s="13"/>
      <c r="EW543" s="13"/>
      <c r="EX543" s="13"/>
      <c r="EY543" s="13"/>
      <c r="EZ543" s="13"/>
      <c r="FA543" s="13"/>
      <c r="FB543" s="13"/>
      <c r="FC543" s="13"/>
      <c r="FD543" s="13"/>
      <c r="FE543" s="13"/>
      <c r="FF543" s="13"/>
      <c r="FG543" s="13"/>
      <c r="FH543" s="13"/>
      <c r="FI543" s="13"/>
      <c r="FJ543" s="13"/>
      <c r="FK543" s="13"/>
      <c r="FL543" s="13"/>
      <c r="FM543" s="13"/>
      <c r="FN543" s="13"/>
      <c r="FO543" s="13"/>
      <c r="FP543" s="13"/>
      <c r="FQ543" s="13"/>
      <c r="FR543" s="13"/>
      <c r="FS543" s="13"/>
      <c r="FT543" s="13"/>
      <c r="FU543" s="13"/>
      <c r="FV543" s="13"/>
      <c r="FW543" s="13"/>
      <c r="FX543" s="13"/>
      <c r="FY543" s="13"/>
      <c r="FZ543" s="13"/>
      <c r="GA543" s="13"/>
      <c r="GB543" s="13"/>
      <c r="GC543" s="13"/>
      <c r="GD543" s="13"/>
      <c r="GE543" s="13"/>
      <c r="GF543" s="13"/>
      <c r="GG543" s="13"/>
      <c r="GH543" s="13"/>
      <c r="GI543" s="13"/>
      <c r="GJ543" s="13"/>
      <c r="GK543" s="13"/>
      <c r="GL543" s="13"/>
      <c r="GM543" s="13"/>
      <c r="GN543" s="13"/>
      <c r="GO543" s="13"/>
      <c r="GP543" s="13"/>
      <c r="GQ543" s="13"/>
      <c r="GR543" s="13"/>
      <c r="GS543" s="13"/>
      <c r="GT543" s="13"/>
      <c r="GU543" s="13"/>
      <c r="GV543" s="13"/>
      <c r="GW543" s="13"/>
      <c r="GX543" s="13"/>
      <c r="GY543" s="13"/>
      <c r="GZ543" s="13"/>
      <c r="HA543" s="13"/>
      <c r="HB543" s="13"/>
      <c r="HC543" s="13"/>
      <c r="HD543" s="13"/>
      <c r="HE543" s="13"/>
      <c r="HF543" s="13"/>
      <c r="HG543" s="13"/>
      <c r="HH543" s="13"/>
      <c r="HI543" s="13"/>
      <c r="HJ543" s="13"/>
      <c r="HK543" s="13"/>
      <c r="HL543" s="13"/>
      <c r="HM543" s="13"/>
      <c r="HN543" s="13"/>
      <c r="HO543" s="13"/>
      <c r="HP543" s="13"/>
      <c r="HQ543" s="13"/>
      <c r="HR543" s="13"/>
      <c r="HS543" s="13"/>
      <c r="HT543" s="13"/>
      <c r="HU543" s="13"/>
      <c r="HV543" s="13"/>
      <c r="HW543" s="13"/>
      <c r="HX543" s="13"/>
      <c r="HY543" s="13"/>
      <c r="HZ543" s="13"/>
      <c r="IA543" s="13"/>
      <c r="IB543" s="13"/>
      <c r="IC543" s="13"/>
      <c r="ID543" s="13"/>
      <c r="IE543" s="13"/>
      <c r="IF543" s="13"/>
      <c r="IG543" s="13"/>
      <c r="IH543" s="13"/>
      <c r="II543" s="13"/>
      <c r="IJ543" s="13"/>
      <c r="IK543" s="13"/>
      <c r="IL543" s="13"/>
      <c r="IM543" s="13"/>
      <c r="IN543" s="13"/>
      <c r="IO543" s="13"/>
    </row>
    <row r="544" spans="1:249">
      <c r="A544" s="2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2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c r="DR544" s="13"/>
      <c r="DS544" s="13"/>
      <c r="DT544" s="13"/>
      <c r="DU544" s="13"/>
      <c r="DV544" s="13"/>
      <c r="DW544" s="13"/>
      <c r="DX544" s="13"/>
      <c r="DY544" s="13"/>
      <c r="DZ544" s="13"/>
      <c r="EA544" s="13"/>
      <c r="EB544" s="13"/>
      <c r="EC544" s="13"/>
      <c r="ED544" s="13"/>
      <c r="EE544" s="13"/>
      <c r="EF544" s="13"/>
      <c r="EG544" s="13"/>
      <c r="EH544" s="13"/>
      <c r="EI544" s="13"/>
      <c r="EJ544" s="13"/>
      <c r="EK544" s="13"/>
      <c r="EL544" s="13"/>
      <c r="EM544" s="13"/>
      <c r="EN544" s="13"/>
      <c r="EO544" s="13"/>
      <c r="EP544" s="13"/>
      <c r="EQ544" s="13"/>
      <c r="ER544" s="13"/>
      <c r="ES544" s="13"/>
      <c r="ET544" s="13"/>
      <c r="EU544" s="13"/>
      <c r="EV544" s="13"/>
      <c r="EW544" s="13"/>
      <c r="EX544" s="13"/>
      <c r="EY544" s="13"/>
      <c r="EZ544" s="13"/>
      <c r="FA544" s="13"/>
      <c r="FB544" s="13"/>
      <c r="FC544" s="13"/>
      <c r="FD544" s="13"/>
      <c r="FE544" s="13"/>
      <c r="FF544" s="13"/>
      <c r="FG544" s="13"/>
      <c r="FH544" s="13"/>
      <c r="FI544" s="13"/>
      <c r="FJ544" s="13"/>
      <c r="FK544" s="13"/>
      <c r="FL544" s="13"/>
      <c r="FM544" s="13"/>
      <c r="FN544" s="13"/>
      <c r="FO544" s="13"/>
      <c r="FP544" s="13"/>
      <c r="FQ544" s="13"/>
      <c r="FR544" s="13"/>
      <c r="FS544" s="13"/>
      <c r="FT544" s="13"/>
      <c r="FU544" s="13"/>
      <c r="FV544" s="13"/>
      <c r="FW544" s="13"/>
      <c r="FX544" s="13"/>
      <c r="FY544" s="13"/>
      <c r="FZ544" s="13"/>
      <c r="GA544" s="13"/>
      <c r="GB544" s="13"/>
      <c r="GC544" s="13"/>
      <c r="GD544" s="13"/>
      <c r="GE544" s="13"/>
      <c r="GF544" s="13"/>
      <c r="GG544" s="13"/>
      <c r="GH544" s="13"/>
      <c r="GI544" s="13"/>
      <c r="GJ544" s="13"/>
      <c r="GK544" s="13"/>
      <c r="GL544" s="13"/>
      <c r="GM544" s="13"/>
      <c r="GN544" s="13"/>
      <c r="GO544" s="13"/>
      <c r="GP544" s="13"/>
      <c r="GQ544" s="13"/>
      <c r="GR544" s="13"/>
      <c r="GS544" s="13"/>
      <c r="GT544" s="13"/>
      <c r="GU544" s="13"/>
      <c r="GV544" s="13"/>
      <c r="GW544" s="13"/>
      <c r="GX544" s="13"/>
      <c r="GY544" s="13"/>
      <c r="GZ544" s="13"/>
      <c r="HA544" s="13"/>
      <c r="HB544" s="13"/>
      <c r="HC544" s="13"/>
      <c r="HD544" s="13"/>
      <c r="HE544" s="13"/>
      <c r="HF544" s="13"/>
      <c r="HG544" s="13"/>
      <c r="HH544" s="13"/>
      <c r="HI544" s="13"/>
      <c r="HJ544" s="13"/>
      <c r="HK544" s="13"/>
      <c r="HL544" s="13"/>
      <c r="HM544" s="13"/>
      <c r="HN544" s="13"/>
      <c r="HO544" s="13"/>
      <c r="HP544" s="13"/>
      <c r="HQ544" s="13"/>
      <c r="HR544" s="13"/>
      <c r="HS544" s="13"/>
      <c r="HT544" s="13"/>
      <c r="HU544" s="13"/>
      <c r="HV544" s="13"/>
      <c r="HW544" s="13"/>
      <c r="HX544" s="13"/>
      <c r="HY544" s="13"/>
      <c r="HZ544" s="13"/>
      <c r="IA544" s="13"/>
      <c r="IB544" s="13"/>
      <c r="IC544" s="13"/>
      <c r="ID544" s="13"/>
      <c r="IE544" s="13"/>
      <c r="IF544" s="13"/>
      <c r="IG544" s="13"/>
      <c r="IH544" s="13"/>
      <c r="II544" s="13"/>
      <c r="IJ544" s="13"/>
      <c r="IK544" s="13"/>
      <c r="IL544" s="13"/>
      <c r="IM544" s="13"/>
      <c r="IN544" s="13"/>
      <c r="IO544" s="13"/>
    </row>
    <row r="545" spans="1:249">
      <c r="A545" s="2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2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c r="DR545" s="13"/>
      <c r="DS545" s="13"/>
      <c r="DT545" s="13"/>
      <c r="DU545" s="13"/>
      <c r="DV545" s="13"/>
      <c r="DW545" s="13"/>
      <c r="DX545" s="13"/>
      <c r="DY545" s="13"/>
      <c r="DZ545" s="13"/>
      <c r="EA545" s="13"/>
      <c r="EB545" s="13"/>
      <c r="EC545" s="13"/>
      <c r="ED545" s="13"/>
      <c r="EE545" s="13"/>
      <c r="EF545" s="13"/>
      <c r="EG545" s="13"/>
      <c r="EH545" s="13"/>
      <c r="EI545" s="13"/>
      <c r="EJ545" s="13"/>
      <c r="EK545" s="13"/>
      <c r="EL545" s="13"/>
      <c r="EM545" s="13"/>
      <c r="EN545" s="13"/>
      <c r="EO545" s="13"/>
      <c r="EP545" s="13"/>
      <c r="EQ545" s="13"/>
      <c r="ER545" s="13"/>
      <c r="ES545" s="13"/>
      <c r="ET545" s="13"/>
      <c r="EU545" s="13"/>
      <c r="EV545" s="13"/>
      <c r="EW545" s="13"/>
      <c r="EX545" s="13"/>
      <c r="EY545" s="13"/>
      <c r="EZ545" s="13"/>
      <c r="FA545" s="13"/>
      <c r="FB545" s="13"/>
      <c r="FC545" s="13"/>
      <c r="FD545" s="13"/>
      <c r="FE545" s="13"/>
      <c r="FF545" s="13"/>
      <c r="FG545" s="13"/>
      <c r="FH545" s="13"/>
      <c r="FI545" s="13"/>
      <c r="FJ545" s="13"/>
      <c r="FK545" s="13"/>
      <c r="FL545" s="13"/>
      <c r="FM545" s="13"/>
      <c r="FN545" s="13"/>
      <c r="FO545" s="13"/>
      <c r="FP545" s="13"/>
      <c r="FQ545" s="13"/>
      <c r="FR545" s="13"/>
      <c r="FS545" s="13"/>
      <c r="FT545" s="13"/>
      <c r="FU545" s="13"/>
      <c r="FV545" s="13"/>
      <c r="FW545" s="13"/>
      <c r="FX545" s="13"/>
      <c r="FY545" s="13"/>
      <c r="FZ545" s="13"/>
      <c r="GA545" s="13"/>
      <c r="GB545" s="13"/>
      <c r="GC545" s="13"/>
      <c r="GD545" s="13"/>
      <c r="GE545" s="13"/>
      <c r="GF545" s="13"/>
      <c r="GG545" s="13"/>
      <c r="GH545" s="13"/>
      <c r="GI545" s="13"/>
      <c r="GJ545" s="13"/>
      <c r="GK545" s="13"/>
      <c r="GL545" s="13"/>
      <c r="GM545" s="13"/>
      <c r="GN545" s="13"/>
      <c r="GO545" s="13"/>
      <c r="GP545" s="13"/>
      <c r="GQ545" s="13"/>
      <c r="GR545" s="13"/>
      <c r="GS545" s="13"/>
      <c r="GT545" s="13"/>
      <c r="GU545" s="13"/>
      <c r="GV545" s="13"/>
      <c r="GW545" s="13"/>
      <c r="GX545" s="13"/>
      <c r="GY545" s="13"/>
      <c r="GZ545" s="13"/>
      <c r="HA545" s="13"/>
      <c r="HB545" s="13"/>
      <c r="HC545" s="13"/>
      <c r="HD545" s="13"/>
      <c r="HE545" s="13"/>
      <c r="HF545" s="13"/>
      <c r="HG545" s="13"/>
      <c r="HH545" s="13"/>
      <c r="HI545" s="13"/>
      <c r="HJ545" s="13"/>
      <c r="HK545" s="13"/>
      <c r="HL545" s="13"/>
      <c r="HM545" s="13"/>
      <c r="HN545" s="13"/>
      <c r="HO545" s="13"/>
      <c r="HP545" s="13"/>
      <c r="HQ545" s="13"/>
      <c r="HR545" s="13"/>
      <c r="HS545" s="13"/>
      <c r="HT545" s="13"/>
      <c r="HU545" s="13"/>
      <c r="HV545" s="13"/>
      <c r="HW545" s="13"/>
      <c r="HX545" s="13"/>
      <c r="HY545" s="13"/>
      <c r="HZ545" s="13"/>
      <c r="IA545" s="13"/>
      <c r="IB545" s="13"/>
      <c r="IC545" s="13"/>
      <c r="ID545" s="13"/>
      <c r="IE545" s="13"/>
      <c r="IF545" s="13"/>
      <c r="IG545" s="13"/>
      <c r="IH545" s="13"/>
      <c r="II545" s="13"/>
      <c r="IJ545" s="13"/>
      <c r="IK545" s="13"/>
      <c r="IL545" s="13"/>
      <c r="IM545" s="13"/>
      <c r="IN545" s="13"/>
      <c r="IO545" s="13"/>
    </row>
    <row r="546" spans="1:249">
      <c r="A546" s="2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2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c r="DR546" s="13"/>
      <c r="DS546" s="13"/>
      <c r="DT546" s="13"/>
      <c r="DU546" s="13"/>
      <c r="DV546" s="13"/>
      <c r="DW546" s="13"/>
      <c r="DX546" s="13"/>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c r="EV546" s="13"/>
      <c r="EW546" s="13"/>
      <c r="EX546" s="13"/>
      <c r="EY546" s="13"/>
      <c r="EZ546" s="13"/>
      <c r="FA546" s="13"/>
      <c r="FB546" s="13"/>
      <c r="FC546" s="13"/>
      <c r="FD546" s="13"/>
      <c r="FE546" s="13"/>
      <c r="FF546" s="13"/>
      <c r="FG546" s="13"/>
      <c r="FH546" s="13"/>
      <c r="FI546" s="13"/>
      <c r="FJ546" s="13"/>
      <c r="FK546" s="13"/>
      <c r="FL546" s="13"/>
      <c r="FM546" s="13"/>
      <c r="FN546" s="13"/>
      <c r="FO546" s="13"/>
      <c r="FP546" s="13"/>
      <c r="FQ546" s="13"/>
      <c r="FR546" s="13"/>
      <c r="FS546" s="13"/>
      <c r="FT546" s="13"/>
      <c r="FU546" s="13"/>
      <c r="FV546" s="13"/>
      <c r="FW546" s="13"/>
      <c r="FX546" s="13"/>
      <c r="FY546" s="13"/>
      <c r="FZ546" s="13"/>
      <c r="GA546" s="13"/>
      <c r="GB546" s="13"/>
      <c r="GC546" s="13"/>
      <c r="GD546" s="13"/>
      <c r="GE546" s="13"/>
      <c r="GF546" s="13"/>
      <c r="GG546" s="13"/>
      <c r="GH546" s="13"/>
      <c r="GI546" s="13"/>
      <c r="GJ546" s="13"/>
      <c r="GK546" s="13"/>
      <c r="GL546" s="13"/>
      <c r="GM546" s="13"/>
      <c r="GN546" s="13"/>
      <c r="GO546" s="13"/>
      <c r="GP546" s="13"/>
      <c r="GQ546" s="13"/>
      <c r="GR546" s="13"/>
      <c r="GS546" s="13"/>
      <c r="GT546" s="13"/>
      <c r="GU546" s="13"/>
      <c r="GV546" s="13"/>
      <c r="GW546" s="13"/>
      <c r="GX546" s="13"/>
      <c r="GY546" s="13"/>
      <c r="GZ546" s="13"/>
      <c r="HA546" s="13"/>
      <c r="HB546" s="13"/>
      <c r="HC546" s="13"/>
      <c r="HD546" s="13"/>
      <c r="HE546" s="13"/>
      <c r="HF546" s="13"/>
      <c r="HG546" s="13"/>
      <c r="HH546" s="13"/>
      <c r="HI546" s="13"/>
      <c r="HJ546" s="13"/>
      <c r="HK546" s="13"/>
      <c r="HL546" s="13"/>
      <c r="HM546" s="13"/>
      <c r="HN546" s="13"/>
      <c r="HO546" s="13"/>
      <c r="HP546" s="13"/>
      <c r="HQ546" s="13"/>
      <c r="HR546" s="13"/>
      <c r="HS546" s="13"/>
      <c r="HT546" s="13"/>
      <c r="HU546" s="13"/>
      <c r="HV546" s="13"/>
      <c r="HW546" s="13"/>
      <c r="HX546" s="13"/>
      <c r="HY546" s="13"/>
      <c r="HZ546" s="13"/>
      <c r="IA546" s="13"/>
      <c r="IB546" s="13"/>
      <c r="IC546" s="13"/>
      <c r="ID546" s="13"/>
      <c r="IE546" s="13"/>
      <c r="IF546" s="13"/>
      <c r="IG546" s="13"/>
      <c r="IH546" s="13"/>
      <c r="II546" s="13"/>
      <c r="IJ546" s="13"/>
      <c r="IK546" s="13"/>
      <c r="IL546" s="13"/>
      <c r="IM546" s="13"/>
      <c r="IN546" s="13"/>
      <c r="IO546" s="13"/>
    </row>
    <row r="547" spans="1:249">
      <c r="A547" s="2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2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c r="DR547" s="13"/>
      <c r="DS547" s="13"/>
      <c r="DT547" s="13"/>
      <c r="DU547" s="13"/>
      <c r="DV547" s="13"/>
      <c r="DW547" s="13"/>
      <c r="DX547" s="13"/>
      <c r="DY547" s="13"/>
      <c r="DZ547" s="13"/>
      <c r="EA547" s="13"/>
      <c r="EB547" s="13"/>
      <c r="EC547" s="13"/>
      <c r="ED547" s="13"/>
      <c r="EE547" s="13"/>
      <c r="EF547" s="13"/>
      <c r="EG547" s="13"/>
      <c r="EH547" s="13"/>
      <c r="EI547" s="13"/>
      <c r="EJ547" s="13"/>
      <c r="EK547" s="13"/>
      <c r="EL547" s="13"/>
      <c r="EM547" s="13"/>
      <c r="EN547" s="13"/>
      <c r="EO547" s="13"/>
      <c r="EP547" s="13"/>
      <c r="EQ547" s="13"/>
      <c r="ER547" s="13"/>
      <c r="ES547" s="13"/>
      <c r="ET547" s="13"/>
      <c r="EU547" s="13"/>
      <c r="EV547" s="13"/>
      <c r="EW547" s="13"/>
      <c r="EX547" s="13"/>
      <c r="EY547" s="13"/>
      <c r="EZ547" s="13"/>
      <c r="FA547" s="13"/>
      <c r="FB547" s="13"/>
      <c r="FC547" s="13"/>
      <c r="FD547" s="13"/>
      <c r="FE547" s="13"/>
      <c r="FF547" s="13"/>
      <c r="FG547" s="13"/>
      <c r="FH547" s="13"/>
      <c r="FI547" s="13"/>
      <c r="FJ547" s="13"/>
      <c r="FK547" s="13"/>
      <c r="FL547" s="13"/>
      <c r="FM547" s="13"/>
      <c r="FN547" s="13"/>
      <c r="FO547" s="13"/>
      <c r="FP547" s="13"/>
      <c r="FQ547" s="13"/>
      <c r="FR547" s="13"/>
      <c r="FS547" s="13"/>
      <c r="FT547" s="13"/>
      <c r="FU547" s="13"/>
      <c r="FV547" s="13"/>
      <c r="FW547" s="13"/>
      <c r="FX547" s="13"/>
      <c r="FY547" s="13"/>
      <c r="FZ547" s="13"/>
      <c r="GA547" s="13"/>
      <c r="GB547" s="13"/>
      <c r="GC547" s="13"/>
      <c r="GD547" s="13"/>
      <c r="GE547" s="13"/>
      <c r="GF547" s="13"/>
      <c r="GG547" s="13"/>
      <c r="GH547" s="13"/>
      <c r="GI547" s="13"/>
      <c r="GJ547" s="13"/>
      <c r="GK547" s="13"/>
      <c r="GL547" s="13"/>
      <c r="GM547" s="13"/>
      <c r="GN547" s="13"/>
      <c r="GO547" s="13"/>
      <c r="GP547" s="13"/>
      <c r="GQ547" s="13"/>
      <c r="GR547" s="13"/>
      <c r="GS547" s="13"/>
      <c r="GT547" s="13"/>
      <c r="GU547" s="13"/>
      <c r="GV547" s="13"/>
      <c r="GW547" s="13"/>
      <c r="GX547" s="13"/>
      <c r="GY547" s="13"/>
      <c r="GZ547" s="13"/>
      <c r="HA547" s="13"/>
      <c r="HB547" s="13"/>
      <c r="HC547" s="13"/>
      <c r="HD547" s="13"/>
      <c r="HE547" s="13"/>
      <c r="HF547" s="13"/>
      <c r="HG547" s="13"/>
      <c r="HH547" s="13"/>
      <c r="HI547" s="13"/>
      <c r="HJ547" s="13"/>
      <c r="HK547" s="13"/>
      <c r="HL547" s="13"/>
      <c r="HM547" s="13"/>
      <c r="HN547" s="13"/>
      <c r="HO547" s="13"/>
      <c r="HP547" s="13"/>
      <c r="HQ547" s="13"/>
      <c r="HR547" s="13"/>
      <c r="HS547" s="13"/>
      <c r="HT547" s="13"/>
      <c r="HU547" s="13"/>
      <c r="HV547" s="13"/>
      <c r="HW547" s="13"/>
      <c r="HX547" s="13"/>
      <c r="HY547" s="13"/>
      <c r="HZ547" s="13"/>
      <c r="IA547" s="13"/>
      <c r="IB547" s="13"/>
      <c r="IC547" s="13"/>
      <c r="ID547" s="13"/>
      <c r="IE547" s="13"/>
      <c r="IF547" s="13"/>
      <c r="IG547" s="13"/>
      <c r="IH547" s="13"/>
      <c r="II547" s="13"/>
      <c r="IJ547" s="13"/>
      <c r="IK547" s="13"/>
      <c r="IL547" s="13"/>
      <c r="IM547" s="13"/>
      <c r="IN547" s="13"/>
      <c r="IO547" s="13"/>
    </row>
    <row r="548" spans="1:249">
      <c r="A548" s="2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2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c r="DR548" s="13"/>
      <c r="DS548" s="13"/>
      <c r="DT548" s="13"/>
      <c r="DU548" s="13"/>
      <c r="DV548" s="13"/>
      <c r="DW548" s="13"/>
      <c r="DX548" s="13"/>
      <c r="DY548" s="13"/>
      <c r="DZ548" s="13"/>
      <c r="EA548" s="13"/>
      <c r="EB548" s="13"/>
      <c r="EC548" s="13"/>
      <c r="ED548" s="13"/>
      <c r="EE548" s="13"/>
      <c r="EF548" s="13"/>
      <c r="EG548" s="13"/>
      <c r="EH548" s="13"/>
      <c r="EI548" s="13"/>
      <c r="EJ548" s="13"/>
      <c r="EK548" s="13"/>
      <c r="EL548" s="13"/>
      <c r="EM548" s="13"/>
      <c r="EN548" s="13"/>
      <c r="EO548" s="13"/>
      <c r="EP548" s="13"/>
      <c r="EQ548" s="13"/>
      <c r="ER548" s="13"/>
      <c r="ES548" s="13"/>
      <c r="ET548" s="13"/>
      <c r="EU548" s="13"/>
      <c r="EV548" s="13"/>
      <c r="EW548" s="13"/>
      <c r="EX548" s="13"/>
      <c r="EY548" s="13"/>
      <c r="EZ548" s="13"/>
      <c r="FA548" s="13"/>
      <c r="FB548" s="13"/>
      <c r="FC548" s="13"/>
      <c r="FD548" s="13"/>
      <c r="FE548" s="13"/>
      <c r="FF548" s="13"/>
      <c r="FG548" s="13"/>
      <c r="FH548" s="13"/>
      <c r="FI548" s="13"/>
      <c r="FJ548" s="13"/>
      <c r="FK548" s="13"/>
      <c r="FL548" s="13"/>
      <c r="FM548" s="13"/>
      <c r="FN548" s="13"/>
      <c r="FO548" s="13"/>
      <c r="FP548" s="13"/>
      <c r="FQ548" s="13"/>
      <c r="FR548" s="13"/>
      <c r="FS548" s="13"/>
      <c r="FT548" s="13"/>
      <c r="FU548" s="13"/>
      <c r="FV548" s="13"/>
      <c r="FW548" s="13"/>
      <c r="FX548" s="13"/>
      <c r="FY548" s="13"/>
      <c r="FZ548" s="13"/>
      <c r="GA548" s="13"/>
      <c r="GB548" s="13"/>
      <c r="GC548" s="13"/>
      <c r="GD548" s="13"/>
      <c r="GE548" s="13"/>
      <c r="GF548" s="13"/>
      <c r="GG548" s="13"/>
      <c r="GH548" s="13"/>
      <c r="GI548" s="13"/>
      <c r="GJ548" s="13"/>
      <c r="GK548" s="13"/>
      <c r="GL548" s="13"/>
      <c r="GM548" s="13"/>
      <c r="GN548" s="13"/>
      <c r="GO548" s="13"/>
      <c r="GP548" s="13"/>
      <c r="GQ548" s="13"/>
      <c r="GR548" s="13"/>
      <c r="GS548" s="13"/>
      <c r="GT548" s="13"/>
      <c r="GU548" s="13"/>
      <c r="GV548" s="13"/>
      <c r="GW548" s="13"/>
      <c r="GX548" s="13"/>
      <c r="GY548" s="13"/>
      <c r="GZ548" s="13"/>
      <c r="HA548" s="13"/>
      <c r="HB548" s="13"/>
      <c r="HC548" s="13"/>
      <c r="HD548" s="13"/>
      <c r="HE548" s="13"/>
      <c r="HF548" s="13"/>
      <c r="HG548" s="13"/>
      <c r="HH548" s="13"/>
      <c r="HI548" s="13"/>
      <c r="HJ548" s="13"/>
      <c r="HK548" s="13"/>
      <c r="HL548" s="13"/>
      <c r="HM548" s="13"/>
      <c r="HN548" s="13"/>
      <c r="HO548" s="13"/>
      <c r="HP548" s="13"/>
      <c r="HQ548" s="13"/>
      <c r="HR548" s="13"/>
      <c r="HS548" s="13"/>
      <c r="HT548" s="13"/>
      <c r="HU548" s="13"/>
      <c r="HV548" s="13"/>
      <c r="HW548" s="13"/>
      <c r="HX548" s="13"/>
      <c r="HY548" s="13"/>
      <c r="HZ548" s="13"/>
      <c r="IA548" s="13"/>
      <c r="IB548" s="13"/>
      <c r="IC548" s="13"/>
      <c r="ID548" s="13"/>
      <c r="IE548" s="13"/>
      <c r="IF548" s="13"/>
      <c r="IG548" s="13"/>
      <c r="IH548" s="13"/>
      <c r="II548" s="13"/>
      <c r="IJ548" s="13"/>
      <c r="IK548" s="13"/>
      <c r="IL548" s="13"/>
      <c r="IM548" s="13"/>
      <c r="IN548" s="13"/>
      <c r="IO548" s="13"/>
    </row>
    <row r="549" spans="1:249">
      <c r="A549" s="2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2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c r="EU549" s="13"/>
      <c r="EV549" s="13"/>
      <c r="EW549" s="13"/>
      <c r="EX549" s="13"/>
      <c r="EY549" s="13"/>
      <c r="EZ549" s="13"/>
      <c r="FA549" s="13"/>
      <c r="FB549" s="13"/>
      <c r="FC549" s="13"/>
      <c r="FD549" s="13"/>
      <c r="FE549" s="13"/>
      <c r="FF549" s="13"/>
      <c r="FG549" s="13"/>
      <c r="FH549" s="13"/>
      <c r="FI549" s="13"/>
      <c r="FJ549" s="13"/>
      <c r="FK549" s="13"/>
      <c r="FL549" s="13"/>
      <c r="FM549" s="13"/>
      <c r="FN549" s="13"/>
      <c r="FO549" s="13"/>
      <c r="FP549" s="13"/>
      <c r="FQ549" s="13"/>
      <c r="FR549" s="13"/>
      <c r="FS549" s="13"/>
      <c r="FT549" s="13"/>
      <c r="FU549" s="13"/>
      <c r="FV549" s="13"/>
      <c r="FW549" s="13"/>
      <c r="FX549" s="13"/>
      <c r="FY549" s="13"/>
      <c r="FZ549" s="13"/>
      <c r="GA549" s="13"/>
      <c r="GB549" s="13"/>
      <c r="GC549" s="13"/>
      <c r="GD549" s="13"/>
      <c r="GE549" s="13"/>
      <c r="GF549" s="13"/>
      <c r="GG549" s="13"/>
      <c r="GH549" s="13"/>
      <c r="GI549" s="13"/>
      <c r="GJ549" s="13"/>
      <c r="GK549" s="13"/>
      <c r="GL549" s="13"/>
      <c r="GM549" s="13"/>
      <c r="GN549" s="13"/>
      <c r="GO549" s="13"/>
      <c r="GP549" s="13"/>
      <c r="GQ549" s="13"/>
      <c r="GR549" s="13"/>
      <c r="GS549" s="13"/>
      <c r="GT549" s="13"/>
      <c r="GU549" s="13"/>
      <c r="GV549" s="13"/>
      <c r="GW549" s="13"/>
      <c r="GX549" s="13"/>
      <c r="GY549" s="13"/>
      <c r="GZ549" s="13"/>
      <c r="HA549" s="13"/>
      <c r="HB549" s="13"/>
      <c r="HC549" s="13"/>
      <c r="HD549" s="13"/>
      <c r="HE549" s="13"/>
      <c r="HF549" s="13"/>
      <c r="HG549" s="13"/>
      <c r="HH549" s="13"/>
      <c r="HI549" s="13"/>
      <c r="HJ549" s="13"/>
      <c r="HK549" s="13"/>
      <c r="HL549" s="13"/>
      <c r="HM549" s="13"/>
      <c r="HN549" s="13"/>
      <c r="HO549" s="13"/>
      <c r="HP549" s="13"/>
      <c r="HQ549" s="13"/>
      <c r="HR549" s="13"/>
      <c r="HS549" s="13"/>
      <c r="HT549" s="13"/>
      <c r="HU549" s="13"/>
      <c r="HV549" s="13"/>
      <c r="HW549" s="13"/>
      <c r="HX549" s="13"/>
      <c r="HY549" s="13"/>
      <c r="HZ549" s="13"/>
      <c r="IA549" s="13"/>
      <c r="IB549" s="13"/>
      <c r="IC549" s="13"/>
      <c r="ID549" s="13"/>
      <c r="IE549" s="13"/>
      <c r="IF549" s="13"/>
      <c r="IG549" s="13"/>
      <c r="IH549" s="13"/>
      <c r="II549" s="13"/>
      <c r="IJ549" s="13"/>
      <c r="IK549" s="13"/>
      <c r="IL549" s="13"/>
      <c r="IM549" s="13"/>
      <c r="IN549" s="13"/>
      <c r="IO549" s="13"/>
    </row>
    <row r="550" spans="1:249">
      <c r="A550" s="2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2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c r="DR550" s="13"/>
      <c r="DS550" s="13"/>
      <c r="DT550" s="13"/>
      <c r="DU550" s="13"/>
      <c r="DV550" s="13"/>
      <c r="DW550" s="13"/>
      <c r="DX550" s="13"/>
      <c r="DY550" s="13"/>
      <c r="DZ550" s="13"/>
      <c r="EA550" s="13"/>
      <c r="EB550" s="13"/>
      <c r="EC550" s="13"/>
      <c r="ED550" s="13"/>
      <c r="EE550" s="13"/>
      <c r="EF550" s="13"/>
      <c r="EG550" s="13"/>
      <c r="EH550" s="13"/>
      <c r="EI550" s="13"/>
      <c r="EJ550" s="13"/>
      <c r="EK550" s="13"/>
      <c r="EL550" s="13"/>
      <c r="EM550" s="13"/>
      <c r="EN550" s="13"/>
      <c r="EO550" s="13"/>
      <c r="EP550" s="13"/>
      <c r="EQ550" s="13"/>
      <c r="ER550" s="13"/>
      <c r="ES550" s="13"/>
      <c r="ET550" s="13"/>
      <c r="EU550" s="13"/>
      <c r="EV550" s="13"/>
      <c r="EW550" s="13"/>
      <c r="EX550" s="13"/>
      <c r="EY550" s="13"/>
      <c r="EZ550" s="13"/>
      <c r="FA550" s="13"/>
      <c r="FB550" s="13"/>
      <c r="FC550" s="13"/>
      <c r="FD550" s="13"/>
      <c r="FE550" s="13"/>
      <c r="FF550" s="13"/>
      <c r="FG550" s="13"/>
      <c r="FH550" s="13"/>
      <c r="FI550" s="13"/>
      <c r="FJ550" s="13"/>
      <c r="FK550" s="13"/>
      <c r="FL550" s="13"/>
      <c r="FM550" s="13"/>
      <c r="FN550" s="13"/>
      <c r="FO550" s="13"/>
      <c r="FP550" s="13"/>
      <c r="FQ550" s="13"/>
      <c r="FR550" s="13"/>
      <c r="FS550" s="13"/>
      <c r="FT550" s="13"/>
      <c r="FU550" s="13"/>
      <c r="FV550" s="13"/>
      <c r="FW550" s="13"/>
      <c r="FX550" s="13"/>
      <c r="FY550" s="13"/>
      <c r="FZ550" s="13"/>
      <c r="GA550" s="13"/>
      <c r="GB550" s="13"/>
      <c r="GC550" s="13"/>
      <c r="GD550" s="13"/>
      <c r="GE550" s="13"/>
      <c r="GF550" s="13"/>
      <c r="GG550" s="13"/>
      <c r="GH550" s="13"/>
      <c r="GI550" s="13"/>
      <c r="GJ550" s="13"/>
      <c r="GK550" s="13"/>
      <c r="GL550" s="13"/>
      <c r="GM550" s="13"/>
      <c r="GN550" s="13"/>
      <c r="GO550" s="13"/>
      <c r="GP550" s="13"/>
      <c r="GQ550" s="13"/>
      <c r="GR550" s="13"/>
      <c r="GS550" s="13"/>
      <c r="GT550" s="13"/>
      <c r="GU550" s="13"/>
      <c r="GV550" s="13"/>
      <c r="GW550" s="13"/>
      <c r="GX550" s="13"/>
      <c r="GY550" s="13"/>
      <c r="GZ550" s="13"/>
      <c r="HA550" s="13"/>
      <c r="HB550" s="13"/>
      <c r="HC550" s="13"/>
      <c r="HD550" s="13"/>
      <c r="HE550" s="13"/>
      <c r="HF550" s="13"/>
      <c r="HG550" s="13"/>
      <c r="HH550" s="13"/>
      <c r="HI550" s="13"/>
      <c r="HJ550" s="13"/>
      <c r="HK550" s="13"/>
      <c r="HL550" s="13"/>
      <c r="HM550" s="13"/>
      <c r="HN550" s="13"/>
      <c r="HO550" s="13"/>
      <c r="HP550" s="13"/>
      <c r="HQ550" s="13"/>
      <c r="HR550" s="13"/>
      <c r="HS550" s="13"/>
      <c r="HT550" s="13"/>
      <c r="HU550" s="13"/>
      <c r="HV550" s="13"/>
      <c r="HW550" s="13"/>
      <c r="HX550" s="13"/>
      <c r="HY550" s="13"/>
      <c r="HZ550" s="13"/>
      <c r="IA550" s="13"/>
      <c r="IB550" s="13"/>
      <c r="IC550" s="13"/>
      <c r="ID550" s="13"/>
      <c r="IE550" s="13"/>
      <c r="IF550" s="13"/>
      <c r="IG550" s="13"/>
      <c r="IH550" s="13"/>
      <c r="II550" s="13"/>
      <c r="IJ550" s="13"/>
      <c r="IK550" s="13"/>
      <c r="IL550" s="13"/>
      <c r="IM550" s="13"/>
      <c r="IN550" s="13"/>
      <c r="IO550" s="13"/>
    </row>
    <row r="551" spans="1:249">
      <c r="A551" s="2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2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c r="DR551" s="13"/>
      <c r="DS551" s="13"/>
      <c r="DT551" s="13"/>
      <c r="DU551" s="13"/>
      <c r="DV551" s="13"/>
      <c r="DW551" s="13"/>
      <c r="DX551" s="13"/>
      <c r="DY551" s="13"/>
      <c r="DZ551" s="13"/>
      <c r="EA551" s="13"/>
      <c r="EB551" s="13"/>
      <c r="EC551" s="13"/>
      <c r="ED551" s="13"/>
      <c r="EE551" s="13"/>
      <c r="EF551" s="13"/>
      <c r="EG551" s="13"/>
      <c r="EH551" s="13"/>
      <c r="EI551" s="13"/>
      <c r="EJ551" s="13"/>
      <c r="EK551" s="13"/>
      <c r="EL551" s="13"/>
      <c r="EM551" s="13"/>
      <c r="EN551" s="13"/>
      <c r="EO551" s="13"/>
      <c r="EP551" s="13"/>
      <c r="EQ551" s="13"/>
      <c r="ER551" s="13"/>
      <c r="ES551" s="13"/>
      <c r="ET551" s="13"/>
      <c r="EU551" s="13"/>
      <c r="EV551" s="13"/>
      <c r="EW551" s="13"/>
      <c r="EX551" s="13"/>
      <c r="EY551" s="13"/>
      <c r="EZ551" s="13"/>
      <c r="FA551" s="13"/>
      <c r="FB551" s="13"/>
      <c r="FC551" s="13"/>
      <c r="FD551" s="13"/>
      <c r="FE551" s="13"/>
      <c r="FF551" s="13"/>
      <c r="FG551" s="13"/>
      <c r="FH551" s="13"/>
      <c r="FI551" s="13"/>
      <c r="FJ551" s="13"/>
      <c r="FK551" s="13"/>
      <c r="FL551" s="13"/>
      <c r="FM551" s="13"/>
      <c r="FN551" s="13"/>
      <c r="FO551" s="13"/>
      <c r="FP551" s="13"/>
      <c r="FQ551" s="13"/>
      <c r="FR551" s="13"/>
      <c r="FS551" s="13"/>
      <c r="FT551" s="13"/>
      <c r="FU551" s="13"/>
      <c r="FV551" s="13"/>
      <c r="FW551" s="13"/>
      <c r="FX551" s="13"/>
      <c r="FY551" s="13"/>
      <c r="FZ551" s="13"/>
      <c r="GA551" s="13"/>
      <c r="GB551" s="13"/>
      <c r="GC551" s="13"/>
      <c r="GD551" s="13"/>
      <c r="GE551" s="13"/>
      <c r="GF551" s="13"/>
      <c r="GG551" s="13"/>
      <c r="GH551" s="13"/>
      <c r="GI551" s="13"/>
      <c r="GJ551" s="13"/>
      <c r="GK551" s="13"/>
      <c r="GL551" s="13"/>
      <c r="GM551" s="13"/>
      <c r="GN551" s="13"/>
      <c r="GO551" s="13"/>
      <c r="GP551" s="13"/>
      <c r="GQ551" s="13"/>
      <c r="GR551" s="13"/>
      <c r="GS551" s="13"/>
      <c r="GT551" s="13"/>
      <c r="GU551" s="13"/>
      <c r="GV551" s="13"/>
      <c r="GW551" s="13"/>
      <c r="GX551" s="13"/>
      <c r="GY551" s="13"/>
      <c r="GZ551" s="13"/>
      <c r="HA551" s="13"/>
      <c r="HB551" s="13"/>
      <c r="HC551" s="13"/>
      <c r="HD551" s="13"/>
      <c r="HE551" s="13"/>
      <c r="HF551" s="13"/>
      <c r="HG551" s="13"/>
      <c r="HH551" s="13"/>
      <c r="HI551" s="13"/>
      <c r="HJ551" s="13"/>
      <c r="HK551" s="13"/>
      <c r="HL551" s="13"/>
      <c r="HM551" s="13"/>
      <c r="HN551" s="13"/>
      <c r="HO551" s="13"/>
      <c r="HP551" s="13"/>
      <c r="HQ551" s="13"/>
      <c r="HR551" s="13"/>
      <c r="HS551" s="13"/>
      <c r="HT551" s="13"/>
      <c r="HU551" s="13"/>
      <c r="HV551" s="13"/>
      <c r="HW551" s="13"/>
      <c r="HX551" s="13"/>
      <c r="HY551" s="13"/>
      <c r="HZ551" s="13"/>
      <c r="IA551" s="13"/>
      <c r="IB551" s="13"/>
      <c r="IC551" s="13"/>
      <c r="ID551" s="13"/>
      <c r="IE551" s="13"/>
      <c r="IF551" s="13"/>
      <c r="IG551" s="13"/>
      <c r="IH551" s="13"/>
      <c r="II551" s="13"/>
      <c r="IJ551" s="13"/>
      <c r="IK551" s="13"/>
      <c r="IL551" s="13"/>
      <c r="IM551" s="13"/>
      <c r="IN551" s="13"/>
      <c r="IO551" s="13"/>
    </row>
    <row r="552" spans="1:249">
      <c r="A552" s="2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2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row>
    <row r="553" spans="1:249">
      <c r="A553" s="2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2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c r="EU553" s="13"/>
      <c r="EV553" s="13"/>
      <c r="EW553" s="13"/>
      <c r="EX553" s="13"/>
      <c r="EY553" s="13"/>
      <c r="EZ553" s="13"/>
      <c r="FA553" s="13"/>
      <c r="FB553" s="13"/>
      <c r="FC553" s="13"/>
      <c r="FD553" s="13"/>
      <c r="FE553" s="13"/>
      <c r="FF553" s="13"/>
      <c r="FG553" s="13"/>
      <c r="FH553" s="13"/>
      <c r="FI553" s="13"/>
      <c r="FJ553" s="13"/>
      <c r="FK553" s="13"/>
      <c r="FL553" s="13"/>
      <c r="FM553" s="13"/>
      <c r="FN553" s="13"/>
      <c r="FO553" s="13"/>
      <c r="FP553" s="13"/>
      <c r="FQ553" s="13"/>
      <c r="FR553" s="13"/>
      <c r="FS553" s="13"/>
      <c r="FT553" s="13"/>
      <c r="FU553" s="13"/>
      <c r="FV553" s="13"/>
      <c r="FW553" s="13"/>
      <c r="FX553" s="13"/>
      <c r="FY553" s="13"/>
      <c r="FZ553" s="13"/>
      <c r="GA553" s="13"/>
      <c r="GB553" s="13"/>
      <c r="GC553" s="13"/>
      <c r="GD553" s="13"/>
      <c r="GE553" s="13"/>
      <c r="GF553" s="13"/>
      <c r="GG553" s="13"/>
      <c r="GH553" s="13"/>
      <c r="GI553" s="13"/>
      <c r="GJ553" s="13"/>
      <c r="GK553" s="13"/>
      <c r="GL553" s="13"/>
      <c r="GM553" s="13"/>
      <c r="GN553" s="13"/>
      <c r="GO553" s="13"/>
      <c r="GP553" s="13"/>
      <c r="GQ553" s="13"/>
      <c r="GR553" s="13"/>
      <c r="GS553" s="13"/>
      <c r="GT553" s="13"/>
      <c r="GU553" s="13"/>
      <c r="GV553" s="13"/>
      <c r="GW553" s="13"/>
      <c r="GX553" s="13"/>
      <c r="GY553" s="13"/>
      <c r="GZ553" s="13"/>
      <c r="HA553" s="13"/>
      <c r="HB553" s="13"/>
      <c r="HC553" s="13"/>
      <c r="HD553" s="13"/>
      <c r="HE553" s="13"/>
      <c r="HF553" s="13"/>
      <c r="HG553" s="13"/>
      <c r="HH553" s="13"/>
      <c r="HI553" s="13"/>
      <c r="HJ553" s="13"/>
      <c r="HK553" s="13"/>
      <c r="HL553" s="13"/>
      <c r="HM553" s="13"/>
      <c r="HN553" s="13"/>
      <c r="HO553" s="13"/>
      <c r="HP553" s="13"/>
      <c r="HQ553" s="13"/>
      <c r="HR553" s="13"/>
      <c r="HS553" s="13"/>
      <c r="HT553" s="13"/>
      <c r="HU553" s="13"/>
      <c r="HV553" s="13"/>
      <c r="HW553" s="13"/>
      <c r="HX553" s="13"/>
      <c r="HY553" s="13"/>
      <c r="HZ553" s="13"/>
      <c r="IA553" s="13"/>
      <c r="IB553" s="13"/>
      <c r="IC553" s="13"/>
      <c r="ID553" s="13"/>
      <c r="IE553" s="13"/>
      <c r="IF553" s="13"/>
      <c r="IG553" s="13"/>
      <c r="IH553" s="13"/>
      <c r="II553" s="13"/>
      <c r="IJ553" s="13"/>
      <c r="IK553" s="13"/>
      <c r="IL553" s="13"/>
      <c r="IM553" s="13"/>
      <c r="IN553" s="13"/>
      <c r="IO553" s="13"/>
    </row>
    <row r="554" spans="1:249">
      <c r="A554" s="2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2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c r="EU554" s="13"/>
      <c r="EV554" s="13"/>
      <c r="EW554" s="13"/>
      <c r="EX554" s="13"/>
      <c r="EY554" s="13"/>
      <c r="EZ554" s="13"/>
      <c r="FA554" s="13"/>
      <c r="FB554" s="13"/>
      <c r="FC554" s="13"/>
      <c r="FD554" s="13"/>
      <c r="FE554" s="13"/>
      <c r="FF554" s="13"/>
      <c r="FG554" s="13"/>
      <c r="FH554" s="13"/>
      <c r="FI554" s="13"/>
      <c r="FJ554" s="13"/>
      <c r="FK554" s="13"/>
      <c r="FL554" s="13"/>
      <c r="FM554" s="13"/>
      <c r="FN554" s="13"/>
      <c r="FO554" s="13"/>
      <c r="FP554" s="13"/>
      <c r="FQ554" s="13"/>
      <c r="FR554" s="13"/>
      <c r="FS554" s="13"/>
      <c r="FT554" s="13"/>
      <c r="FU554" s="13"/>
      <c r="FV554" s="13"/>
      <c r="FW554" s="13"/>
      <c r="FX554" s="13"/>
      <c r="FY554" s="13"/>
      <c r="FZ554" s="13"/>
      <c r="GA554" s="13"/>
      <c r="GB554" s="13"/>
      <c r="GC554" s="13"/>
      <c r="GD554" s="13"/>
      <c r="GE554" s="13"/>
      <c r="GF554" s="13"/>
      <c r="GG554" s="13"/>
      <c r="GH554" s="13"/>
      <c r="GI554" s="13"/>
      <c r="GJ554" s="13"/>
      <c r="GK554" s="13"/>
      <c r="GL554" s="13"/>
      <c r="GM554" s="13"/>
      <c r="GN554" s="13"/>
      <c r="GO554" s="13"/>
      <c r="GP554" s="13"/>
      <c r="GQ554" s="13"/>
      <c r="GR554" s="13"/>
      <c r="GS554" s="13"/>
      <c r="GT554" s="13"/>
      <c r="GU554" s="13"/>
      <c r="GV554" s="13"/>
      <c r="GW554" s="13"/>
      <c r="GX554" s="13"/>
      <c r="GY554" s="13"/>
      <c r="GZ554" s="13"/>
      <c r="HA554" s="13"/>
      <c r="HB554" s="13"/>
      <c r="HC554" s="13"/>
      <c r="HD554" s="13"/>
      <c r="HE554" s="13"/>
      <c r="HF554" s="13"/>
      <c r="HG554" s="13"/>
      <c r="HH554" s="13"/>
      <c r="HI554" s="13"/>
      <c r="HJ554" s="13"/>
      <c r="HK554" s="13"/>
      <c r="HL554" s="13"/>
      <c r="HM554" s="13"/>
      <c r="HN554" s="13"/>
      <c r="HO554" s="13"/>
      <c r="HP554" s="13"/>
      <c r="HQ554" s="13"/>
      <c r="HR554" s="13"/>
      <c r="HS554" s="13"/>
      <c r="HT554" s="13"/>
      <c r="HU554" s="13"/>
      <c r="HV554" s="13"/>
      <c r="HW554" s="13"/>
      <c r="HX554" s="13"/>
      <c r="HY554" s="13"/>
      <c r="HZ554" s="13"/>
      <c r="IA554" s="13"/>
      <c r="IB554" s="13"/>
      <c r="IC554" s="13"/>
      <c r="ID554" s="13"/>
      <c r="IE554" s="13"/>
      <c r="IF554" s="13"/>
      <c r="IG554" s="13"/>
      <c r="IH554" s="13"/>
      <c r="II554" s="13"/>
      <c r="IJ554" s="13"/>
      <c r="IK554" s="13"/>
      <c r="IL554" s="13"/>
      <c r="IM554" s="13"/>
      <c r="IN554" s="13"/>
      <c r="IO554" s="13"/>
    </row>
    <row r="555" spans="1:249">
      <c r="A555" s="2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2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c r="EU555" s="13"/>
      <c r="EV555" s="13"/>
      <c r="EW555" s="13"/>
      <c r="EX555" s="13"/>
      <c r="EY555" s="13"/>
      <c r="EZ555" s="13"/>
      <c r="FA555" s="13"/>
      <c r="FB555" s="13"/>
      <c r="FC555" s="13"/>
      <c r="FD555" s="13"/>
      <c r="FE555" s="13"/>
      <c r="FF555" s="13"/>
      <c r="FG555" s="13"/>
      <c r="FH555" s="13"/>
      <c r="FI555" s="13"/>
      <c r="FJ555" s="13"/>
      <c r="FK555" s="13"/>
      <c r="FL555" s="13"/>
      <c r="FM555" s="13"/>
      <c r="FN555" s="13"/>
      <c r="FO555" s="13"/>
      <c r="FP555" s="13"/>
      <c r="FQ555" s="13"/>
      <c r="FR555" s="13"/>
      <c r="FS555" s="13"/>
      <c r="FT555" s="13"/>
      <c r="FU555" s="13"/>
      <c r="FV555" s="13"/>
      <c r="FW555" s="13"/>
      <c r="FX555" s="13"/>
      <c r="FY555" s="13"/>
      <c r="FZ555" s="13"/>
      <c r="GA555" s="13"/>
      <c r="GB555" s="13"/>
      <c r="GC555" s="13"/>
      <c r="GD555" s="13"/>
      <c r="GE555" s="13"/>
      <c r="GF555" s="13"/>
      <c r="GG555" s="13"/>
      <c r="GH555" s="13"/>
      <c r="GI555" s="13"/>
      <c r="GJ555" s="13"/>
      <c r="GK555" s="13"/>
      <c r="GL555" s="13"/>
      <c r="GM555" s="13"/>
      <c r="GN555" s="13"/>
      <c r="GO555" s="13"/>
      <c r="GP555" s="13"/>
      <c r="GQ555" s="13"/>
      <c r="GR555" s="13"/>
      <c r="GS555" s="13"/>
      <c r="GT555" s="13"/>
      <c r="GU555" s="13"/>
      <c r="GV555" s="13"/>
      <c r="GW555" s="13"/>
      <c r="GX555" s="13"/>
      <c r="GY555" s="13"/>
      <c r="GZ555" s="13"/>
      <c r="HA555" s="13"/>
      <c r="HB555" s="13"/>
      <c r="HC555" s="13"/>
      <c r="HD555" s="13"/>
      <c r="HE555" s="13"/>
      <c r="HF555" s="13"/>
      <c r="HG555" s="13"/>
      <c r="HH555" s="13"/>
      <c r="HI555" s="13"/>
      <c r="HJ555" s="13"/>
      <c r="HK555" s="13"/>
      <c r="HL555" s="13"/>
      <c r="HM555" s="13"/>
      <c r="HN555" s="13"/>
      <c r="HO555" s="13"/>
      <c r="HP555" s="13"/>
      <c r="HQ555" s="13"/>
      <c r="HR555" s="13"/>
      <c r="HS555" s="13"/>
      <c r="HT555" s="13"/>
      <c r="HU555" s="13"/>
      <c r="HV555" s="13"/>
      <c r="HW555" s="13"/>
      <c r="HX555" s="13"/>
      <c r="HY555" s="13"/>
      <c r="HZ555" s="13"/>
      <c r="IA555" s="13"/>
      <c r="IB555" s="13"/>
      <c r="IC555" s="13"/>
      <c r="ID555" s="13"/>
      <c r="IE555" s="13"/>
      <c r="IF555" s="13"/>
      <c r="IG555" s="13"/>
      <c r="IH555" s="13"/>
      <c r="II555" s="13"/>
      <c r="IJ555" s="13"/>
      <c r="IK555" s="13"/>
      <c r="IL555" s="13"/>
      <c r="IM555" s="13"/>
      <c r="IN555" s="13"/>
      <c r="IO555" s="13"/>
    </row>
    <row r="556" spans="1:249">
      <c r="A556" s="2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2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c r="EU556" s="13"/>
      <c r="EV556" s="13"/>
      <c r="EW556" s="13"/>
      <c r="EX556" s="13"/>
      <c r="EY556" s="13"/>
      <c r="EZ556" s="13"/>
      <c r="FA556" s="13"/>
      <c r="FB556" s="13"/>
      <c r="FC556" s="13"/>
      <c r="FD556" s="13"/>
      <c r="FE556" s="13"/>
      <c r="FF556" s="13"/>
      <c r="FG556" s="13"/>
      <c r="FH556" s="13"/>
      <c r="FI556" s="13"/>
      <c r="FJ556" s="13"/>
      <c r="FK556" s="13"/>
      <c r="FL556" s="13"/>
      <c r="FM556" s="13"/>
      <c r="FN556" s="13"/>
      <c r="FO556" s="13"/>
      <c r="FP556" s="13"/>
      <c r="FQ556" s="13"/>
      <c r="FR556" s="13"/>
      <c r="FS556" s="13"/>
      <c r="FT556" s="13"/>
      <c r="FU556" s="13"/>
      <c r="FV556" s="13"/>
      <c r="FW556" s="13"/>
      <c r="FX556" s="13"/>
      <c r="FY556" s="13"/>
      <c r="FZ556" s="13"/>
      <c r="GA556" s="13"/>
      <c r="GB556" s="13"/>
      <c r="GC556" s="13"/>
      <c r="GD556" s="13"/>
      <c r="GE556" s="13"/>
      <c r="GF556" s="13"/>
      <c r="GG556" s="13"/>
      <c r="GH556" s="13"/>
      <c r="GI556" s="13"/>
      <c r="GJ556" s="13"/>
      <c r="GK556" s="13"/>
      <c r="GL556" s="13"/>
      <c r="GM556" s="13"/>
      <c r="GN556" s="13"/>
      <c r="GO556" s="13"/>
      <c r="GP556" s="13"/>
      <c r="GQ556" s="13"/>
      <c r="GR556" s="13"/>
      <c r="GS556" s="13"/>
      <c r="GT556" s="13"/>
      <c r="GU556" s="13"/>
      <c r="GV556" s="13"/>
      <c r="GW556" s="13"/>
      <c r="GX556" s="13"/>
      <c r="GY556" s="13"/>
      <c r="GZ556" s="13"/>
      <c r="HA556" s="13"/>
      <c r="HB556" s="13"/>
      <c r="HC556" s="13"/>
      <c r="HD556" s="13"/>
      <c r="HE556" s="13"/>
      <c r="HF556" s="13"/>
      <c r="HG556" s="13"/>
      <c r="HH556" s="13"/>
      <c r="HI556" s="13"/>
      <c r="HJ556" s="13"/>
      <c r="HK556" s="13"/>
      <c r="HL556" s="13"/>
      <c r="HM556" s="13"/>
      <c r="HN556" s="13"/>
      <c r="HO556" s="13"/>
      <c r="HP556" s="13"/>
      <c r="HQ556" s="13"/>
      <c r="HR556" s="13"/>
      <c r="HS556" s="13"/>
      <c r="HT556" s="13"/>
      <c r="HU556" s="13"/>
      <c r="HV556" s="13"/>
      <c r="HW556" s="13"/>
      <c r="HX556" s="13"/>
      <c r="HY556" s="13"/>
      <c r="HZ556" s="13"/>
      <c r="IA556" s="13"/>
      <c r="IB556" s="13"/>
      <c r="IC556" s="13"/>
      <c r="ID556" s="13"/>
      <c r="IE556" s="13"/>
      <c r="IF556" s="13"/>
      <c r="IG556" s="13"/>
      <c r="IH556" s="13"/>
      <c r="II556" s="13"/>
      <c r="IJ556" s="13"/>
      <c r="IK556" s="13"/>
      <c r="IL556" s="13"/>
      <c r="IM556" s="13"/>
      <c r="IN556" s="13"/>
      <c r="IO556" s="13"/>
    </row>
    <row r="557" spans="1:249">
      <c r="A557" s="2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2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c r="EU557" s="13"/>
      <c r="EV557" s="13"/>
      <c r="EW557" s="13"/>
      <c r="EX557" s="13"/>
      <c r="EY557" s="13"/>
      <c r="EZ557" s="13"/>
      <c r="FA557" s="13"/>
      <c r="FB557" s="13"/>
      <c r="FC557" s="13"/>
      <c r="FD557" s="13"/>
      <c r="FE557" s="13"/>
      <c r="FF557" s="13"/>
      <c r="FG557" s="13"/>
      <c r="FH557" s="13"/>
      <c r="FI557" s="13"/>
      <c r="FJ557" s="13"/>
      <c r="FK557" s="13"/>
      <c r="FL557" s="13"/>
      <c r="FM557" s="13"/>
      <c r="FN557" s="13"/>
      <c r="FO557" s="13"/>
      <c r="FP557" s="13"/>
      <c r="FQ557" s="13"/>
      <c r="FR557" s="13"/>
      <c r="FS557" s="13"/>
      <c r="FT557" s="13"/>
      <c r="FU557" s="13"/>
      <c r="FV557" s="13"/>
      <c r="FW557" s="13"/>
      <c r="FX557" s="13"/>
      <c r="FY557" s="13"/>
      <c r="FZ557" s="13"/>
      <c r="GA557" s="13"/>
      <c r="GB557" s="13"/>
      <c r="GC557" s="13"/>
      <c r="GD557" s="13"/>
      <c r="GE557" s="13"/>
      <c r="GF557" s="13"/>
      <c r="GG557" s="13"/>
      <c r="GH557" s="13"/>
      <c r="GI557" s="13"/>
      <c r="GJ557" s="13"/>
      <c r="GK557" s="13"/>
      <c r="GL557" s="13"/>
      <c r="GM557" s="13"/>
      <c r="GN557" s="13"/>
      <c r="GO557" s="13"/>
      <c r="GP557" s="13"/>
      <c r="GQ557" s="13"/>
      <c r="GR557" s="13"/>
      <c r="GS557" s="13"/>
      <c r="GT557" s="13"/>
      <c r="GU557" s="13"/>
      <c r="GV557" s="13"/>
      <c r="GW557" s="13"/>
      <c r="GX557" s="13"/>
      <c r="GY557" s="13"/>
      <c r="GZ557" s="13"/>
      <c r="HA557" s="13"/>
      <c r="HB557" s="13"/>
      <c r="HC557" s="13"/>
      <c r="HD557" s="13"/>
      <c r="HE557" s="13"/>
      <c r="HF557" s="13"/>
      <c r="HG557" s="13"/>
      <c r="HH557" s="13"/>
      <c r="HI557" s="13"/>
      <c r="HJ557" s="13"/>
      <c r="HK557" s="13"/>
      <c r="HL557" s="13"/>
      <c r="HM557" s="13"/>
      <c r="HN557" s="13"/>
      <c r="HO557" s="13"/>
      <c r="HP557" s="13"/>
      <c r="HQ557" s="13"/>
      <c r="HR557" s="13"/>
      <c r="HS557" s="13"/>
      <c r="HT557" s="13"/>
      <c r="HU557" s="13"/>
      <c r="HV557" s="13"/>
      <c r="HW557" s="13"/>
      <c r="HX557" s="13"/>
      <c r="HY557" s="13"/>
      <c r="HZ557" s="13"/>
      <c r="IA557" s="13"/>
      <c r="IB557" s="13"/>
      <c r="IC557" s="13"/>
      <c r="ID557" s="13"/>
      <c r="IE557" s="13"/>
      <c r="IF557" s="13"/>
      <c r="IG557" s="13"/>
      <c r="IH557" s="13"/>
      <c r="II557" s="13"/>
      <c r="IJ557" s="13"/>
      <c r="IK557" s="13"/>
      <c r="IL557" s="13"/>
      <c r="IM557" s="13"/>
      <c r="IN557" s="13"/>
      <c r="IO557" s="13"/>
    </row>
    <row r="558" spans="1:249">
      <c r="A558" s="2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2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c r="EU558" s="13"/>
      <c r="EV558" s="13"/>
      <c r="EW558" s="13"/>
      <c r="EX558" s="13"/>
      <c r="EY558" s="13"/>
      <c r="EZ558" s="13"/>
      <c r="FA558" s="13"/>
      <c r="FB558" s="13"/>
      <c r="FC558" s="13"/>
      <c r="FD558" s="13"/>
      <c r="FE558" s="13"/>
      <c r="FF558" s="13"/>
      <c r="FG558" s="13"/>
      <c r="FH558" s="13"/>
      <c r="FI558" s="13"/>
      <c r="FJ558" s="13"/>
      <c r="FK558" s="13"/>
      <c r="FL558" s="13"/>
      <c r="FM558" s="13"/>
      <c r="FN558" s="13"/>
      <c r="FO558" s="13"/>
      <c r="FP558" s="13"/>
      <c r="FQ558" s="13"/>
      <c r="FR558" s="13"/>
      <c r="FS558" s="13"/>
      <c r="FT558" s="13"/>
      <c r="FU558" s="13"/>
      <c r="FV558" s="13"/>
      <c r="FW558" s="13"/>
      <c r="FX558" s="13"/>
      <c r="FY558" s="13"/>
      <c r="FZ558" s="13"/>
      <c r="GA558" s="13"/>
      <c r="GB558" s="13"/>
      <c r="GC558" s="13"/>
      <c r="GD558" s="13"/>
      <c r="GE558" s="13"/>
      <c r="GF558" s="13"/>
      <c r="GG558" s="13"/>
      <c r="GH558" s="13"/>
      <c r="GI558" s="13"/>
      <c r="GJ558" s="13"/>
      <c r="GK558" s="13"/>
      <c r="GL558" s="13"/>
      <c r="GM558" s="13"/>
      <c r="GN558" s="13"/>
      <c r="GO558" s="13"/>
      <c r="GP558" s="13"/>
      <c r="GQ558" s="13"/>
      <c r="GR558" s="13"/>
      <c r="GS558" s="13"/>
      <c r="GT558" s="13"/>
      <c r="GU558" s="13"/>
      <c r="GV558" s="13"/>
      <c r="GW558" s="13"/>
      <c r="GX558" s="13"/>
      <c r="GY558" s="13"/>
      <c r="GZ558" s="13"/>
      <c r="HA558" s="13"/>
      <c r="HB558" s="13"/>
      <c r="HC558" s="13"/>
      <c r="HD558" s="13"/>
      <c r="HE558" s="13"/>
      <c r="HF558" s="13"/>
      <c r="HG558" s="13"/>
      <c r="HH558" s="13"/>
      <c r="HI558" s="13"/>
      <c r="HJ558" s="13"/>
      <c r="HK558" s="13"/>
      <c r="HL558" s="13"/>
      <c r="HM558" s="13"/>
      <c r="HN558" s="13"/>
      <c r="HO558" s="13"/>
      <c r="HP558" s="13"/>
      <c r="HQ558" s="13"/>
      <c r="HR558" s="13"/>
      <c r="HS558" s="13"/>
      <c r="HT558" s="13"/>
      <c r="HU558" s="13"/>
      <c r="HV558" s="13"/>
      <c r="HW558" s="13"/>
      <c r="HX558" s="13"/>
      <c r="HY558" s="13"/>
      <c r="HZ558" s="13"/>
      <c r="IA558" s="13"/>
      <c r="IB558" s="13"/>
      <c r="IC558" s="13"/>
      <c r="ID558" s="13"/>
      <c r="IE558" s="13"/>
      <c r="IF558" s="13"/>
      <c r="IG558" s="13"/>
      <c r="IH558" s="13"/>
      <c r="II558" s="13"/>
      <c r="IJ558" s="13"/>
      <c r="IK558" s="13"/>
      <c r="IL558" s="13"/>
      <c r="IM558" s="13"/>
      <c r="IN558" s="13"/>
      <c r="IO558" s="13"/>
    </row>
    <row r="559" spans="1:249">
      <c r="A559" s="2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2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c r="EU559" s="13"/>
      <c r="EV559" s="13"/>
      <c r="EW559" s="13"/>
      <c r="EX559" s="13"/>
      <c r="EY559" s="13"/>
      <c r="EZ559" s="13"/>
      <c r="FA559" s="13"/>
      <c r="FB559" s="13"/>
      <c r="FC559" s="13"/>
      <c r="FD559" s="13"/>
      <c r="FE559" s="13"/>
      <c r="FF559" s="13"/>
      <c r="FG559" s="13"/>
      <c r="FH559" s="13"/>
      <c r="FI559" s="13"/>
      <c r="FJ559" s="13"/>
      <c r="FK559" s="13"/>
      <c r="FL559" s="13"/>
      <c r="FM559" s="13"/>
      <c r="FN559" s="13"/>
      <c r="FO559" s="13"/>
      <c r="FP559" s="13"/>
      <c r="FQ559" s="13"/>
      <c r="FR559" s="13"/>
      <c r="FS559" s="13"/>
      <c r="FT559" s="13"/>
      <c r="FU559" s="13"/>
      <c r="FV559" s="13"/>
      <c r="FW559" s="13"/>
      <c r="FX559" s="13"/>
      <c r="FY559" s="13"/>
      <c r="FZ559" s="13"/>
      <c r="GA559" s="13"/>
      <c r="GB559" s="13"/>
      <c r="GC559" s="13"/>
      <c r="GD559" s="13"/>
      <c r="GE559" s="13"/>
      <c r="GF559" s="13"/>
      <c r="GG559" s="13"/>
      <c r="GH559" s="13"/>
      <c r="GI559" s="13"/>
      <c r="GJ559" s="13"/>
      <c r="GK559" s="13"/>
      <c r="GL559" s="13"/>
      <c r="GM559" s="13"/>
      <c r="GN559" s="13"/>
      <c r="GO559" s="13"/>
      <c r="GP559" s="13"/>
      <c r="GQ559" s="13"/>
      <c r="GR559" s="13"/>
      <c r="GS559" s="13"/>
      <c r="GT559" s="13"/>
      <c r="GU559" s="13"/>
      <c r="GV559" s="13"/>
      <c r="GW559" s="13"/>
      <c r="GX559" s="13"/>
      <c r="GY559" s="13"/>
      <c r="GZ559" s="13"/>
      <c r="HA559" s="13"/>
      <c r="HB559" s="13"/>
      <c r="HC559" s="13"/>
      <c r="HD559" s="13"/>
      <c r="HE559" s="13"/>
      <c r="HF559" s="13"/>
      <c r="HG559" s="13"/>
      <c r="HH559" s="13"/>
      <c r="HI559" s="13"/>
      <c r="HJ559" s="13"/>
      <c r="HK559" s="13"/>
      <c r="HL559" s="13"/>
      <c r="HM559" s="13"/>
      <c r="HN559" s="13"/>
      <c r="HO559" s="13"/>
      <c r="HP559" s="13"/>
      <c r="HQ559" s="13"/>
      <c r="HR559" s="13"/>
      <c r="HS559" s="13"/>
      <c r="HT559" s="13"/>
      <c r="HU559" s="13"/>
      <c r="HV559" s="13"/>
      <c r="HW559" s="13"/>
      <c r="HX559" s="13"/>
      <c r="HY559" s="13"/>
      <c r="HZ559" s="13"/>
      <c r="IA559" s="13"/>
      <c r="IB559" s="13"/>
      <c r="IC559" s="13"/>
      <c r="ID559" s="13"/>
      <c r="IE559" s="13"/>
      <c r="IF559" s="13"/>
      <c r="IG559" s="13"/>
      <c r="IH559" s="13"/>
      <c r="II559" s="13"/>
      <c r="IJ559" s="13"/>
      <c r="IK559" s="13"/>
      <c r="IL559" s="13"/>
      <c r="IM559" s="13"/>
      <c r="IN559" s="13"/>
      <c r="IO559" s="13"/>
    </row>
    <row r="560" spans="1:249">
      <c r="A560" s="2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2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c r="EU560" s="13"/>
      <c r="EV560" s="13"/>
      <c r="EW560" s="13"/>
      <c r="EX560" s="13"/>
      <c r="EY560" s="13"/>
      <c r="EZ560" s="13"/>
      <c r="FA560" s="13"/>
      <c r="FB560" s="13"/>
      <c r="FC560" s="13"/>
      <c r="FD560" s="13"/>
      <c r="FE560" s="13"/>
      <c r="FF560" s="13"/>
      <c r="FG560" s="13"/>
      <c r="FH560" s="13"/>
      <c r="FI560" s="13"/>
      <c r="FJ560" s="13"/>
      <c r="FK560" s="13"/>
      <c r="FL560" s="13"/>
      <c r="FM560" s="13"/>
      <c r="FN560" s="13"/>
      <c r="FO560" s="13"/>
      <c r="FP560" s="13"/>
      <c r="FQ560" s="13"/>
      <c r="FR560" s="13"/>
      <c r="FS560" s="13"/>
      <c r="FT560" s="13"/>
      <c r="FU560" s="13"/>
      <c r="FV560" s="13"/>
      <c r="FW560" s="13"/>
      <c r="FX560" s="13"/>
      <c r="FY560" s="13"/>
      <c r="FZ560" s="13"/>
      <c r="GA560" s="13"/>
      <c r="GB560" s="13"/>
      <c r="GC560" s="13"/>
      <c r="GD560" s="13"/>
      <c r="GE560" s="13"/>
      <c r="GF560" s="13"/>
      <c r="GG560" s="13"/>
      <c r="GH560" s="13"/>
      <c r="GI560" s="13"/>
      <c r="GJ560" s="13"/>
      <c r="GK560" s="13"/>
      <c r="GL560" s="13"/>
      <c r="GM560" s="13"/>
      <c r="GN560" s="13"/>
      <c r="GO560" s="13"/>
      <c r="GP560" s="13"/>
      <c r="GQ560" s="13"/>
      <c r="GR560" s="13"/>
      <c r="GS560" s="13"/>
      <c r="GT560" s="13"/>
      <c r="GU560" s="13"/>
      <c r="GV560" s="13"/>
      <c r="GW560" s="13"/>
      <c r="GX560" s="13"/>
      <c r="GY560" s="13"/>
      <c r="GZ560" s="13"/>
      <c r="HA560" s="13"/>
      <c r="HB560" s="13"/>
      <c r="HC560" s="13"/>
      <c r="HD560" s="13"/>
      <c r="HE560" s="13"/>
      <c r="HF560" s="13"/>
      <c r="HG560" s="13"/>
      <c r="HH560" s="13"/>
      <c r="HI560" s="13"/>
      <c r="HJ560" s="13"/>
      <c r="HK560" s="13"/>
      <c r="HL560" s="13"/>
      <c r="HM560" s="13"/>
      <c r="HN560" s="13"/>
      <c r="HO560" s="13"/>
      <c r="HP560" s="13"/>
      <c r="HQ560" s="13"/>
      <c r="HR560" s="13"/>
      <c r="HS560" s="13"/>
      <c r="HT560" s="13"/>
      <c r="HU560" s="13"/>
      <c r="HV560" s="13"/>
      <c r="HW560" s="13"/>
      <c r="HX560" s="13"/>
      <c r="HY560" s="13"/>
      <c r="HZ560" s="13"/>
      <c r="IA560" s="13"/>
      <c r="IB560" s="13"/>
      <c r="IC560" s="13"/>
      <c r="ID560" s="13"/>
      <c r="IE560" s="13"/>
      <c r="IF560" s="13"/>
      <c r="IG560" s="13"/>
      <c r="IH560" s="13"/>
      <c r="II560" s="13"/>
      <c r="IJ560" s="13"/>
      <c r="IK560" s="13"/>
      <c r="IL560" s="13"/>
      <c r="IM560" s="13"/>
      <c r="IN560" s="13"/>
      <c r="IO560" s="13"/>
    </row>
    <row r="561" spans="1:249">
      <c r="A561" s="2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2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c r="EU561" s="13"/>
      <c r="EV561" s="13"/>
      <c r="EW561" s="13"/>
      <c r="EX561" s="13"/>
      <c r="EY561" s="13"/>
      <c r="EZ561" s="13"/>
      <c r="FA561" s="13"/>
      <c r="FB561" s="13"/>
      <c r="FC561" s="13"/>
      <c r="FD561" s="13"/>
      <c r="FE561" s="13"/>
      <c r="FF561" s="13"/>
      <c r="FG561" s="13"/>
      <c r="FH561" s="13"/>
      <c r="FI561" s="13"/>
      <c r="FJ561" s="13"/>
      <c r="FK561" s="13"/>
      <c r="FL561" s="13"/>
      <c r="FM561" s="13"/>
      <c r="FN561" s="13"/>
      <c r="FO561" s="13"/>
      <c r="FP561" s="13"/>
      <c r="FQ561" s="13"/>
      <c r="FR561" s="13"/>
      <c r="FS561" s="13"/>
      <c r="FT561" s="13"/>
      <c r="FU561" s="13"/>
      <c r="FV561" s="13"/>
      <c r="FW561" s="13"/>
      <c r="FX561" s="13"/>
      <c r="FY561" s="13"/>
      <c r="FZ561" s="13"/>
      <c r="GA561" s="13"/>
      <c r="GB561" s="13"/>
      <c r="GC561" s="13"/>
      <c r="GD561" s="13"/>
      <c r="GE561" s="13"/>
      <c r="GF561" s="13"/>
      <c r="GG561" s="13"/>
      <c r="GH561" s="13"/>
      <c r="GI561" s="13"/>
      <c r="GJ561" s="13"/>
      <c r="GK561" s="13"/>
      <c r="GL561" s="13"/>
      <c r="GM561" s="13"/>
      <c r="GN561" s="13"/>
      <c r="GO561" s="13"/>
      <c r="GP561" s="13"/>
      <c r="GQ561" s="13"/>
      <c r="GR561" s="13"/>
      <c r="GS561" s="13"/>
      <c r="GT561" s="13"/>
      <c r="GU561" s="13"/>
      <c r="GV561" s="13"/>
      <c r="GW561" s="13"/>
      <c r="GX561" s="13"/>
      <c r="GY561" s="13"/>
      <c r="GZ561" s="13"/>
      <c r="HA561" s="13"/>
      <c r="HB561" s="13"/>
      <c r="HC561" s="13"/>
      <c r="HD561" s="13"/>
      <c r="HE561" s="13"/>
      <c r="HF561" s="13"/>
      <c r="HG561" s="13"/>
      <c r="HH561" s="13"/>
      <c r="HI561" s="13"/>
      <c r="HJ561" s="13"/>
      <c r="HK561" s="13"/>
      <c r="HL561" s="13"/>
      <c r="HM561" s="13"/>
      <c r="HN561" s="13"/>
      <c r="HO561" s="13"/>
      <c r="HP561" s="13"/>
      <c r="HQ561" s="13"/>
      <c r="HR561" s="13"/>
      <c r="HS561" s="13"/>
      <c r="HT561" s="13"/>
      <c r="HU561" s="13"/>
      <c r="HV561" s="13"/>
      <c r="HW561" s="13"/>
      <c r="HX561" s="13"/>
      <c r="HY561" s="13"/>
      <c r="HZ561" s="13"/>
      <c r="IA561" s="13"/>
      <c r="IB561" s="13"/>
      <c r="IC561" s="13"/>
      <c r="ID561" s="13"/>
      <c r="IE561" s="13"/>
      <c r="IF561" s="13"/>
      <c r="IG561" s="13"/>
      <c r="IH561" s="13"/>
      <c r="II561" s="13"/>
      <c r="IJ561" s="13"/>
      <c r="IK561" s="13"/>
      <c r="IL561" s="13"/>
      <c r="IM561" s="13"/>
      <c r="IN561" s="13"/>
      <c r="IO561" s="13"/>
    </row>
    <row r="562" spans="1:249">
      <c r="A562" s="2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2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3"/>
      <c r="FZ562" s="13"/>
      <c r="GA562" s="13"/>
      <c r="GB562" s="13"/>
      <c r="GC562" s="13"/>
      <c r="GD562" s="13"/>
      <c r="GE562" s="13"/>
      <c r="GF562" s="13"/>
      <c r="GG562" s="13"/>
      <c r="GH562" s="13"/>
      <c r="GI562" s="13"/>
      <c r="GJ562" s="13"/>
      <c r="GK562" s="13"/>
      <c r="GL562" s="13"/>
      <c r="GM562" s="13"/>
      <c r="GN562" s="13"/>
      <c r="GO562" s="13"/>
      <c r="GP562" s="13"/>
      <c r="GQ562" s="13"/>
      <c r="GR562" s="13"/>
      <c r="GS562" s="13"/>
      <c r="GT562" s="13"/>
      <c r="GU562" s="13"/>
      <c r="GV562" s="13"/>
      <c r="GW562" s="13"/>
      <c r="GX562" s="13"/>
      <c r="GY562" s="13"/>
      <c r="GZ562" s="13"/>
      <c r="HA562" s="13"/>
      <c r="HB562" s="13"/>
      <c r="HC562" s="13"/>
      <c r="HD562" s="13"/>
      <c r="HE562" s="13"/>
      <c r="HF562" s="13"/>
      <c r="HG562" s="13"/>
      <c r="HH562" s="13"/>
      <c r="HI562" s="13"/>
      <c r="HJ562" s="13"/>
      <c r="HK562" s="13"/>
      <c r="HL562" s="13"/>
      <c r="HM562" s="13"/>
      <c r="HN562" s="13"/>
      <c r="HO562" s="13"/>
      <c r="HP562" s="13"/>
      <c r="HQ562" s="13"/>
      <c r="HR562" s="13"/>
      <c r="HS562" s="13"/>
      <c r="HT562" s="13"/>
      <c r="HU562" s="13"/>
      <c r="HV562" s="13"/>
      <c r="HW562" s="13"/>
      <c r="HX562" s="13"/>
      <c r="HY562" s="13"/>
      <c r="HZ562" s="13"/>
      <c r="IA562" s="13"/>
      <c r="IB562" s="13"/>
      <c r="IC562" s="13"/>
      <c r="ID562" s="13"/>
      <c r="IE562" s="13"/>
      <c r="IF562" s="13"/>
      <c r="IG562" s="13"/>
      <c r="IH562" s="13"/>
      <c r="II562" s="13"/>
      <c r="IJ562" s="13"/>
      <c r="IK562" s="13"/>
      <c r="IL562" s="13"/>
      <c r="IM562" s="13"/>
      <c r="IN562" s="13"/>
      <c r="IO562" s="13"/>
    </row>
    <row r="563" spans="1:249">
      <c r="A563" s="2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2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c r="EU563" s="13"/>
      <c r="EV563" s="13"/>
      <c r="EW563" s="13"/>
      <c r="EX563" s="13"/>
      <c r="EY563" s="13"/>
      <c r="EZ563" s="13"/>
      <c r="FA563" s="13"/>
      <c r="FB563" s="13"/>
      <c r="FC563" s="13"/>
      <c r="FD563" s="13"/>
      <c r="FE563" s="13"/>
      <c r="FF563" s="13"/>
      <c r="FG563" s="13"/>
      <c r="FH563" s="13"/>
      <c r="FI563" s="13"/>
      <c r="FJ563" s="13"/>
      <c r="FK563" s="13"/>
      <c r="FL563" s="13"/>
      <c r="FM563" s="13"/>
      <c r="FN563" s="13"/>
      <c r="FO563" s="13"/>
      <c r="FP563" s="13"/>
      <c r="FQ563" s="13"/>
      <c r="FR563" s="13"/>
      <c r="FS563" s="13"/>
      <c r="FT563" s="13"/>
      <c r="FU563" s="13"/>
      <c r="FV563" s="13"/>
      <c r="FW563" s="13"/>
      <c r="FX563" s="13"/>
      <c r="FY563" s="13"/>
      <c r="FZ563" s="13"/>
      <c r="GA563" s="13"/>
      <c r="GB563" s="13"/>
      <c r="GC563" s="13"/>
      <c r="GD563" s="13"/>
      <c r="GE563" s="13"/>
      <c r="GF563" s="13"/>
      <c r="GG563" s="13"/>
      <c r="GH563" s="13"/>
      <c r="GI563" s="13"/>
      <c r="GJ563" s="13"/>
      <c r="GK563" s="13"/>
      <c r="GL563" s="13"/>
      <c r="GM563" s="13"/>
      <c r="GN563" s="13"/>
      <c r="GO563" s="13"/>
      <c r="GP563" s="13"/>
      <c r="GQ563" s="13"/>
      <c r="GR563" s="13"/>
      <c r="GS563" s="13"/>
      <c r="GT563" s="13"/>
      <c r="GU563" s="13"/>
      <c r="GV563" s="13"/>
      <c r="GW563" s="13"/>
      <c r="GX563" s="13"/>
      <c r="GY563" s="13"/>
      <c r="GZ563" s="13"/>
      <c r="HA563" s="13"/>
      <c r="HB563" s="13"/>
      <c r="HC563" s="13"/>
      <c r="HD563" s="13"/>
      <c r="HE563" s="13"/>
      <c r="HF563" s="13"/>
      <c r="HG563" s="13"/>
      <c r="HH563" s="13"/>
      <c r="HI563" s="13"/>
      <c r="HJ563" s="13"/>
      <c r="HK563" s="13"/>
      <c r="HL563" s="13"/>
      <c r="HM563" s="13"/>
      <c r="HN563" s="13"/>
      <c r="HO563" s="13"/>
      <c r="HP563" s="13"/>
      <c r="HQ563" s="13"/>
      <c r="HR563" s="13"/>
      <c r="HS563" s="13"/>
      <c r="HT563" s="13"/>
      <c r="HU563" s="13"/>
      <c r="HV563" s="13"/>
      <c r="HW563" s="13"/>
      <c r="HX563" s="13"/>
      <c r="HY563" s="13"/>
      <c r="HZ563" s="13"/>
      <c r="IA563" s="13"/>
      <c r="IB563" s="13"/>
      <c r="IC563" s="13"/>
      <c r="ID563" s="13"/>
      <c r="IE563" s="13"/>
      <c r="IF563" s="13"/>
      <c r="IG563" s="13"/>
      <c r="IH563" s="13"/>
      <c r="II563" s="13"/>
      <c r="IJ563" s="13"/>
      <c r="IK563" s="13"/>
      <c r="IL563" s="13"/>
      <c r="IM563" s="13"/>
      <c r="IN563" s="13"/>
      <c r="IO563" s="13"/>
    </row>
    <row r="564" spans="1:249">
      <c r="A564" s="2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2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c r="EU564" s="13"/>
      <c r="EV564" s="13"/>
      <c r="EW564" s="13"/>
      <c r="EX564" s="13"/>
      <c r="EY564" s="13"/>
      <c r="EZ564" s="13"/>
      <c r="FA564" s="13"/>
      <c r="FB564" s="13"/>
      <c r="FC564" s="13"/>
      <c r="FD564" s="13"/>
      <c r="FE564" s="13"/>
      <c r="FF564" s="13"/>
      <c r="FG564" s="13"/>
      <c r="FH564" s="13"/>
      <c r="FI564" s="13"/>
      <c r="FJ564" s="13"/>
      <c r="FK564" s="13"/>
      <c r="FL564" s="13"/>
      <c r="FM564" s="13"/>
      <c r="FN564" s="13"/>
      <c r="FO564" s="13"/>
      <c r="FP564" s="13"/>
      <c r="FQ564" s="13"/>
      <c r="FR564" s="13"/>
      <c r="FS564" s="13"/>
      <c r="FT564" s="13"/>
      <c r="FU564" s="13"/>
      <c r="FV564" s="13"/>
      <c r="FW564" s="13"/>
      <c r="FX564" s="13"/>
      <c r="FY564" s="13"/>
      <c r="FZ564" s="13"/>
      <c r="GA564" s="13"/>
      <c r="GB564" s="13"/>
      <c r="GC564" s="13"/>
      <c r="GD564" s="13"/>
      <c r="GE564" s="13"/>
      <c r="GF564" s="13"/>
      <c r="GG564" s="13"/>
      <c r="GH564" s="13"/>
      <c r="GI564" s="13"/>
      <c r="GJ564" s="13"/>
      <c r="GK564" s="13"/>
      <c r="GL564" s="13"/>
      <c r="GM564" s="13"/>
      <c r="GN564" s="13"/>
      <c r="GO564" s="13"/>
      <c r="GP564" s="13"/>
      <c r="GQ564" s="13"/>
      <c r="GR564" s="13"/>
      <c r="GS564" s="13"/>
      <c r="GT564" s="13"/>
      <c r="GU564" s="13"/>
      <c r="GV564" s="13"/>
      <c r="GW564" s="13"/>
      <c r="GX564" s="13"/>
      <c r="GY564" s="13"/>
      <c r="GZ564" s="13"/>
      <c r="HA564" s="13"/>
      <c r="HB564" s="13"/>
      <c r="HC564" s="13"/>
      <c r="HD564" s="13"/>
      <c r="HE564" s="13"/>
      <c r="HF564" s="13"/>
      <c r="HG564" s="13"/>
      <c r="HH564" s="13"/>
      <c r="HI564" s="13"/>
      <c r="HJ564" s="13"/>
      <c r="HK564" s="13"/>
      <c r="HL564" s="13"/>
      <c r="HM564" s="13"/>
      <c r="HN564" s="13"/>
      <c r="HO564" s="13"/>
      <c r="HP564" s="13"/>
      <c r="HQ564" s="13"/>
      <c r="HR564" s="13"/>
      <c r="HS564" s="13"/>
      <c r="HT564" s="13"/>
      <c r="HU564" s="13"/>
      <c r="HV564" s="13"/>
      <c r="HW564" s="13"/>
      <c r="HX564" s="13"/>
      <c r="HY564" s="13"/>
      <c r="HZ564" s="13"/>
      <c r="IA564" s="13"/>
      <c r="IB564" s="13"/>
      <c r="IC564" s="13"/>
      <c r="ID564" s="13"/>
      <c r="IE564" s="13"/>
      <c r="IF564" s="13"/>
      <c r="IG564" s="13"/>
      <c r="IH564" s="13"/>
      <c r="II564" s="13"/>
      <c r="IJ564" s="13"/>
      <c r="IK564" s="13"/>
      <c r="IL564" s="13"/>
      <c r="IM564" s="13"/>
      <c r="IN564" s="13"/>
      <c r="IO564" s="13"/>
    </row>
    <row r="565" spans="1:249">
      <c r="A565" s="2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2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c r="EU565" s="13"/>
      <c r="EV565" s="13"/>
      <c r="EW565" s="13"/>
      <c r="EX565" s="13"/>
      <c r="EY565" s="13"/>
      <c r="EZ565" s="13"/>
      <c r="FA565" s="13"/>
      <c r="FB565" s="13"/>
      <c r="FC565" s="13"/>
      <c r="FD565" s="13"/>
      <c r="FE565" s="13"/>
      <c r="FF565" s="13"/>
      <c r="FG565" s="13"/>
      <c r="FH565" s="13"/>
      <c r="FI565" s="13"/>
      <c r="FJ565" s="13"/>
      <c r="FK565" s="13"/>
      <c r="FL565" s="13"/>
      <c r="FM565" s="13"/>
      <c r="FN565" s="13"/>
      <c r="FO565" s="13"/>
      <c r="FP565" s="13"/>
      <c r="FQ565" s="13"/>
      <c r="FR565" s="13"/>
      <c r="FS565" s="13"/>
      <c r="FT565" s="13"/>
      <c r="FU565" s="13"/>
      <c r="FV565" s="13"/>
      <c r="FW565" s="13"/>
      <c r="FX565" s="13"/>
      <c r="FY565" s="13"/>
      <c r="FZ565" s="13"/>
      <c r="GA565" s="13"/>
      <c r="GB565" s="13"/>
      <c r="GC565" s="13"/>
      <c r="GD565" s="13"/>
      <c r="GE565" s="13"/>
      <c r="GF565" s="13"/>
      <c r="GG565" s="13"/>
      <c r="GH565" s="13"/>
      <c r="GI565" s="13"/>
      <c r="GJ565" s="13"/>
      <c r="GK565" s="13"/>
      <c r="GL565" s="13"/>
      <c r="GM565" s="13"/>
      <c r="GN565" s="13"/>
      <c r="GO565" s="13"/>
      <c r="GP565" s="13"/>
      <c r="GQ565" s="13"/>
      <c r="GR565" s="13"/>
      <c r="GS565" s="13"/>
      <c r="GT565" s="13"/>
      <c r="GU565" s="13"/>
      <c r="GV565" s="13"/>
      <c r="GW565" s="13"/>
      <c r="GX565" s="13"/>
      <c r="GY565" s="13"/>
      <c r="GZ565" s="13"/>
      <c r="HA565" s="13"/>
      <c r="HB565" s="13"/>
      <c r="HC565" s="13"/>
      <c r="HD565" s="13"/>
      <c r="HE565" s="13"/>
      <c r="HF565" s="13"/>
      <c r="HG565" s="13"/>
      <c r="HH565" s="13"/>
      <c r="HI565" s="13"/>
      <c r="HJ565" s="13"/>
      <c r="HK565" s="13"/>
      <c r="HL565" s="13"/>
      <c r="HM565" s="13"/>
      <c r="HN565" s="13"/>
      <c r="HO565" s="13"/>
      <c r="HP565" s="13"/>
      <c r="HQ565" s="13"/>
      <c r="HR565" s="13"/>
      <c r="HS565" s="13"/>
      <c r="HT565" s="13"/>
      <c r="HU565" s="13"/>
      <c r="HV565" s="13"/>
      <c r="HW565" s="13"/>
      <c r="HX565" s="13"/>
      <c r="HY565" s="13"/>
      <c r="HZ565" s="13"/>
      <c r="IA565" s="13"/>
      <c r="IB565" s="13"/>
      <c r="IC565" s="13"/>
      <c r="ID565" s="13"/>
      <c r="IE565" s="13"/>
      <c r="IF565" s="13"/>
      <c r="IG565" s="13"/>
      <c r="IH565" s="13"/>
      <c r="II565" s="13"/>
      <c r="IJ565" s="13"/>
      <c r="IK565" s="13"/>
      <c r="IL565" s="13"/>
      <c r="IM565" s="13"/>
      <c r="IN565" s="13"/>
      <c r="IO565" s="13"/>
    </row>
    <row r="566" spans="1:249">
      <c r="A566" s="2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2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3"/>
      <c r="FZ566" s="13"/>
      <c r="GA566" s="13"/>
      <c r="GB566" s="13"/>
      <c r="GC566" s="13"/>
      <c r="GD566" s="13"/>
      <c r="GE566" s="13"/>
      <c r="GF566" s="13"/>
      <c r="GG566" s="13"/>
      <c r="GH566" s="13"/>
      <c r="GI566" s="13"/>
      <c r="GJ566" s="13"/>
      <c r="GK566" s="13"/>
      <c r="GL566" s="13"/>
      <c r="GM566" s="13"/>
      <c r="GN566" s="13"/>
      <c r="GO566" s="13"/>
      <c r="GP566" s="13"/>
      <c r="GQ566" s="13"/>
      <c r="GR566" s="13"/>
      <c r="GS566" s="13"/>
      <c r="GT566" s="13"/>
      <c r="GU566" s="13"/>
      <c r="GV566" s="13"/>
      <c r="GW566" s="13"/>
      <c r="GX566" s="13"/>
      <c r="GY566" s="13"/>
      <c r="GZ566" s="13"/>
      <c r="HA566" s="13"/>
      <c r="HB566" s="13"/>
      <c r="HC566" s="13"/>
      <c r="HD566" s="13"/>
      <c r="HE566" s="13"/>
      <c r="HF566" s="13"/>
      <c r="HG566" s="13"/>
      <c r="HH566" s="13"/>
      <c r="HI566" s="13"/>
      <c r="HJ566" s="13"/>
      <c r="HK566" s="13"/>
      <c r="HL566" s="13"/>
      <c r="HM566" s="13"/>
      <c r="HN566" s="13"/>
      <c r="HO566" s="13"/>
      <c r="HP566" s="13"/>
      <c r="HQ566" s="13"/>
      <c r="HR566" s="13"/>
      <c r="HS566" s="13"/>
      <c r="HT566" s="13"/>
      <c r="HU566" s="13"/>
      <c r="HV566" s="13"/>
      <c r="HW566" s="13"/>
      <c r="HX566" s="13"/>
      <c r="HY566" s="13"/>
      <c r="HZ566" s="13"/>
      <c r="IA566" s="13"/>
      <c r="IB566" s="13"/>
      <c r="IC566" s="13"/>
      <c r="ID566" s="13"/>
      <c r="IE566" s="13"/>
      <c r="IF566" s="13"/>
      <c r="IG566" s="13"/>
      <c r="IH566" s="13"/>
      <c r="II566" s="13"/>
      <c r="IJ566" s="13"/>
      <c r="IK566" s="13"/>
      <c r="IL566" s="13"/>
      <c r="IM566" s="13"/>
      <c r="IN566" s="13"/>
      <c r="IO566" s="13"/>
    </row>
    <row r="567" spans="1:249">
      <c r="A567" s="2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2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c r="EU567" s="13"/>
      <c r="EV567" s="13"/>
      <c r="EW567" s="13"/>
      <c r="EX567" s="13"/>
      <c r="EY567" s="13"/>
      <c r="EZ567" s="13"/>
      <c r="FA567" s="13"/>
      <c r="FB567" s="13"/>
      <c r="FC567" s="13"/>
      <c r="FD567" s="13"/>
      <c r="FE567" s="13"/>
      <c r="FF567" s="13"/>
      <c r="FG567" s="13"/>
      <c r="FH567" s="13"/>
      <c r="FI567" s="13"/>
      <c r="FJ567" s="13"/>
      <c r="FK567" s="13"/>
      <c r="FL567" s="13"/>
      <c r="FM567" s="13"/>
      <c r="FN567" s="13"/>
      <c r="FO567" s="13"/>
      <c r="FP567" s="13"/>
      <c r="FQ567" s="13"/>
      <c r="FR567" s="13"/>
      <c r="FS567" s="13"/>
      <c r="FT567" s="13"/>
      <c r="FU567" s="13"/>
      <c r="FV567" s="13"/>
      <c r="FW567" s="13"/>
      <c r="FX567" s="13"/>
      <c r="FY567" s="13"/>
      <c r="FZ567" s="13"/>
      <c r="GA567" s="13"/>
      <c r="GB567" s="13"/>
      <c r="GC567" s="13"/>
      <c r="GD567" s="13"/>
      <c r="GE567" s="13"/>
      <c r="GF567" s="13"/>
      <c r="GG567" s="13"/>
      <c r="GH567" s="13"/>
      <c r="GI567" s="13"/>
      <c r="GJ567" s="13"/>
      <c r="GK567" s="13"/>
      <c r="GL567" s="13"/>
      <c r="GM567" s="13"/>
      <c r="GN567" s="13"/>
      <c r="GO567" s="13"/>
      <c r="GP567" s="13"/>
      <c r="GQ567" s="13"/>
      <c r="GR567" s="13"/>
      <c r="GS567" s="13"/>
      <c r="GT567" s="13"/>
      <c r="GU567" s="13"/>
      <c r="GV567" s="13"/>
      <c r="GW567" s="13"/>
      <c r="GX567" s="13"/>
      <c r="GY567" s="13"/>
      <c r="GZ567" s="13"/>
      <c r="HA567" s="13"/>
      <c r="HB567" s="13"/>
      <c r="HC567" s="13"/>
      <c r="HD567" s="13"/>
      <c r="HE567" s="13"/>
      <c r="HF567" s="13"/>
      <c r="HG567" s="13"/>
      <c r="HH567" s="13"/>
      <c r="HI567" s="13"/>
      <c r="HJ567" s="13"/>
      <c r="HK567" s="13"/>
      <c r="HL567" s="13"/>
      <c r="HM567" s="13"/>
      <c r="HN567" s="13"/>
      <c r="HO567" s="13"/>
      <c r="HP567" s="13"/>
      <c r="HQ567" s="13"/>
      <c r="HR567" s="13"/>
      <c r="HS567" s="13"/>
      <c r="HT567" s="13"/>
      <c r="HU567" s="13"/>
      <c r="HV567" s="13"/>
      <c r="HW567" s="13"/>
      <c r="HX567" s="13"/>
      <c r="HY567" s="13"/>
      <c r="HZ567" s="13"/>
      <c r="IA567" s="13"/>
      <c r="IB567" s="13"/>
      <c r="IC567" s="13"/>
      <c r="ID567" s="13"/>
      <c r="IE567" s="13"/>
      <c r="IF567" s="13"/>
      <c r="IG567" s="13"/>
      <c r="IH567" s="13"/>
      <c r="II567" s="13"/>
      <c r="IJ567" s="13"/>
      <c r="IK567" s="13"/>
      <c r="IL567" s="13"/>
      <c r="IM567" s="13"/>
      <c r="IN567" s="13"/>
      <c r="IO567" s="13"/>
    </row>
    <row r="568" spans="1:249">
      <c r="A568" s="2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2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c r="EU568" s="13"/>
      <c r="EV568" s="13"/>
      <c r="EW568" s="13"/>
      <c r="EX568" s="13"/>
      <c r="EY568" s="13"/>
      <c r="EZ568" s="13"/>
      <c r="FA568" s="13"/>
      <c r="FB568" s="13"/>
      <c r="FC568" s="13"/>
      <c r="FD568" s="13"/>
      <c r="FE568" s="13"/>
      <c r="FF568" s="13"/>
      <c r="FG568" s="13"/>
      <c r="FH568" s="13"/>
      <c r="FI568" s="13"/>
      <c r="FJ568" s="13"/>
      <c r="FK568" s="13"/>
      <c r="FL568" s="13"/>
      <c r="FM568" s="13"/>
      <c r="FN568" s="13"/>
      <c r="FO568" s="13"/>
      <c r="FP568" s="13"/>
      <c r="FQ568" s="13"/>
      <c r="FR568" s="13"/>
      <c r="FS568" s="13"/>
      <c r="FT568" s="13"/>
      <c r="FU568" s="13"/>
      <c r="FV568" s="13"/>
      <c r="FW568" s="13"/>
      <c r="FX568" s="13"/>
      <c r="FY568" s="13"/>
      <c r="FZ568" s="13"/>
      <c r="GA568" s="13"/>
      <c r="GB568" s="13"/>
      <c r="GC568" s="13"/>
      <c r="GD568" s="13"/>
      <c r="GE568" s="13"/>
      <c r="GF568" s="13"/>
      <c r="GG568" s="13"/>
      <c r="GH568" s="13"/>
      <c r="GI568" s="13"/>
      <c r="GJ568" s="13"/>
      <c r="GK568" s="13"/>
      <c r="GL568" s="13"/>
      <c r="GM568" s="13"/>
      <c r="GN568" s="13"/>
      <c r="GO568" s="13"/>
      <c r="GP568" s="13"/>
      <c r="GQ568" s="13"/>
      <c r="GR568" s="13"/>
      <c r="GS568" s="13"/>
      <c r="GT568" s="13"/>
      <c r="GU568" s="13"/>
      <c r="GV568" s="13"/>
      <c r="GW568" s="13"/>
      <c r="GX568" s="13"/>
      <c r="GY568" s="13"/>
      <c r="GZ568" s="13"/>
      <c r="HA568" s="13"/>
      <c r="HB568" s="13"/>
      <c r="HC568" s="13"/>
      <c r="HD568" s="13"/>
      <c r="HE568" s="13"/>
      <c r="HF568" s="13"/>
      <c r="HG568" s="13"/>
      <c r="HH568" s="13"/>
      <c r="HI568" s="13"/>
      <c r="HJ568" s="13"/>
      <c r="HK568" s="13"/>
      <c r="HL568" s="13"/>
      <c r="HM568" s="13"/>
      <c r="HN568" s="13"/>
      <c r="HO568" s="13"/>
      <c r="HP568" s="13"/>
      <c r="HQ568" s="13"/>
      <c r="HR568" s="13"/>
      <c r="HS568" s="13"/>
      <c r="HT568" s="13"/>
      <c r="HU568" s="13"/>
      <c r="HV568" s="13"/>
      <c r="HW568" s="13"/>
      <c r="HX568" s="13"/>
      <c r="HY568" s="13"/>
      <c r="HZ568" s="13"/>
      <c r="IA568" s="13"/>
      <c r="IB568" s="13"/>
      <c r="IC568" s="13"/>
      <c r="ID568" s="13"/>
      <c r="IE568" s="13"/>
      <c r="IF568" s="13"/>
      <c r="IG568" s="13"/>
      <c r="IH568" s="13"/>
      <c r="II568" s="13"/>
      <c r="IJ568" s="13"/>
      <c r="IK568" s="13"/>
      <c r="IL568" s="13"/>
      <c r="IM568" s="13"/>
      <c r="IN568" s="13"/>
      <c r="IO568" s="13"/>
    </row>
    <row r="569" spans="1:249">
      <c r="A569" s="2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2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c r="EU569" s="13"/>
      <c r="EV569" s="13"/>
      <c r="EW569" s="13"/>
      <c r="EX569" s="13"/>
      <c r="EY569" s="13"/>
      <c r="EZ569" s="13"/>
      <c r="FA569" s="13"/>
      <c r="FB569" s="13"/>
      <c r="FC569" s="13"/>
      <c r="FD569" s="13"/>
      <c r="FE569" s="13"/>
      <c r="FF569" s="13"/>
      <c r="FG569" s="13"/>
      <c r="FH569" s="13"/>
      <c r="FI569" s="13"/>
      <c r="FJ569" s="13"/>
      <c r="FK569" s="13"/>
      <c r="FL569" s="13"/>
      <c r="FM569" s="13"/>
      <c r="FN569" s="13"/>
      <c r="FO569" s="13"/>
      <c r="FP569" s="13"/>
      <c r="FQ569" s="13"/>
      <c r="FR569" s="13"/>
      <c r="FS569" s="13"/>
      <c r="FT569" s="13"/>
      <c r="FU569" s="13"/>
      <c r="FV569" s="13"/>
      <c r="FW569" s="13"/>
      <c r="FX569" s="13"/>
      <c r="FY569" s="13"/>
      <c r="FZ569" s="13"/>
      <c r="GA569" s="13"/>
      <c r="GB569" s="13"/>
      <c r="GC569" s="13"/>
      <c r="GD569" s="13"/>
      <c r="GE569" s="13"/>
      <c r="GF569" s="13"/>
      <c r="GG569" s="13"/>
      <c r="GH569" s="13"/>
      <c r="GI569" s="13"/>
      <c r="GJ569" s="13"/>
      <c r="GK569" s="13"/>
      <c r="GL569" s="13"/>
      <c r="GM569" s="13"/>
      <c r="GN569" s="13"/>
      <c r="GO569" s="13"/>
      <c r="GP569" s="13"/>
      <c r="GQ569" s="13"/>
      <c r="GR569" s="13"/>
      <c r="GS569" s="13"/>
      <c r="GT569" s="13"/>
      <c r="GU569" s="13"/>
      <c r="GV569" s="13"/>
      <c r="GW569" s="13"/>
      <c r="GX569" s="13"/>
      <c r="GY569" s="13"/>
      <c r="GZ569" s="13"/>
      <c r="HA569" s="13"/>
      <c r="HB569" s="13"/>
      <c r="HC569" s="13"/>
      <c r="HD569" s="13"/>
      <c r="HE569" s="13"/>
      <c r="HF569" s="13"/>
      <c r="HG569" s="13"/>
      <c r="HH569" s="13"/>
      <c r="HI569" s="13"/>
      <c r="HJ569" s="13"/>
      <c r="HK569" s="13"/>
      <c r="HL569" s="13"/>
      <c r="HM569" s="13"/>
      <c r="HN569" s="13"/>
      <c r="HO569" s="13"/>
      <c r="HP569" s="13"/>
      <c r="HQ569" s="13"/>
      <c r="HR569" s="13"/>
      <c r="HS569" s="13"/>
      <c r="HT569" s="13"/>
      <c r="HU569" s="13"/>
      <c r="HV569" s="13"/>
      <c r="HW569" s="13"/>
      <c r="HX569" s="13"/>
      <c r="HY569" s="13"/>
      <c r="HZ569" s="13"/>
      <c r="IA569" s="13"/>
      <c r="IB569" s="13"/>
      <c r="IC569" s="13"/>
      <c r="ID569" s="13"/>
      <c r="IE569" s="13"/>
      <c r="IF569" s="13"/>
      <c r="IG569" s="13"/>
      <c r="IH569" s="13"/>
      <c r="II569" s="13"/>
      <c r="IJ569" s="13"/>
      <c r="IK569" s="13"/>
      <c r="IL569" s="13"/>
      <c r="IM569" s="13"/>
      <c r="IN569" s="13"/>
      <c r="IO569" s="13"/>
    </row>
    <row r="570" spans="1:249">
      <c r="A570" s="2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2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c r="EU570" s="13"/>
      <c r="EV570" s="13"/>
      <c r="EW570" s="13"/>
      <c r="EX570" s="13"/>
      <c r="EY570" s="13"/>
      <c r="EZ570" s="13"/>
      <c r="FA570" s="13"/>
      <c r="FB570" s="13"/>
      <c r="FC570" s="13"/>
      <c r="FD570" s="13"/>
      <c r="FE570" s="13"/>
      <c r="FF570" s="13"/>
      <c r="FG570" s="13"/>
      <c r="FH570" s="13"/>
      <c r="FI570" s="13"/>
      <c r="FJ570" s="13"/>
      <c r="FK570" s="13"/>
      <c r="FL570" s="13"/>
      <c r="FM570" s="13"/>
      <c r="FN570" s="13"/>
      <c r="FO570" s="13"/>
      <c r="FP570" s="13"/>
      <c r="FQ570" s="13"/>
      <c r="FR570" s="13"/>
      <c r="FS570" s="13"/>
      <c r="FT570" s="13"/>
      <c r="FU570" s="13"/>
      <c r="FV570" s="13"/>
      <c r="FW570" s="13"/>
      <c r="FX570" s="13"/>
      <c r="FY570" s="13"/>
      <c r="FZ570" s="13"/>
      <c r="GA570" s="13"/>
      <c r="GB570" s="13"/>
      <c r="GC570" s="13"/>
      <c r="GD570" s="13"/>
      <c r="GE570" s="13"/>
      <c r="GF570" s="13"/>
      <c r="GG570" s="13"/>
      <c r="GH570" s="13"/>
      <c r="GI570" s="13"/>
      <c r="GJ570" s="13"/>
      <c r="GK570" s="13"/>
      <c r="GL570" s="13"/>
      <c r="GM570" s="13"/>
      <c r="GN570" s="13"/>
      <c r="GO570" s="13"/>
      <c r="GP570" s="13"/>
      <c r="GQ570" s="13"/>
      <c r="GR570" s="13"/>
      <c r="GS570" s="13"/>
      <c r="GT570" s="13"/>
      <c r="GU570" s="13"/>
      <c r="GV570" s="13"/>
      <c r="GW570" s="13"/>
      <c r="GX570" s="13"/>
      <c r="GY570" s="13"/>
      <c r="GZ570" s="13"/>
      <c r="HA570" s="13"/>
      <c r="HB570" s="13"/>
      <c r="HC570" s="13"/>
      <c r="HD570" s="13"/>
      <c r="HE570" s="13"/>
      <c r="HF570" s="13"/>
      <c r="HG570" s="13"/>
      <c r="HH570" s="13"/>
      <c r="HI570" s="13"/>
      <c r="HJ570" s="13"/>
      <c r="HK570" s="13"/>
      <c r="HL570" s="13"/>
      <c r="HM570" s="13"/>
      <c r="HN570" s="13"/>
      <c r="HO570" s="13"/>
      <c r="HP570" s="13"/>
      <c r="HQ570" s="13"/>
      <c r="HR570" s="13"/>
      <c r="HS570" s="13"/>
      <c r="HT570" s="13"/>
      <c r="HU570" s="13"/>
      <c r="HV570" s="13"/>
      <c r="HW570" s="13"/>
      <c r="HX570" s="13"/>
      <c r="HY570" s="13"/>
      <c r="HZ570" s="13"/>
      <c r="IA570" s="13"/>
      <c r="IB570" s="13"/>
      <c r="IC570" s="13"/>
      <c r="ID570" s="13"/>
      <c r="IE570" s="13"/>
      <c r="IF570" s="13"/>
      <c r="IG570" s="13"/>
      <c r="IH570" s="13"/>
      <c r="II570" s="13"/>
      <c r="IJ570" s="13"/>
      <c r="IK570" s="13"/>
      <c r="IL570" s="13"/>
      <c r="IM570" s="13"/>
      <c r="IN570" s="13"/>
      <c r="IO570" s="13"/>
    </row>
    <row r="571" spans="1:249">
      <c r="A571" s="2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2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c r="EU571" s="13"/>
      <c r="EV571" s="13"/>
      <c r="EW571" s="13"/>
      <c r="EX571" s="13"/>
      <c r="EY571" s="13"/>
      <c r="EZ571" s="13"/>
      <c r="FA571" s="13"/>
      <c r="FB571" s="13"/>
      <c r="FC571" s="13"/>
      <c r="FD571" s="13"/>
      <c r="FE571" s="13"/>
      <c r="FF571" s="13"/>
      <c r="FG571" s="13"/>
      <c r="FH571" s="13"/>
      <c r="FI571" s="13"/>
      <c r="FJ571" s="13"/>
      <c r="FK571" s="13"/>
      <c r="FL571" s="13"/>
      <c r="FM571" s="13"/>
      <c r="FN571" s="13"/>
      <c r="FO571" s="13"/>
      <c r="FP571" s="13"/>
      <c r="FQ571" s="13"/>
      <c r="FR571" s="13"/>
      <c r="FS571" s="13"/>
      <c r="FT571" s="13"/>
      <c r="FU571" s="13"/>
      <c r="FV571" s="13"/>
      <c r="FW571" s="13"/>
      <c r="FX571" s="13"/>
      <c r="FY571" s="13"/>
      <c r="FZ571" s="13"/>
      <c r="GA571" s="13"/>
      <c r="GB571" s="13"/>
      <c r="GC571" s="13"/>
      <c r="GD571" s="13"/>
      <c r="GE571" s="13"/>
      <c r="GF571" s="13"/>
      <c r="GG571" s="13"/>
      <c r="GH571" s="13"/>
      <c r="GI571" s="13"/>
      <c r="GJ571" s="13"/>
      <c r="GK571" s="13"/>
      <c r="GL571" s="13"/>
      <c r="GM571" s="13"/>
      <c r="GN571" s="13"/>
      <c r="GO571" s="13"/>
      <c r="GP571" s="13"/>
      <c r="GQ571" s="13"/>
      <c r="GR571" s="13"/>
      <c r="GS571" s="13"/>
      <c r="GT571" s="13"/>
      <c r="GU571" s="13"/>
      <c r="GV571" s="13"/>
      <c r="GW571" s="13"/>
      <c r="GX571" s="13"/>
      <c r="GY571" s="13"/>
      <c r="GZ571" s="13"/>
      <c r="HA571" s="13"/>
      <c r="HB571" s="13"/>
      <c r="HC571" s="13"/>
      <c r="HD571" s="13"/>
      <c r="HE571" s="13"/>
      <c r="HF571" s="13"/>
      <c r="HG571" s="13"/>
      <c r="HH571" s="13"/>
      <c r="HI571" s="13"/>
      <c r="HJ571" s="13"/>
      <c r="HK571" s="13"/>
      <c r="HL571" s="13"/>
      <c r="HM571" s="13"/>
      <c r="HN571" s="13"/>
      <c r="HO571" s="13"/>
      <c r="HP571" s="13"/>
      <c r="HQ571" s="13"/>
      <c r="HR571" s="13"/>
      <c r="HS571" s="13"/>
      <c r="HT571" s="13"/>
      <c r="HU571" s="13"/>
      <c r="HV571" s="13"/>
      <c r="HW571" s="13"/>
      <c r="HX571" s="13"/>
      <c r="HY571" s="13"/>
      <c r="HZ571" s="13"/>
      <c r="IA571" s="13"/>
      <c r="IB571" s="13"/>
      <c r="IC571" s="13"/>
      <c r="ID571" s="13"/>
      <c r="IE571" s="13"/>
      <c r="IF571" s="13"/>
      <c r="IG571" s="13"/>
      <c r="IH571" s="13"/>
      <c r="II571" s="13"/>
      <c r="IJ571" s="13"/>
      <c r="IK571" s="13"/>
      <c r="IL571" s="13"/>
      <c r="IM571" s="13"/>
      <c r="IN571" s="13"/>
      <c r="IO571" s="13"/>
    </row>
    <row r="572" spans="1:249">
      <c r="A572" s="2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2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c r="FN572" s="13"/>
      <c r="FO572" s="13"/>
      <c r="FP572" s="13"/>
      <c r="FQ572" s="13"/>
      <c r="FR572" s="13"/>
      <c r="FS572" s="13"/>
      <c r="FT572" s="13"/>
      <c r="FU572" s="13"/>
      <c r="FV572" s="13"/>
      <c r="FW572" s="13"/>
      <c r="FX572" s="13"/>
      <c r="FY572" s="13"/>
      <c r="FZ572" s="13"/>
      <c r="GA572" s="13"/>
      <c r="GB572" s="13"/>
      <c r="GC572" s="13"/>
      <c r="GD572" s="13"/>
      <c r="GE572" s="13"/>
      <c r="GF572" s="13"/>
      <c r="GG572" s="13"/>
      <c r="GH572" s="13"/>
      <c r="GI572" s="13"/>
      <c r="GJ572" s="13"/>
      <c r="GK572" s="13"/>
      <c r="GL572" s="13"/>
      <c r="GM572" s="13"/>
      <c r="GN572" s="13"/>
      <c r="GO572" s="13"/>
      <c r="GP572" s="13"/>
      <c r="GQ572" s="13"/>
      <c r="GR572" s="13"/>
      <c r="GS572" s="13"/>
      <c r="GT572" s="13"/>
      <c r="GU572" s="13"/>
      <c r="GV572" s="13"/>
      <c r="GW572" s="13"/>
      <c r="GX572" s="13"/>
      <c r="GY572" s="13"/>
      <c r="GZ572" s="13"/>
      <c r="HA572" s="13"/>
      <c r="HB572" s="13"/>
      <c r="HC572" s="13"/>
      <c r="HD572" s="13"/>
      <c r="HE572" s="13"/>
      <c r="HF572" s="13"/>
      <c r="HG572" s="13"/>
      <c r="HH572" s="13"/>
      <c r="HI572" s="13"/>
      <c r="HJ572" s="13"/>
      <c r="HK572" s="13"/>
      <c r="HL572" s="13"/>
      <c r="HM572" s="13"/>
      <c r="HN572" s="13"/>
      <c r="HO572" s="13"/>
      <c r="HP572" s="13"/>
      <c r="HQ572" s="13"/>
      <c r="HR572" s="13"/>
      <c r="HS572" s="13"/>
      <c r="HT572" s="13"/>
      <c r="HU572" s="13"/>
      <c r="HV572" s="13"/>
      <c r="HW572" s="13"/>
      <c r="HX572" s="13"/>
      <c r="HY572" s="13"/>
      <c r="HZ572" s="13"/>
      <c r="IA572" s="13"/>
      <c r="IB572" s="13"/>
      <c r="IC572" s="13"/>
      <c r="ID572" s="13"/>
      <c r="IE572" s="13"/>
      <c r="IF572" s="13"/>
      <c r="IG572" s="13"/>
      <c r="IH572" s="13"/>
      <c r="II572" s="13"/>
      <c r="IJ572" s="13"/>
      <c r="IK572" s="13"/>
      <c r="IL572" s="13"/>
      <c r="IM572" s="13"/>
      <c r="IN572" s="13"/>
      <c r="IO572" s="13"/>
    </row>
    <row r="573" spans="1:249">
      <c r="A573" s="2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2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c r="EU573" s="13"/>
      <c r="EV573" s="13"/>
      <c r="EW573" s="13"/>
      <c r="EX573" s="13"/>
      <c r="EY573" s="13"/>
      <c r="EZ573" s="13"/>
      <c r="FA573" s="13"/>
      <c r="FB573" s="13"/>
      <c r="FC573" s="13"/>
      <c r="FD573" s="13"/>
      <c r="FE573" s="13"/>
      <c r="FF573" s="13"/>
      <c r="FG573" s="13"/>
      <c r="FH573" s="13"/>
      <c r="FI573" s="13"/>
      <c r="FJ573" s="13"/>
      <c r="FK573" s="13"/>
      <c r="FL573" s="13"/>
      <c r="FM573" s="13"/>
      <c r="FN573" s="13"/>
      <c r="FO573" s="13"/>
      <c r="FP573" s="13"/>
      <c r="FQ573" s="13"/>
      <c r="FR573" s="13"/>
      <c r="FS573" s="13"/>
      <c r="FT573" s="13"/>
      <c r="FU573" s="13"/>
      <c r="FV573" s="13"/>
      <c r="FW573" s="13"/>
      <c r="FX573" s="13"/>
      <c r="FY573" s="13"/>
      <c r="FZ573" s="13"/>
      <c r="GA573" s="13"/>
      <c r="GB573" s="13"/>
      <c r="GC573" s="13"/>
      <c r="GD573" s="13"/>
      <c r="GE573" s="13"/>
      <c r="GF573" s="13"/>
      <c r="GG573" s="13"/>
      <c r="GH573" s="13"/>
      <c r="GI573" s="13"/>
      <c r="GJ573" s="13"/>
      <c r="GK573" s="13"/>
      <c r="GL573" s="13"/>
      <c r="GM573" s="13"/>
      <c r="GN573" s="13"/>
      <c r="GO573" s="13"/>
      <c r="GP573" s="13"/>
      <c r="GQ573" s="13"/>
      <c r="GR573" s="13"/>
      <c r="GS573" s="13"/>
      <c r="GT573" s="13"/>
      <c r="GU573" s="13"/>
      <c r="GV573" s="13"/>
      <c r="GW573" s="13"/>
      <c r="GX573" s="13"/>
      <c r="GY573" s="13"/>
      <c r="GZ573" s="13"/>
      <c r="HA573" s="13"/>
      <c r="HB573" s="13"/>
      <c r="HC573" s="13"/>
      <c r="HD573" s="13"/>
      <c r="HE573" s="13"/>
      <c r="HF573" s="13"/>
      <c r="HG573" s="13"/>
      <c r="HH573" s="13"/>
      <c r="HI573" s="13"/>
      <c r="HJ573" s="13"/>
      <c r="HK573" s="13"/>
      <c r="HL573" s="13"/>
      <c r="HM573" s="13"/>
      <c r="HN573" s="13"/>
      <c r="HO573" s="13"/>
      <c r="HP573" s="13"/>
      <c r="HQ573" s="13"/>
      <c r="HR573" s="13"/>
      <c r="HS573" s="13"/>
      <c r="HT573" s="13"/>
      <c r="HU573" s="13"/>
      <c r="HV573" s="13"/>
      <c r="HW573" s="13"/>
      <c r="HX573" s="13"/>
      <c r="HY573" s="13"/>
      <c r="HZ573" s="13"/>
      <c r="IA573" s="13"/>
      <c r="IB573" s="13"/>
      <c r="IC573" s="13"/>
      <c r="ID573" s="13"/>
      <c r="IE573" s="13"/>
      <c r="IF573" s="13"/>
      <c r="IG573" s="13"/>
      <c r="IH573" s="13"/>
      <c r="II573" s="13"/>
      <c r="IJ573" s="13"/>
      <c r="IK573" s="13"/>
      <c r="IL573" s="13"/>
      <c r="IM573" s="13"/>
      <c r="IN573" s="13"/>
      <c r="IO573" s="13"/>
    </row>
    <row r="574" spans="1:249">
      <c r="A574" s="2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2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3"/>
      <c r="FZ574" s="13"/>
      <c r="GA574" s="13"/>
      <c r="GB574" s="13"/>
      <c r="GC574" s="13"/>
      <c r="GD574" s="13"/>
      <c r="GE574" s="13"/>
      <c r="GF574" s="13"/>
      <c r="GG574" s="13"/>
      <c r="GH574" s="13"/>
      <c r="GI574" s="13"/>
      <c r="GJ574" s="13"/>
      <c r="GK574" s="13"/>
      <c r="GL574" s="13"/>
      <c r="GM574" s="13"/>
      <c r="GN574" s="13"/>
      <c r="GO574" s="13"/>
      <c r="GP574" s="13"/>
      <c r="GQ574" s="13"/>
      <c r="GR574" s="13"/>
      <c r="GS574" s="13"/>
      <c r="GT574" s="13"/>
      <c r="GU574" s="13"/>
      <c r="GV574" s="13"/>
      <c r="GW574" s="13"/>
      <c r="GX574" s="13"/>
      <c r="GY574" s="13"/>
      <c r="GZ574" s="13"/>
      <c r="HA574" s="13"/>
      <c r="HB574" s="13"/>
      <c r="HC574" s="13"/>
      <c r="HD574" s="13"/>
      <c r="HE574" s="13"/>
      <c r="HF574" s="13"/>
      <c r="HG574" s="13"/>
      <c r="HH574" s="13"/>
      <c r="HI574" s="13"/>
      <c r="HJ574" s="13"/>
      <c r="HK574" s="13"/>
      <c r="HL574" s="13"/>
      <c r="HM574" s="13"/>
      <c r="HN574" s="13"/>
      <c r="HO574" s="13"/>
      <c r="HP574" s="13"/>
      <c r="HQ574" s="13"/>
      <c r="HR574" s="13"/>
      <c r="HS574" s="13"/>
      <c r="HT574" s="13"/>
      <c r="HU574" s="13"/>
      <c r="HV574" s="13"/>
      <c r="HW574" s="13"/>
      <c r="HX574" s="13"/>
      <c r="HY574" s="13"/>
      <c r="HZ574" s="13"/>
      <c r="IA574" s="13"/>
      <c r="IB574" s="13"/>
      <c r="IC574" s="13"/>
      <c r="ID574" s="13"/>
      <c r="IE574" s="13"/>
      <c r="IF574" s="13"/>
      <c r="IG574" s="13"/>
      <c r="IH574" s="13"/>
      <c r="II574" s="13"/>
      <c r="IJ574" s="13"/>
      <c r="IK574" s="13"/>
      <c r="IL574" s="13"/>
      <c r="IM574" s="13"/>
      <c r="IN574" s="13"/>
      <c r="IO574" s="13"/>
    </row>
    <row r="575" spans="1:249">
      <c r="A575" s="2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2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c r="EU575" s="13"/>
      <c r="EV575" s="13"/>
      <c r="EW575" s="13"/>
      <c r="EX575" s="13"/>
      <c r="EY575" s="13"/>
      <c r="EZ575" s="13"/>
      <c r="FA575" s="13"/>
      <c r="FB575" s="13"/>
      <c r="FC575" s="13"/>
      <c r="FD575" s="13"/>
      <c r="FE575" s="13"/>
      <c r="FF575" s="13"/>
      <c r="FG575" s="13"/>
      <c r="FH575" s="13"/>
      <c r="FI575" s="13"/>
      <c r="FJ575" s="13"/>
      <c r="FK575" s="13"/>
      <c r="FL575" s="13"/>
      <c r="FM575" s="13"/>
      <c r="FN575" s="13"/>
      <c r="FO575" s="13"/>
      <c r="FP575" s="13"/>
      <c r="FQ575" s="13"/>
      <c r="FR575" s="13"/>
      <c r="FS575" s="13"/>
      <c r="FT575" s="13"/>
      <c r="FU575" s="13"/>
      <c r="FV575" s="13"/>
      <c r="FW575" s="13"/>
      <c r="FX575" s="13"/>
      <c r="FY575" s="13"/>
      <c r="FZ575" s="13"/>
      <c r="GA575" s="13"/>
      <c r="GB575" s="13"/>
      <c r="GC575" s="13"/>
      <c r="GD575" s="13"/>
      <c r="GE575" s="13"/>
      <c r="GF575" s="13"/>
      <c r="GG575" s="13"/>
      <c r="GH575" s="13"/>
      <c r="GI575" s="13"/>
      <c r="GJ575" s="13"/>
      <c r="GK575" s="13"/>
      <c r="GL575" s="13"/>
      <c r="GM575" s="13"/>
      <c r="GN575" s="13"/>
      <c r="GO575" s="13"/>
      <c r="GP575" s="13"/>
      <c r="GQ575" s="13"/>
      <c r="GR575" s="13"/>
      <c r="GS575" s="13"/>
      <c r="GT575" s="13"/>
      <c r="GU575" s="13"/>
      <c r="GV575" s="13"/>
      <c r="GW575" s="13"/>
      <c r="GX575" s="13"/>
      <c r="GY575" s="13"/>
      <c r="GZ575" s="13"/>
      <c r="HA575" s="13"/>
      <c r="HB575" s="13"/>
      <c r="HC575" s="13"/>
      <c r="HD575" s="13"/>
      <c r="HE575" s="13"/>
      <c r="HF575" s="13"/>
      <c r="HG575" s="13"/>
      <c r="HH575" s="13"/>
      <c r="HI575" s="13"/>
      <c r="HJ575" s="13"/>
      <c r="HK575" s="13"/>
      <c r="HL575" s="13"/>
      <c r="HM575" s="13"/>
      <c r="HN575" s="13"/>
      <c r="HO575" s="13"/>
      <c r="HP575" s="13"/>
      <c r="HQ575" s="13"/>
      <c r="HR575" s="13"/>
      <c r="HS575" s="13"/>
      <c r="HT575" s="13"/>
      <c r="HU575" s="13"/>
      <c r="HV575" s="13"/>
      <c r="HW575" s="13"/>
      <c r="HX575" s="13"/>
      <c r="HY575" s="13"/>
      <c r="HZ575" s="13"/>
      <c r="IA575" s="13"/>
      <c r="IB575" s="13"/>
      <c r="IC575" s="13"/>
      <c r="ID575" s="13"/>
      <c r="IE575" s="13"/>
      <c r="IF575" s="13"/>
      <c r="IG575" s="13"/>
      <c r="IH575" s="13"/>
      <c r="II575" s="13"/>
      <c r="IJ575" s="13"/>
      <c r="IK575" s="13"/>
      <c r="IL575" s="13"/>
      <c r="IM575" s="13"/>
      <c r="IN575" s="13"/>
      <c r="IO575" s="13"/>
    </row>
    <row r="576" spans="1:249">
      <c r="A576" s="2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2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c r="EU576" s="13"/>
      <c r="EV576" s="13"/>
      <c r="EW576" s="13"/>
      <c r="EX576" s="13"/>
      <c r="EY576" s="13"/>
      <c r="EZ576" s="13"/>
      <c r="FA576" s="13"/>
      <c r="FB576" s="13"/>
      <c r="FC576" s="13"/>
      <c r="FD576" s="13"/>
      <c r="FE576" s="13"/>
      <c r="FF576" s="13"/>
      <c r="FG576" s="13"/>
      <c r="FH576" s="13"/>
      <c r="FI576" s="13"/>
      <c r="FJ576" s="13"/>
      <c r="FK576" s="13"/>
      <c r="FL576" s="13"/>
      <c r="FM576" s="13"/>
      <c r="FN576" s="13"/>
      <c r="FO576" s="13"/>
      <c r="FP576" s="13"/>
      <c r="FQ576" s="13"/>
      <c r="FR576" s="13"/>
      <c r="FS576" s="13"/>
      <c r="FT576" s="13"/>
      <c r="FU576" s="13"/>
      <c r="FV576" s="13"/>
      <c r="FW576" s="13"/>
      <c r="FX576" s="13"/>
      <c r="FY576" s="13"/>
      <c r="FZ576" s="13"/>
      <c r="GA576" s="13"/>
      <c r="GB576" s="13"/>
      <c r="GC576" s="13"/>
      <c r="GD576" s="13"/>
      <c r="GE576" s="13"/>
      <c r="GF576" s="13"/>
      <c r="GG576" s="13"/>
      <c r="GH576" s="13"/>
      <c r="GI576" s="13"/>
      <c r="GJ576" s="13"/>
      <c r="GK576" s="13"/>
      <c r="GL576" s="13"/>
      <c r="GM576" s="13"/>
      <c r="GN576" s="13"/>
      <c r="GO576" s="13"/>
      <c r="GP576" s="13"/>
      <c r="GQ576" s="13"/>
      <c r="GR576" s="13"/>
      <c r="GS576" s="13"/>
      <c r="GT576" s="13"/>
      <c r="GU576" s="13"/>
      <c r="GV576" s="13"/>
      <c r="GW576" s="13"/>
      <c r="GX576" s="13"/>
      <c r="GY576" s="13"/>
      <c r="GZ576" s="13"/>
      <c r="HA576" s="13"/>
      <c r="HB576" s="13"/>
      <c r="HC576" s="13"/>
      <c r="HD576" s="13"/>
      <c r="HE576" s="13"/>
      <c r="HF576" s="13"/>
      <c r="HG576" s="13"/>
      <c r="HH576" s="13"/>
      <c r="HI576" s="13"/>
      <c r="HJ576" s="13"/>
      <c r="HK576" s="13"/>
      <c r="HL576" s="13"/>
      <c r="HM576" s="13"/>
      <c r="HN576" s="13"/>
      <c r="HO576" s="13"/>
      <c r="HP576" s="13"/>
      <c r="HQ576" s="13"/>
      <c r="HR576" s="13"/>
      <c r="HS576" s="13"/>
      <c r="HT576" s="13"/>
      <c r="HU576" s="13"/>
      <c r="HV576" s="13"/>
      <c r="HW576" s="13"/>
      <c r="HX576" s="13"/>
      <c r="HY576" s="13"/>
      <c r="HZ576" s="13"/>
      <c r="IA576" s="13"/>
      <c r="IB576" s="13"/>
      <c r="IC576" s="13"/>
      <c r="ID576" s="13"/>
      <c r="IE576" s="13"/>
      <c r="IF576" s="13"/>
      <c r="IG576" s="13"/>
      <c r="IH576" s="13"/>
      <c r="II576" s="13"/>
      <c r="IJ576" s="13"/>
      <c r="IK576" s="13"/>
      <c r="IL576" s="13"/>
      <c r="IM576" s="13"/>
      <c r="IN576" s="13"/>
      <c r="IO576" s="13"/>
    </row>
    <row r="577" spans="1:249">
      <c r="A577" s="2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2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c r="EU577" s="13"/>
      <c r="EV577" s="13"/>
      <c r="EW577" s="13"/>
      <c r="EX577" s="13"/>
      <c r="EY577" s="13"/>
      <c r="EZ577" s="13"/>
      <c r="FA577" s="13"/>
      <c r="FB577" s="13"/>
      <c r="FC577" s="13"/>
      <c r="FD577" s="13"/>
      <c r="FE577" s="13"/>
      <c r="FF577" s="13"/>
      <c r="FG577" s="13"/>
      <c r="FH577" s="13"/>
      <c r="FI577" s="13"/>
      <c r="FJ577" s="13"/>
      <c r="FK577" s="13"/>
      <c r="FL577" s="13"/>
      <c r="FM577" s="13"/>
      <c r="FN577" s="13"/>
      <c r="FO577" s="13"/>
      <c r="FP577" s="13"/>
      <c r="FQ577" s="13"/>
      <c r="FR577" s="13"/>
      <c r="FS577" s="13"/>
      <c r="FT577" s="13"/>
      <c r="FU577" s="13"/>
      <c r="FV577" s="13"/>
      <c r="FW577" s="13"/>
      <c r="FX577" s="13"/>
      <c r="FY577" s="13"/>
      <c r="FZ577" s="13"/>
      <c r="GA577" s="13"/>
      <c r="GB577" s="13"/>
      <c r="GC577" s="13"/>
      <c r="GD577" s="13"/>
      <c r="GE577" s="13"/>
      <c r="GF577" s="13"/>
      <c r="GG577" s="13"/>
      <c r="GH577" s="13"/>
      <c r="GI577" s="13"/>
      <c r="GJ577" s="13"/>
      <c r="GK577" s="13"/>
      <c r="GL577" s="13"/>
      <c r="GM577" s="13"/>
      <c r="GN577" s="13"/>
      <c r="GO577" s="13"/>
      <c r="GP577" s="13"/>
      <c r="GQ577" s="13"/>
      <c r="GR577" s="13"/>
      <c r="GS577" s="13"/>
      <c r="GT577" s="13"/>
      <c r="GU577" s="13"/>
      <c r="GV577" s="13"/>
      <c r="GW577" s="13"/>
      <c r="GX577" s="13"/>
      <c r="GY577" s="13"/>
      <c r="GZ577" s="13"/>
      <c r="HA577" s="13"/>
      <c r="HB577" s="13"/>
      <c r="HC577" s="13"/>
      <c r="HD577" s="13"/>
      <c r="HE577" s="13"/>
      <c r="HF577" s="13"/>
      <c r="HG577" s="13"/>
      <c r="HH577" s="13"/>
      <c r="HI577" s="13"/>
      <c r="HJ577" s="13"/>
      <c r="HK577" s="13"/>
      <c r="HL577" s="13"/>
      <c r="HM577" s="13"/>
      <c r="HN577" s="13"/>
      <c r="HO577" s="13"/>
      <c r="HP577" s="13"/>
      <c r="HQ577" s="13"/>
      <c r="HR577" s="13"/>
      <c r="HS577" s="13"/>
      <c r="HT577" s="13"/>
      <c r="HU577" s="13"/>
      <c r="HV577" s="13"/>
      <c r="HW577" s="13"/>
      <c r="HX577" s="13"/>
      <c r="HY577" s="13"/>
      <c r="HZ577" s="13"/>
      <c r="IA577" s="13"/>
      <c r="IB577" s="13"/>
      <c r="IC577" s="13"/>
      <c r="ID577" s="13"/>
      <c r="IE577" s="13"/>
      <c r="IF577" s="13"/>
      <c r="IG577" s="13"/>
      <c r="IH577" s="13"/>
      <c r="II577" s="13"/>
      <c r="IJ577" s="13"/>
      <c r="IK577" s="13"/>
      <c r="IL577" s="13"/>
      <c r="IM577" s="13"/>
      <c r="IN577" s="13"/>
      <c r="IO577" s="13"/>
    </row>
    <row r="578" spans="1:249">
      <c r="A578" s="2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2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c r="EU578" s="13"/>
      <c r="EV578" s="13"/>
      <c r="EW578" s="13"/>
      <c r="EX578" s="13"/>
      <c r="EY578" s="13"/>
      <c r="EZ578" s="13"/>
      <c r="FA578" s="13"/>
      <c r="FB578" s="13"/>
      <c r="FC578" s="13"/>
      <c r="FD578" s="13"/>
      <c r="FE578" s="13"/>
      <c r="FF578" s="13"/>
      <c r="FG578" s="13"/>
      <c r="FH578" s="13"/>
      <c r="FI578" s="13"/>
      <c r="FJ578" s="13"/>
      <c r="FK578" s="13"/>
      <c r="FL578" s="13"/>
      <c r="FM578" s="13"/>
      <c r="FN578" s="13"/>
      <c r="FO578" s="13"/>
      <c r="FP578" s="13"/>
      <c r="FQ578" s="13"/>
      <c r="FR578" s="13"/>
      <c r="FS578" s="13"/>
      <c r="FT578" s="13"/>
      <c r="FU578" s="13"/>
      <c r="FV578" s="13"/>
      <c r="FW578" s="13"/>
      <c r="FX578" s="13"/>
      <c r="FY578" s="13"/>
      <c r="FZ578" s="13"/>
      <c r="GA578" s="13"/>
      <c r="GB578" s="13"/>
      <c r="GC578" s="13"/>
      <c r="GD578" s="13"/>
      <c r="GE578" s="13"/>
      <c r="GF578" s="13"/>
      <c r="GG578" s="13"/>
      <c r="GH578" s="13"/>
      <c r="GI578" s="13"/>
      <c r="GJ578" s="13"/>
      <c r="GK578" s="13"/>
      <c r="GL578" s="13"/>
      <c r="GM578" s="13"/>
      <c r="GN578" s="13"/>
      <c r="GO578" s="13"/>
      <c r="GP578" s="13"/>
      <c r="GQ578" s="13"/>
      <c r="GR578" s="13"/>
      <c r="GS578" s="13"/>
      <c r="GT578" s="13"/>
      <c r="GU578" s="13"/>
      <c r="GV578" s="13"/>
      <c r="GW578" s="13"/>
      <c r="GX578" s="13"/>
      <c r="GY578" s="13"/>
      <c r="GZ578" s="13"/>
      <c r="HA578" s="13"/>
      <c r="HB578" s="13"/>
      <c r="HC578" s="13"/>
      <c r="HD578" s="13"/>
      <c r="HE578" s="13"/>
      <c r="HF578" s="13"/>
      <c r="HG578" s="13"/>
      <c r="HH578" s="13"/>
      <c r="HI578" s="13"/>
      <c r="HJ578" s="13"/>
      <c r="HK578" s="13"/>
      <c r="HL578" s="13"/>
      <c r="HM578" s="13"/>
      <c r="HN578" s="13"/>
      <c r="HO578" s="13"/>
      <c r="HP578" s="13"/>
      <c r="HQ578" s="13"/>
      <c r="HR578" s="13"/>
      <c r="HS578" s="13"/>
      <c r="HT578" s="13"/>
      <c r="HU578" s="13"/>
      <c r="HV578" s="13"/>
      <c r="HW578" s="13"/>
      <c r="HX578" s="13"/>
      <c r="HY578" s="13"/>
      <c r="HZ578" s="13"/>
      <c r="IA578" s="13"/>
      <c r="IB578" s="13"/>
      <c r="IC578" s="13"/>
      <c r="ID578" s="13"/>
      <c r="IE578" s="13"/>
      <c r="IF578" s="13"/>
      <c r="IG578" s="13"/>
      <c r="IH578" s="13"/>
      <c r="II578" s="13"/>
      <c r="IJ578" s="13"/>
      <c r="IK578" s="13"/>
      <c r="IL578" s="13"/>
      <c r="IM578" s="13"/>
      <c r="IN578" s="13"/>
      <c r="IO578" s="13"/>
    </row>
    <row r="579" spans="1:249">
      <c r="A579" s="2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2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c r="EU579" s="13"/>
      <c r="EV579" s="13"/>
      <c r="EW579" s="13"/>
      <c r="EX579" s="13"/>
      <c r="EY579" s="13"/>
      <c r="EZ579" s="13"/>
      <c r="FA579" s="13"/>
      <c r="FB579" s="13"/>
      <c r="FC579" s="13"/>
      <c r="FD579" s="13"/>
      <c r="FE579" s="13"/>
      <c r="FF579" s="13"/>
      <c r="FG579" s="13"/>
      <c r="FH579" s="13"/>
      <c r="FI579" s="13"/>
      <c r="FJ579" s="13"/>
      <c r="FK579" s="13"/>
      <c r="FL579" s="13"/>
      <c r="FM579" s="13"/>
      <c r="FN579" s="13"/>
      <c r="FO579" s="13"/>
      <c r="FP579" s="13"/>
      <c r="FQ579" s="13"/>
      <c r="FR579" s="13"/>
      <c r="FS579" s="13"/>
      <c r="FT579" s="13"/>
      <c r="FU579" s="13"/>
      <c r="FV579" s="13"/>
      <c r="FW579" s="13"/>
      <c r="FX579" s="13"/>
      <c r="FY579" s="13"/>
      <c r="FZ579" s="13"/>
      <c r="GA579" s="13"/>
      <c r="GB579" s="13"/>
      <c r="GC579" s="13"/>
      <c r="GD579" s="13"/>
      <c r="GE579" s="13"/>
      <c r="GF579" s="13"/>
      <c r="GG579" s="13"/>
      <c r="GH579" s="13"/>
      <c r="GI579" s="13"/>
      <c r="GJ579" s="13"/>
      <c r="GK579" s="13"/>
      <c r="GL579" s="13"/>
      <c r="GM579" s="13"/>
      <c r="GN579" s="13"/>
      <c r="GO579" s="13"/>
      <c r="GP579" s="13"/>
      <c r="GQ579" s="13"/>
      <c r="GR579" s="13"/>
      <c r="GS579" s="13"/>
      <c r="GT579" s="13"/>
      <c r="GU579" s="13"/>
      <c r="GV579" s="13"/>
      <c r="GW579" s="13"/>
      <c r="GX579" s="13"/>
      <c r="GY579" s="13"/>
      <c r="GZ579" s="13"/>
      <c r="HA579" s="13"/>
      <c r="HB579" s="13"/>
      <c r="HC579" s="13"/>
      <c r="HD579" s="13"/>
      <c r="HE579" s="13"/>
      <c r="HF579" s="13"/>
      <c r="HG579" s="13"/>
      <c r="HH579" s="13"/>
      <c r="HI579" s="13"/>
      <c r="HJ579" s="13"/>
      <c r="HK579" s="13"/>
      <c r="HL579" s="13"/>
      <c r="HM579" s="13"/>
      <c r="HN579" s="13"/>
      <c r="HO579" s="13"/>
      <c r="HP579" s="13"/>
      <c r="HQ579" s="13"/>
      <c r="HR579" s="13"/>
      <c r="HS579" s="13"/>
      <c r="HT579" s="13"/>
      <c r="HU579" s="13"/>
      <c r="HV579" s="13"/>
      <c r="HW579" s="13"/>
      <c r="HX579" s="13"/>
      <c r="HY579" s="13"/>
      <c r="HZ579" s="13"/>
      <c r="IA579" s="13"/>
      <c r="IB579" s="13"/>
      <c r="IC579" s="13"/>
      <c r="ID579" s="13"/>
      <c r="IE579" s="13"/>
      <c r="IF579" s="13"/>
      <c r="IG579" s="13"/>
      <c r="IH579" s="13"/>
      <c r="II579" s="13"/>
      <c r="IJ579" s="13"/>
      <c r="IK579" s="13"/>
      <c r="IL579" s="13"/>
      <c r="IM579" s="13"/>
      <c r="IN579" s="13"/>
      <c r="IO579" s="13"/>
    </row>
    <row r="580" spans="1:249">
      <c r="A580" s="2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2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3"/>
      <c r="FZ580" s="13"/>
      <c r="GA580" s="13"/>
      <c r="GB580" s="13"/>
      <c r="GC580" s="13"/>
      <c r="GD580" s="13"/>
      <c r="GE580" s="13"/>
      <c r="GF580" s="13"/>
      <c r="GG580" s="13"/>
      <c r="GH580" s="13"/>
      <c r="GI580" s="13"/>
      <c r="GJ580" s="13"/>
      <c r="GK580" s="13"/>
      <c r="GL580" s="13"/>
      <c r="GM580" s="13"/>
      <c r="GN580" s="13"/>
      <c r="GO580" s="13"/>
      <c r="GP580" s="13"/>
      <c r="GQ580" s="13"/>
      <c r="GR580" s="13"/>
      <c r="GS580" s="13"/>
      <c r="GT580" s="13"/>
      <c r="GU580" s="13"/>
      <c r="GV580" s="13"/>
      <c r="GW580" s="13"/>
      <c r="GX580" s="13"/>
      <c r="GY580" s="13"/>
      <c r="GZ580" s="13"/>
      <c r="HA580" s="13"/>
      <c r="HB580" s="13"/>
      <c r="HC580" s="13"/>
      <c r="HD580" s="13"/>
      <c r="HE580" s="13"/>
      <c r="HF580" s="13"/>
      <c r="HG580" s="13"/>
      <c r="HH580" s="13"/>
      <c r="HI580" s="13"/>
      <c r="HJ580" s="13"/>
      <c r="HK580" s="13"/>
      <c r="HL580" s="13"/>
      <c r="HM580" s="13"/>
      <c r="HN580" s="13"/>
      <c r="HO580" s="13"/>
      <c r="HP580" s="13"/>
      <c r="HQ580" s="13"/>
      <c r="HR580" s="13"/>
      <c r="HS580" s="13"/>
      <c r="HT580" s="13"/>
      <c r="HU580" s="13"/>
      <c r="HV580" s="13"/>
      <c r="HW580" s="13"/>
      <c r="HX580" s="13"/>
      <c r="HY580" s="13"/>
      <c r="HZ580" s="13"/>
      <c r="IA580" s="13"/>
      <c r="IB580" s="13"/>
      <c r="IC580" s="13"/>
      <c r="ID580" s="13"/>
      <c r="IE580" s="13"/>
      <c r="IF580" s="13"/>
      <c r="IG580" s="13"/>
      <c r="IH580" s="13"/>
      <c r="II580" s="13"/>
      <c r="IJ580" s="13"/>
      <c r="IK580" s="13"/>
      <c r="IL580" s="13"/>
      <c r="IM580" s="13"/>
      <c r="IN580" s="13"/>
      <c r="IO580" s="13"/>
    </row>
    <row r="581" spans="1:249">
      <c r="A581" s="2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2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c r="EU581" s="13"/>
      <c r="EV581" s="13"/>
      <c r="EW581" s="13"/>
      <c r="EX581" s="13"/>
      <c r="EY581" s="13"/>
      <c r="EZ581" s="13"/>
      <c r="FA581" s="13"/>
      <c r="FB581" s="13"/>
      <c r="FC581" s="13"/>
      <c r="FD581" s="13"/>
      <c r="FE581" s="13"/>
      <c r="FF581" s="13"/>
      <c r="FG581" s="13"/>
      <c r="FH581" s="13"/>
      <c r="FI581" s="13"/>
      <c r="FJ581" s="13"/>
      <c r="FK581" s="13"/>
      <c r="FL581" s="13"/>
      <c r="FM581" s="13"/>
      <c r="FN581" s="13"/>
      <c r="FO581" s="13"/>
      <c r="FP581" s="13"/>
      <c r="FQ581" s="13"/>
      <c r="FR581" s="13"/>
      <c r="FS581" s="13"/>
      <c r="FT581" s="13"/>
      <c r="FU581" s="13"/>
      <c r="FV581" s="13"/>
      <c r="FW581" s="13"/>
      <c r="FX581" s="13"/>
      <c r="FY581" s="13"/>
      <c r="FZ581" s="13"/>
      <c r="GA581" s="13"/>
      <c r="GB581" s="13"/>
      <c r="GC581" s="13"/>
      <c r="GD581" s="13"/>
      <c r="GE581" s="13"/>
      <c r="GF581" s="13"/>
      <c r="GG581" s="13"/>
      <c r="GH581" s="13"/>
      <c r="GI581" s="13"/>
      <c r="GJ581" s="13"/>
      <c r="GK581" s="13"/>
      <c r="GL581" s="13"/>
      <c r="GM581" s="13"/>
      <c r="GN581" s="13"/>
      <c r="GO581" s="13"/>
      <c r="GP581" s="13"/>
      <c r="GQ581" s="13"/>
      <c r="GR581" s="13"/>
      <c r="GS581" s="13"/>
      <c r="GT581" s="13"/>
      <c r="GU581" s="13"/>
      <c r="GV581" s="13"/>
      <c r="GW581" s="13"/>
      <c r="GX581" s="13"/>
      <c r="GY581" s="13"/>
      <c r="GZ581" s="13"/>
      <c r="HA581" s="13"/>
      <c r="HB581" s="13"/>
      <c r="HC581" s="13"/>
      <c r="HD581" s="13"/>
      <c r="HE581" s="13"/>
      <c r="HF581" s="13"/>
      <c r="HG581" s="13"/>
      <c r="HH581" s="13"/>
      <c r="HI581" s="13"/>
      <c r="HJ581" s="13"/>
      <c r="HK581" s="13"/>
      <c r="HL581" s="13"/>
      <c r="HM581" s="13"/>
      <c r="HN581" s="13"/>
      <c r="HO581" s="13"/>
      <c r="HP581" s="13"/>
      <c r="HQ581" s="13"/>
      <c r="HR581" s="13"/>
      <c r="HS581" s="13"/>
      <c r="HT581" s="13"/>
      <c r="HU581" s="13"/>
      <c r="HV581" s="13"/>
      <c r="HW581" s="13"/>
      <c r="HX581" s="13"/>
      <c r="HY581" s="13"/>
      <c r="HZ581" s="13"/>
      <c r="IA581" s="13"/>
      <c r="IB581" s="13"/>
      <c r="IC581" s="13"/>
      <c r="ID581" s="13"/>
      <c r="IE581" s="13"/>
      <c r="IF581" s="13"/>
      <c r="IG581" s="13"/>
      <c r="IH581" s="13"/>
      <c r="II581" s="13"/>
      <c r="IJ581" s="13"/>
      <c r="IK581" s="13"/>
      <c r="IL581" s="13"/>
      <c r="IM581" s="13"/>
      <c r="IN581" s="13"/>
      <c r="IO581" s="13"/>
    </row>
    <row r="582" spans="1:249">
      <c r="A582" s="2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2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U582" s="13"/>
      <c r="EV582" s="13"/>
      <c r="EW582" s="13"/>
      <c r="EX582" s="13"/>
      <c r="EY582" s="13"/>
      <c r="EZ582" s="13"/>
      <c r="FA582" s="13"/>
      <c r="FB582" s="13"/>
      <c r="FC582" s="13"/>
      <c r="FD582" s="13"/>
      <c r="FE582" s="13"/>
      <c r="FF582" s="13"/>
      <c r="FG582" s="13"/>
      <c r="FH582" s="13"/>
      <c r="FI582" s="13"/>
      <c r="FJ582" s="13"/>
      <c r="FK582" s="13"/>
      <c r="FL582" s="13"/>
      <c r="FM582" s="13"/>
      <c r="FN582" s="13"/>
      <c r="FO582" s="13"/>
      <c r="FP582" s="13"/>
      <c r="FQ582" s="13"/>
      <c r="FR582" s="13"/>
      <c r="FS582" s="13"/>
      <c r="FT582" s="13"/>
      <c r="FU582" s="13"/>
      <c r="FV582" s="13"/>
      <c r="FW582" s="13"/>
      <c r="FX582" s="13"/>
      <c r="FY582" s="13"/>
      <c r="FZ582" s="13"/>
      <c r="GA582" s="13"/>
      <c r="GB582" s="13"/>
      <c r="GC582" s="13"/>
      <c r="GD582" s="13"/>
      <c r="GE582" s="13"/>
      <c r="GF582" s="13"/>
      <c r="GG582" s="13"/>
      <c r="GH582" s="13"/>
      <c r="GI582" s="13"/>
      <c r="GJ582" s="13"/>
      <c r="GK582" s="13"/>
      <c r="GL582" s="13"/>
      <c r="GM582" s="13"/>
      <c r="GN582" s="13"/>
      <c r="GO582" s="13"/>
      <c r="GP582" s="13"/>
      <c r="GQ582" s="13"/>
      <c r="GR582" s="13"/>
      <c r="GS582" s="13"/>
      <c r="GT582" s="13"/>
      <c r="GU582" s="13"/>
      <c r="GV582" s="13"/>
      <c r="GW582" s="13"/>
      <c r="GX582" s="13"/>
      <c r="GY582" s="13"/>
      <c r="GZ582" s="13"/>
      <c r="HA582" s="13"/>
      <c r="HB582" s="13"/>
      <c r="HC582" s="13"/>
      <c r="HD582" s="13"/>
      <c r="HE582" s="13"/>
      <c r="HF582" s="13"/>
      <c r="HG582" s="13"/>
      <c r="HH582" s="13"/>
      <c r="HI582" s="13"/>
      <c r="HJ582" s="13"/>
      <c r="HK582" s="13"/>
      <c r="HL582" s="13"/>
      <c r="HM582" s="13"/>
      <c r="HN582" s="13"/>
      <c r="HO582" s="13"/>
      <c r="HP582" s="13"/>
      <c r="HQ582" s="13"/>
      <c r="HR582" s="13"/>
      <c r="HS582" s="13"/>
      <c r="HT582" s="13"/>
      <c r="HU582" s="13"/>
      <c r="HV582" s="13"/>
      <c r="HW582" s="13"/>
      <c r="HX582" s="13"/>
      <c r="HY582" s="13"/>
      <c r="HZ582" s="13"/>
      <c r="IA582" s="13"/>
      <c r="IB582" s="13"/>
      <c r="IC582" s="13"/>
      <c r="ID582" s="13"/>
      <c r="IE582" s="13"/>
      <c r="IF582" s="13"/>
      <c r="IG582" s="13"/>
      <c r="IH582" s="13"/>
      <c r="II582" s="13"/>
      <c r="IJ582" s="13"/>
      <c r="IK582" s="13"/>
      <c r="IL582" s="13"/>
      <c r="IM582" s="13"/>
      <c r="IN582" s="13"/>
      <c r="IO582" s="13"/>
    </row>
    <row r="583" spans="1:249">
      <c r="A583" s="2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2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c r="EU583" s="13"/>
      <c r="EV583" s="13"/>
      <c r="EW583" s="13"/>
      <c r="EX583" s="13"/>
      <c r="EY583" s="13"/>
      <c r="EZ583" s="13"/>
      <c r="FA583" s="13"/>
      <c r="FB583" s="13"/>
      <c r="FC583" s="13"/>
      <c r="FD583" s="13"/>
      <c r="FE583" s="13"/>
      <c r="FF583" s="13"/>
      <c r="FG583" s="13"/>
      <c r="FH583" s="13"/>
      <c r="FI583" s="13"/>
      <c r="FJ583" s="13"/>
      <c r="FK583" s="13"/>
      <c r="FL583" s="13"/>
      <c r="FM583" s="13"/>
      <c r="FN583" s="13"/>
      <c r="FO583" s="13"/>
      <c r="FP583" s="13"/>
      <c r="FQ583" s="13"/>
      <c r="FR583" s="13"/>
      <c r="FS583" s="13"/>
      <c r="FT583" s="13"/>
      <c r="FU583" s="13"/>
      <c r="FV583" s="13"/>
      <c r="FW583" s="13"/>
      <c r="FX583" s="13"/>
      <c r="FY583" s="13"/>
      <c r="FZ583" s="13"/>
      <c r="GA583" s="13"/>
      <c r="GB583" s="13"/>
      <c r="GC583" s="13"/>
      <c r="GD583" s="13"/>
      <c r="GE583" s="13"/>
      <c r="GF583" s="13"/>
      <c r="GG583" s="13"/>
      <c r="GH583" s="13"/>
      <c r="GI583" s="13"/>
      <c r="GJ583" s="13"/>
      <c r="GK583" s="13"/>
      <c r="GL583" s="13"/>
      <c r="GM583" s="13"/>
      <c r="GN583" s="13"/>
      <c r="GO583" s="13"/>
      <c r="GP583" s="13"/>
      <c r="GQ583" s="13"/>
      <c r="GR583" s="13"/>
      <c r="GS583" s="13"/>
      <c r="GT583" s="13"/>
      <c r="GU583" s="13"/>
      <c r="GV583" s="13"/>
      <c r="GW583" s="13"/>
      <c r="GX583" s="13"/>
      <c r="GY583" s="13"/>
      <c r="GZ583" s="13"/>
      <c r="HA583" s="13"/>
      <c r="HB583" s="13"/>
      <c r="HC583" s="13"/>
      <c r="HD583" s="13"/>
      <c r="HE583" s="13"/>
      <c r="HF583" s="13"/>
      <c r="HG583" s="13"/>
      <c r="HH583" s="13"/>
      <c r="HI583" s="13"/>
      <c r="HJ583" s="13"/>
      <c r="HK583" s="13"/>
      <c r="HL583" s="13"/>
      <c r="HM583" s="13"/>
      <c r="HN583" s="13"/>
      <c r="HO583" s="13"/>
      <c r="HP583" s="13"/>
      <c r="HQ583" s="13"/>
      <c r="HR583" s="13"/>
      <c r="HS583" s="13"/>
      <c r="HT583" s="13"/>
      <c r="HU583" s="13"/>
      <c r="HV583" s="13"/>
      <c r="HW583" s="13"/>
      <c r="HX583" s="13"/>
      <c r="HY583" s="13"/>
      <c r="HZ583" s="13"/>
      <c r="IA583" s="13"/>
      <c r="IB583" s="13"/>
      <c r="IC583" s="13"/>
      <c r="ID583" s="13"/>
      <c r="IE583" s="13"/>
      <c r="IF583" s="13"/>
      <c r="IG583" s="13"/>
      <c r="IH583" s="13"/>
      <c r="II583" s="13"/>
      <c r="IJ583" s="13"/>
      <c r="IK583" s="13"/>
      <c r="IL583" s="13"/>
      <c r="IM583" s="13"/>
      <c r="IN583" s="13"/>
      <c r="IO583" s="13"/>
    </row>
    <row r="584" spans="1:249">
      <c r="A584" s="2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2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c r="FN584" s="13"/>
      <c r="FO584" s="13"/>
      <c r="FP584" s="13"/>
      <c r="FQ584" s="13"/>
      <c r="FR584" s="13"/>
      <c r="FS584" s="13"/>
      <c r="FT584" s="13"/>
      <c r="FU584" s="13"/>
      <c r="FV584" s="13"/>
      <c r="FW584" s="13"/>
      <c r="FX584" s="13"/>
      <c r="FY584" s="13"/>
      <c r="FZ584" s="13"/>
      <c r="GA584" s="13"/>
      <c r="GB584" s="13"/>
      <c r="GC584" s="13"/>
      <c r="GD584" s="13"/>
      <c r="GE584" s="13"/>
      <c r="GF584" s="13"/>
      <c r="GG584" s="13"/>
      <c r="GH584" s="13"/>
      <c r="GI584" s="13"/>
      <c r="GJ584" s="13"/>
      <c r="GK584" s="13"/>
      <c r="GL584" s="13"/>
      <c r="GM584" s="13"/>
      <c r="GN584" s="13"/>
      <c r="GO584" s="13"/>
      <c r="GP584" s="13"/>
      <c r="GQ584" s="13"/>
      <c r="GR584" s="13"/>
      <c r="GS584" s="13"/>
      <c r="GT584" s="13"/>
      <c r="GU584" s="13"/>
      <c r="GV584" s="13"/>
      <c r="GW584" s="13"/>
      <c r="GX584" s="13"/>
      <c r="GY584" s="13"/>
      <c r="GZ584" s="13"/>
      <c r="HA584" s="13"/>
      <c r="HB584" s="13"/>
      <c r="HC584" s="13"/>
      <c r="HD584" s="13"/>
      <c r="HE584" s="13"/>
      <c r="HF584" s="13"/>
      <c r="HG584" s="13"/>
      <c r="HH584" s="13"/>
      <c r="HI584" s="13"/>
      <c r="HJ584" s="13"/>
      <c r="HK584" s="13"/>
      <c r="HL584" s="13"/>
      <c r="HM584" s="13"/>
      <c r="HN584" s="13"/>
      <c r="HO584" s="13"/>
      <c r="HP584" s="13"/>
      <c r="HQ584" s="13"/>
      <c r="HR584" s="13"/>
      <c r="HS584" s="13"/>
      <c r="HT584" s="13"/>
      <c r="HU584" s="13"/>
      <c r="HV584" s="13"/>
      <c r="HW584" s="13"/>
      <c r="HX584" s="13"/>
      <c r="HY584" s="13"/>
      <c r="HZ584" s="13"/>
      <c r="IA584" s="13"/>
      <c r="IB584" s="13"/>
      <c r="IC584" s="13"/>
      <c r="ID584" s="13"/>
      <c r="IE584" s="13"/>
      <c r="IF584" s="13"/>
      <c r="IG584" s="13"/>
      <c r="IH584" s="13"/>
      <c r="II584" s="13"/>
      <c r="IJ584" s="13"/>
      <c r="IK584" s="13"/>
      <c r="IL584" s="13"/>
      <c r="IM584" s="13"/>
      <c r="IN584" s="13"/>
      <c r="IO584" s="13"/>
    </row>
    <row r="585" spans="1:249">
      <c r="A585" s="2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2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c r="EU585" s="13"/>
      <c r="EV585" s="13"/>
      <c r="EW585" s="13"/>
      <c r="EX585" s="13"/>
      <c r="EY585" s="13"/>
      <c r="EZ585" s="13"/>
      <c r="FA585" s="13"/>
      <c r="FB585" s="13"/>
      <c r="FC585" s="13"/>
      <c r="FD585" s="13"/>
      <c r="FE585" s="13"/>
      <c r="FF585" s="13"/>
      <c r="FG585" s="13"/>
      <c r="FH585" s="13"/>
      <c r="FI585" s="13"/>
      <c r="FJ585" s="13"/>
      <c r="FK585" s="13"/>
      <c r="FL585" s="13"/>
      <c r="FM585" s="13"/>
      <c r="FN585" s="13"/>
      <c r="FO585" s="13"/>
      <c r="FP585" s="13"/>
      <c r="FQ585" s="13"/>
      <c r="FR585" s="13"/>
      <c r="FS585" s="13"/>
      <c r="FT585" s="13"/>
      <c r="FU585" s="13"/>
      <c r="FV585" s="13"/>
      <c r="FW585" s="13"/>
      <c r="FX585" s="13"/>
      <c r="FY585" s="13"/>
      <c r="FZ585" s="13"/>
      <c r="GA585" s="13"/>
      <c r="GB585" s="13"/>
      <c r="GC585" s="13"/>
      <c r="GD585" s="13"/>
      <c r="GE585" s="13"/>
      <c r="GF585" s="13"/>
      <c r="GG585" s="13"/>
      <c r="GH585" s="13"/>
      <c r="GI585" s="13"/>
      <c r="GJ585" s="13"/>
      <c r="GK585" s="13"/>
      <c r="GL585" s="13"/>
      <c r="GM585" s="13"/>
      <c r="GN585" s="13"/>
      <c r="GO585" s="13"/>
      <c r="GP585" s="13"/>
      <c r="GQ585" s="13"/>
      <c r="GR585" s="13"/>
      <c r="GS585" s="13"/>
      <c r="GT585" s="13"/>
      <c r="GU585" s="13"/>
      <c r="GV585" s="13"/>
      <c r="GW585" s="13"/>
      <c r="GX585" s="13"/>
      <c r="GY585" s="13"/>
      <c r="GZ585" s="13"/>
      <c r="HA585" s="13"/>
      <c r="HB585" s="13"/>
      <c r="HC585" s="13"/>
      <c r="HD585" s="13"/>
      <c r="HE585" s="13"/>
      <c r="HF585" s="13"/>
      <c r="HG585" s="13"/>
      <c r="HH585" s="13"/>
      <c r="HI585" s="13"/>
      <c r="HJ585" s="13"/>
      <c r="HK585" s="13"/>
      <c r="HL585" s="13"/>
      <c r="HM585" s="13"/>
      <c r="HN585" s="13"/>
      <c r="HO585" s="13"/>
      <c r="HP585" s="13"/>
      <c r="HQ585" s="13"/>
      <c r="HR585" s="13"/>
      <c r="HS585" s="13"/>
      <c r="HT585" s="13"/>
      <c r="HU585" s="13"/>
      <c r="HV585" s="13"/>
      <c r="HW585" s="13"/>
      <c r="HX585" s="13"/>
      <c r="HY585" s="13"/>
      <c r="HZ585" s="13"/>
      <c r="IA585" s="13"/>
      <c r="IB585" s="13"/>
      <c r="IC585" s="13"/>
      <c r="ID585" s="13"/>
      <c r="IE585" s="13"/>
      <c r="IF585" s="13"/>
      <c r="IG585" s="13"/>
      <c r="IH585" s="13"/>
      <c r="II585" s="13"/>
      <c r="IJ585" s="13"/>
      <c r="IK585" s="13"/>
      <c r="IL585" s="13"/>
      <c r="IM585" s="13"/>
      <c r="IN585" s="13"/>
      <c r="IO585" s="13"/>
    </row>
    <row r="586" spans="1:249">
      <c r="A586" s="2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2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c r="EU586" s="13"/>
      <c r="EV586" s="13"/>
      <c r="EW586" s="13"/>
      <c r="EX586" s="13"/>
      <c r="EY586" s="13"/>
      <c r="EZ586" s="13"/>
      <c r="FA586" s="13"/>
      <c r="FB586" s="13"/>
      <c r="FC586" s="13"/>
      <c r="FD586" s="13"/>
      <c r="FE586" s="13"/>
      <c r="FF586" s="13"/>
      <c r="FG586" s="13"/>
      <c r="FH586" s="13"/>
      <c r="FI586" s="13"/>
      <c r="FJ586" s="13"/>
      <c r="FK586" s="13"/>
      <c r="FL586" s="13"/>
      <c r="FM586" s="13"/>
      <c r="FN586" s="13"/>
      <c r="FO586" s="13"/>
      <c r="FP586" s="13"/>
      <c r="FQ586" s="13"/>
      <c r="FR586" s="13"/>
      <c r="FS586" s="13"/>
      <c r="FT586" s="13"/>
      <c r="FU586" s="13"/>
      <c r="FV586" s="13"/>
      <c r="FW586" s="13"/>
      <c r="FX586" s="13"/>
      <c r="FY586" s="13"/>
      <c r="FZ586" s="13"/>
      <c r="GA586" s="13"/>
      <c r="GB586" s="13"/>
      <c r="GC586" s="13"/>
      <c r="GD586" s="13"/>
      <c r="GE586" s="13"/>
      <c r="GF586" s="13"/>
      <c r="GG586" s="13"/>
      <c r="GH586" s="13"/>
      <c r="GI586" s="13"/>
      <c r="GJ586" s="13"/>
      <c r="GK586" s="13"/>
      <c r="GL586" s="13"/>
      <c r="GM586" s="13"/>
      <c r="GN586" s="13"/>
      <c r="GO586" s="13"/>
      <c r="GP586" s="13"/>
      <c r="GQ586" s="13"/>
      <c r="GR586" s="13"/>
      <c r="GS586" s="13"/>
      <c r="GT586" s="13"/>
      <c r="GU586" s="13"/>
      <c r="GV586" s="13"/>
      <c r="GW586" s="13"/>
      <c r="GX586" s="13"/>
      <c r="GY586" s="13"/>
      <c r="GZ586" s="13"/>
      <c r="HA586" s="13"/>
      <c r="HB586" s="13"/>
      <c r="HC586" s="13"/>
      <c r="HD586" s="13"/>
      <c r="HE586" s="13"/>
      <c r="HF586" s="13"/>
      <c r="HG586" s="13"/>
      <c r="HH586" s="13"/>
      <c r="HI586" s="13"/>
      <c r="HJ586" s="13"/>
      <c r="HK586" s="13"/>
      <c r="HL586" s="13"/>
      <c r="HM586" s="13"/>
      <c r="HN586" s="13"/>
      <c r="HO586" s="13"/>
      <c r="HP586" s="13"/>
      <c r="HQ586" s="13"/>
      <c r="HR586" s="13"/>
      <c r="HS586" s="13"/>
      <c r="HT586" s="13"/>
      <c r="HU586" s="13"/>
      <c r="HV586" s="13"/>
      <c r="HW586" s="13"/>
      <c r="HX586" s="13"/>
      <c r="HY586" s="13"/>
      <c r="HZ586" s="13"/>
      <c r="IA586" s="13"/>
      <c r="IB586" s="13"/>
      <c r="IC586" s="13"/>
      <c r="ID586" s="13"/>
      <c r="IE586" s="13"/>
      <c r="IF586" s="13"/>
      <c r="IG586" s="13"/>
      <c r="IH586" s="13"/>
      <c r="II586" s="13"/>
      <c r="IJ586" s="13"/>
      <c r="IK586" s="13"/>
      <c r="IL586" s="13"/>
      <c r="IM586" s="13"/>
      <c r="IN586" s="13"/>
      <c r="IO586" s="13"/>
    </row>
    <row r="587" spans="1:249">
      <c r="A587" s="2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2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c r="EU587" s="13"/>
      <c r="EV587" s="13"/>
      <c r="EW587" s="13"/>
      <c r="EX587" s="13"/>
      <c r="EY587" s="13"/>
      <c r="EZ587" s="13"/>
      <c r="FA587" s="13"/>
      <c r="FB587" s="13"/>
      <c r="FC587" s="13"/>
      <c r="FD587" s="13"/>
      <c r="FE587" s="13"/>
      <c r="FF587" s="13"/>
      <c r="FG587" s="13"/>
      <c r="FH587" s="13"/>
      <c r="FI587" s="13"/>
      <c r="FJ587" s="13"/>
      <c r="FK587" s="13"/>
      <c r="FL587" s="13"/>
      <c r="FM587" s="13"/>
      <c r="FN587" s="13"/>
      <c r="FO587" s="13"/>
      <c r="FP587" s="13"/>
      <c r="FQ587" s="13"/>
      <c r="FR587" s="13"/>
      <c r="FS587" s="13"/>
      <c r="FT587" s="13"/>
      <c r="FU587" s="13"/>
      <c r="FV587" s="13"/>
      <c r="FW587" s="13"/>
      <c r="FX587" s="13"/>
      <c r="FY587" s="13"/>
      <c r="FZ587" s="13"/>
      <c r="GA587" s="13"/>
      <c r="GB587" s="13"/>
      <c r="GC587" s="13"/>
      <c r="GD587" s="13"/>
      <c r="GE587" s="13"/>
      <c r="GF587" s="13"/>
      <c r="GG587" s="13"/>
      <c r="GH587" s="13"/>
      <c r="GI587" s="13"/>
      <c r="GJ587" s="13"/>
      <c r="GK587" s="13"/>
      <c r="GL587" s="13"/>
      <c r="GM587" s="13"/>
      <c r="GN587" s="13"/>
      <c r="GO587" s="13"/>
      <c r="GP587" s="13"/>
      <c r="GQ587" s="13"/>
      <c r="GR587" s="13"/>
      <c r="GS587" s="13"/>
      <c r="GT587" s="13"/>
      <c r="GU587" s="13"/>
      <c r="GV587" s="13"/>
      <c r="GW587" s="13"/>
      <c r="GX587" s="13"/>
      <c r="GY587" s="13"/>
      <c r="GZ587" s="13"/>
      <c r="HA587" s="13"/>
      <c r="HB587" s="13"/>
      <c r="HC587" s="13"/>
      <c r="HD587" s="13"/>
      <c r="HE587" s="13"/>
      <c r="HF587" s="13"/>
      <c r="HG587" s="13"/>
      <c r="HH587" s="13"/>
      <c r="HI587" s="13"/>
      <c r="HJ587" s="13"/>
      <c r="HK587" s="13"/>
      <c r="HL587" s="13"/>
      <c r="HM587" s="13"/>
      <c r="HN587" s="13"/>
      <c r="HO587" s="13"/>
      <c r="HP587" s="13"/>
      <c r="HQ587" s="13"/>
      <c r="HR587" s="13"/>
      <c r="HS587" s="13"/>
      <c r="HT587" s="13"/>
      <c r="HU587" s="13"/>
      <c r="HV587" s="13"/>
      <c r="HW587" s="13"/>
      <c r="HX587" s="13"/>
      <c r="HY587" s="13"/>
      <c r="HZ587" s="13"/>
      <c r="IA587" s="13"/>
      <c r="IB587" s="13"/>
      <c r="IC587" s="13"/>
      <c r="ID587" s="13"/>
      <c r="IE587" s="13"/>
      <c r="IF587" s="13"/>
      <c r="IG587" s="13"/>
      <c r="IH587" s="13"/>
      <c r="II587" s="13"/>
      <c r="IJ587" s="13"/>
      <c r="IK587" s="13"/>
      <c r="IL587" s="13"/>
      <c r="IM587" s="13"/>
      <c r="IN587" s="13"/>
      <c r="IO587" s="13"/>
    </row>
    <row r="588" spans="1:249">
      <c r="A588" s="2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2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c r="EU588" s="13"/>
      <c r="EV588" s="13"/>
      <c r="EW588" s="13"/>
      <c r="EX588" s="13"/>
      <c r="EY588" s="13"/>
      <c r="EZ588" s="13"/>
      <c r="FA588" s="13"/>
      <c r="FB588" s="13"/>
      <c r="FC588" s="13"/>
      <c r="FD588" s="13"/>
      <c r="FE588" s="13"/>
      <c r="FF588" s="13"/>
      <c r="FG588" s="13"/>
      <c r="FH588" s="13"/>
      <c r="FI588" s="13"/>
      <c r="FJ588" s="13"/>
      <c r="FK588" s="13"/>
      <c r="FL588" s="13"/>
      <c r="FM588" s="13"/>
      <c r="FN588" s="13"/>
      <c r="FO588" s="13"/>
      <c r="FP588" s="13"/>
      <c r="FQ588" s="13"/>
      <c r="FR588" s="13"/>
      <c r="FS588" s="13"/>
      <c r="FT588" s="13"/>
      <c r="FU588" s="13"/>
      <c r="FV588" s="13"/>
      <c r="FW588" s="13"/>
      <c r="FX588" s="13"/>
      <c r="FY588" s="13"/>
      <c r="FZ588" s="13"/>
      <c r="GA588" s="13"/>
      <c r="GB588" s="13"/>
      <c r="GC588" s="13"/>
      <c r="GD588" s="13"/>
      <c r="GE588" s="13"/>
      <c r="GF588" s="13"/>
      <c r="GG588" s="13"/>
      <c r="GH588" s="13"/>
      <c r="GI588" s="13"/>
      <c r="GJ588" s="13"/>
      <c r="GK588" s="13"/>
      <c r="GL588" s="13"/>
      <c r="GM588" s="13"/>
      <c r="GN588" s="13"/>
      <c r="GO588" s="13"/>
      <c r="GP588" s="13"/>
      <c r="GQ588" s="13"/>
      <c r="GR588" s="13"/>
      <c r="GS588" s="13"/>
      <c r="GT588" s="13"/>
      <c r="GU588" s="13"/>
      <c r="GV588" s="13"/>
      <c r="GW588" s="13"/>
      <c r="GX588" s="13"/>
      <c r="GY588" s="13"/>
      <c r="GZ588" s="13"/>
      <c r="HA588" s="13"/>
      <c r="HB588" s="13"/>
      <c r="HC588" s="13"/>
      <c r="HD588" s="13"/>
      <c r="HE588" s="13"/>
      <c r="HF588" s="13"/>
      <c r="HG588" s="13"/>
      <c r="HH588" s="13"/>
      <c r="HI588" s="13"/>
      <c r="HJ588" s="13"/>
      <c r="HK588" s="13"/>
      <c r="HL588" s="13"/>
      <c r="HM588" s="13"/>
      <c r="HN588" s="13"/>
      <c r="HO588" s="13"/>
      <c r="HP588" s="13"/>
      <c r="HQ588" s="13"/>
      <c r="HR588" s="13"/>
      <c r="HS588" s="13"/>
      <c r="HT588" s="13"/>
      <c r="HU588" s="13"/>
      <c r="HV588" s="13"/>
      <c r="HW588" s="13"/>
      <c r="HX588" s="13"/>
      <c r="HY588" s="13"/>
      <c r="HZ588" s="13"/>
      <c r="IA588" s="13"/>
      <c r="IB588" s="13"/>
      <c r="IC588" s="13"/>
      <c r="ID588" s="13"/>
      <c r="IE588" s="13"/>
      <c r="IF588" s="13"/>
      <c r="IG588" s="13"/>
      <c r="IH588" s="13"/>
      <c r="II588" s="13"/>
      <c r="IJ588" s="13"/>
      <c r="IK588" s="13"/>
      <c r="IL588" s="13"/>
      <c r="IM588" s="13"/>
      <c r="IN588" s="13"/>
      <c r="IO588" s="13"/>
    </row>
    <row r="589" spans="1:249">
      <c r="A589" s="2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2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c r="EU589" s="13"/>
      <c r="EV589" s="13"/>
      <c r="EW589" s="13"/>
      <c r="EX589" s="13"/>
      <c r="EY589" s="13"/>
      <c r="EZ589" s="13"/>
      <c r="FA589" s="13"/>
      <c r="FB589" s="13"/>
      <c r="FC589" s="13"/>
      <c r="FD589" s="13"/>
      <c r="FE589" s="13"/>
      <c r="FF589" s="13"/>
      <c r="FG589" s="13"/>
      <c r="FH589" s="13"/>
      <c r="FI589" s="13"/>
      <c r="FJ589" s="13"/>
      <c r="FK589" s="13"/>
      <c r="FL589" s="13"/>
      <c r="FM589" s="13"/>
      <c r="FN589" s="13"/>
      <c r="FO589" s="13"/>
      <c r="FP589" s="13"/>
      <c r="FQ589" s="13"/>
      <c r="FR589" s="13"/>
      <c r="FS589" s="13"/>
      <c r="FT589" s="13"/>
      <c r="FU589" s="13"/>
      <c r="FV589" s="13"/>
      <c r="FW589" s="13"/>
      <c r="FX589" s="13"/>
      <c r="FY589" s="13"/>
      <c r="FZ589" s="13"/>
      <c r="GA589" s="13"/>
      <c r="GB589" s="13"/>
      <c r="GC589" s="13"/>
      <c r="GD589" s="13"/>
      <c r="GE589" s="13"/>
      <c r="GF589" s="13"/>
      <c r="GG589" s="13"/>
      <c r="GH589" s="13"/>
      <c r="GI589" s="13"/>
      <c r="GJ589" s="13"/>
      <c r="GK589" s="13"/>
      <c r="GL589" s="13"/>
      <c r="GM589" s="13"/>
      <c r="GN589" s="13"/>
      <c r="GO589" s="13"/>
      <c r="GP589" s="13"/>
      <c r="GQ589" s="13"/>
      <c r="GR589" s="13"/>
      <c r="GS589" s="13"/>
      <c r="GT589" s="13"/>
      <c r="GU589" s="13"/>
      <c r="GV589" s="13"/>
      <c r="GW589" s="13"/>
      <c r="GX589" s="13"/>
      <c r="GY589" s="13"/>
      <c r="GZ589" s="13"/>
      <c r="HA589" s="13"/>
      <c r="HB589" s="13"/>
      <c r="HC589" s="13"/>
      <c r="HD589" s="13"/>
      <c r="HE589" s="13"/>
      <c r="HF589" s="13"/>
      <c r="HG589" s="13"/>
      <c r="HH589" s="13"/>
      <c r="HI589" s="13"/>
      <c r="HJ589" s="13"/>
      <c r="HK589" s="13"/>
      <c r="HL589" s="13"/>
      <c r="HM589" s="13"/>
      <c r="HN589" s="13"/>
      <c r="HO589" s="13"/>
      <c r="HP589" s="13"/>
      <c r="HQ589" s="13"/>
      <c r="HR589" s="13"/>
      <c r="HS589" s="13"/>
      <c r="HT589" s="13"/>
      <c r="HU589" s="13"/>
      <c r="HV589" s="13"/>
      <c r="HW589" s="13"/>
      <c r="HX589" s="13"/>
      <c r="HY589" s="13"/>
      <c r="HZ589" s="13"/>
      <c r="IA589" s="13"/>
      <c r="IB589" s="13"/>
      <c r="IC589" s="13"/>
      <c r="ID589" s="13"/>
      <c r="IE589" s="13"/>
      <c r="IF589" s="13"/>
      <c r="IG589" s="13"/>
      <c r="IH589" s="13"/>
      <c r="II589" s="13"/>
      <c r="IJ589" s="13"/>
      <c r="IK589" s="13"/>
      <c r="IL589" s="13"/>
      <c r="IM589" s="13"/>
      <c r="IN589" s="13"/>
      <c r="IO589" s="13"/>
    </row>
    <row r="590" spans="1:249">
      <c r="A590" s="2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2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c r="FN590" s="13"/>
      <c r="FO590" s="13"/>
      <c r="FP590" s="13"/>
      <c r="FQ590" s="13"/>
      <c r="FR590" s="13"/>
      <c r="FS590" s="13"/>
      <c r="FT590" s="13"/>
      <c r="FU590" s="13"/>
      <c r="FV590" s="13"/>
      <c r="FW590" s="13"/>
      <c r="FX590" s="13"/>
      <c r="FY590" s="13"/>
      <c r="FZ590" s="13"/>
      <c r="GA590" s="13"/>
      <c r="GB590" s="13"/>
      <c r="GC590" s="13"/>
      <c r="GD590" s="13"/>
      <c r="GE590" s="13"/>
      <c r="GF590" s="13"/>
      <c r="GG590" s="13"/>
      <c r="GH590" s="13"/>
      <c r="GI590" s="13"/>
      <c r="GJ590" s="13"/>
      <c r="GK590" s="13"/>
      <c r="GL590" s="13"/>
      <c r="GM590" s="13"/>
      <c r="GN590" s="13"/>
      <c r="GO590" s="13"/>
      <c r="GP590" s="13"/>
      <c r="GQ590" s="13"/>
      <c r="GR590" s="13"/>
      <c r="GS590" s="13"/>
      <c r="GT590" s="13"/>
      <c r="GU590" s="13"/>
      <c r="GV590" s="13"/>
      <c r="GW590" s="13"/>
      <c r="GX590" s="13"/>
      <c r="GY590" s="13"/>
      <c r="GZ590" s="13"/>
      <c r="HA590" s="13"/>
      <c r="HB590" s="13"/>
      <c r="HC590" s="13"/>
      <c r="HD590" s="13"/>
      <c r="HE590" s="13"/>
      <c r="HF590" s="13"/>
      <c r="HG590" s="13"/>
      <c r="HH590" s="13"/>
      <c r="HI590" s="13"/>
      <c r="HJ590" s="13"/>
      <c r="HK590" s="13"/>
      <c r="HL590" s="13"/>
      <c r="HM590" s="13"/>
      <c r="HN590" s="13"/>
      <c r="HO590" s="13"/>
      <c r="HP590" s="13"/>
      <c r="HQ590" s="13"/>
      <c r="HR590" s="13"/>
      <c r="HS590" s="13"/>
      <c r="HT590" s="13"/>
      <c r="HU590" s="13"/>
      <c r="HV590" s="13"/>
      <c r="HW590" s="13"/>
      <c r="HX590" s="13"/>
      <c r="HY590" s="13"/>
      <c r="HZ590" s="13"/>
      <c r="IA590" s="13"/>
      <c r="IB590" s="13"/>
      <c r="IC590" s="13"/>
      <c r="ID590" s="13"/>
      <c r="IE590" s="13"/>
      <c r="IF590" s="13"/>
      <c r="IG590" s="13"/>
      <c r="IH590" s="13"/>
      <c r="II590" s="13"/>
      <c r="IJ590" s="13"/>
      <c r="IK590" s="13"/>
      <c r="IL590" s="13"/>
      <c r="IM590" s="13"/>
      <c r="IN590" s="13"/>
      <c r="IO590" s="13"/>
    </row>
    <row r="591" spans="1:249">
      <c r="A591" s="2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2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c r="EU591" s="13"/>
      <c r="EV591" s="13"/>
      <c r="EW591" s="13"/>
      <c r="EX591" s="13"/>
      <c r="EY591" s="13"/>
      <c r="EZ591" s="13"/>
      <c r="FA591" s="13"/>
      <c r="FB591" s="13"/>
      <c r="FC591" s="13"/>
      <c r="FD591" s="13"/>
      <c r="FE591" s="13"/>
      <c r="FF591" s="13"/>
      <c r="FG591" s="13"/>
      <c r="FH591" s="13"/>
      <c r="FI591" s="13"/>
      <c r="FJ591" s="13"/>
      <c r="FK591" s="13"/>
      <c r="FL591" s="13"/>
      <c r="FM591" s="13"/>
      <c r="FN591" s="13"/>
      <c r="FO591" s="13"/>
      <c r="FP591" s="13"/>
      <c r="FQ591" s="13"/>
      <c r="FR591" s="13"/>
      <c r="FS591" s="13"/>
      <c r="FT591" s="13"/>
      <c r="FU591" s="13"/>
      <c r="FV591" s="13"/>
      <c r="FW591" s="13"/>
      <c r="FX591" s="13"/>
      <c r="FY591" s="13"/>
      <c r="FZ591" s="13"/>
      <c r="GA591" s="13"/>
      <c r="GB591" s="13"/>
      <c r="GC591" s="13"/>
      <c r="GD591" s="13"/>
      <c r="GE591" s="13"/>
      <c r="GF591" s="13"/>
      <c r="GG591" s="13"/>
      <c r="GH591" s="13"/>
      <c r="GI591" s="13"/>
      <c r="GJ591" s="13"/>
      <c r="GK591" s="13"/>
      <c r="GL591" s="13"/>
      <c r="GM591" s="13"/>
      <c r="GN591" s="13"/>
      <c r="GO591" s="13"/>
      <c r="GP591" s="13"/>
      <c r="GQ591" s="13"/>
      <c r="GR591" s="13"/>
      <c r="GS591" s="13"/>
      <c r="GT591" s="13"/>
      <c r="GU591" s="13"/>
      <c r="GV591" s="13"/>
      <c r="GW591" s="13"/>
      <c r="GX591" s="13"/>
      <c r="GY591" s="13"/>
      <c r="GZ591" s="13"/>
      <c r="HA591" s="13"/>
      <c r="HB591" s="13"/>
      <c r="HC591" s="13"/>
      <c r="HD591" s="13"/>
      <c r="HE591" s="13"/>
      <c r="HF591" s="13"/>
      <c r="HG591" s="13"/>
      <c r="HH591" s="13"/>
      <c r="HI591" s="13"/>
      <c r="HJ591" s="13"/>
      <c r="HK591" s="13"/>
      <c r="HL591" s="13"/>
      <c r="HM591" s="13"/>
      <c r="HN591" s="13"/>
      <c r="HO591" s="13"/>
      <c r="HP591" s="13"/>
      <c r="HQ591" s="13"/>
      <c r="HR591" s="13"/>
      <c r="HS591" s="13"/>
      <c r="HT591" s="13"/>
      <c r="HU591" s="13"/>
      <c r="HV591" s="13"/>
      <c r="HW591" s="13"/>
      <c r="HX591" s="13"/>
      <c r="HY591" s="13"/>
      <c r="HZ591" s="13"/>
      <c r="IA591" s="13"/>
      <c r="IB591" s="13"/>
      <c r="IC591" s="13"/>
      <c r="ID591" s="13"/>
      <c r="IE591" s="13"/>
      <c r="IF591" s="13"/>
      <c r="IG591" s="13"/>
      <c r="IH591" s="13"/>
      <c r="II591" s="13"/>
      <c r="IJ591" s="13"/>
      <c r="IK591" s="13"/>
      <c r="IL591" s="13"/>
      <c r="IM591" s="13"/>
      <c r="IN591" s="13"/>
      <c r="IO591" s="13"/>
    </row>
    <row r="592" spans="1:249">
      <c r="A592" s="2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2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c r="EV592" s="13"/>
      <c r="EW592" s="13"/>
      <c r="EX592" s="13"/>
      <c r="EY592" s="13"/>
      <c r="EZ592" s="13"/>
      <c r="FA592" s="13"/>
      <c r="FB592" s="13"/>
      <c r="FC592" s="13"/>
      <c r="FD592" s="13"/>
      <c r="FE592" s="13"/>
      <c r="FF592" s="13"/>
      <c r="FG592" s="13"/>
      <c r="FH592" s="13"/>
      <c r="FI592" s="13"/>
      <c r="FJ592" s="13"/>
      <c r="FK592" s="13"/>
      <c r="FL592" s="13"/>
      <c r="FM592" s="13"/>
      <c r="FN592" s="13"/>
      <c r="FO592" s="13"/>
      <c r="FP592" s="13"/>
      <c r="FQ592" s="13"/>
      <c r="FR592" s="13"/>
      <c r="FS592" s="13"/>
      <c r="FT592" s="13"/>
      <c r="FU592" s="13"/>
      <c r="FV592" s="13"/>
      <c r="FW592" s="13"/>
      <c r="FX592" s="13"/>
      <c r="FY592" s="13"/>
      <c r="FZ592" s="13"/>
      <c r="GA592" s="13"/>
      <c r="GB592" s="13"/>
      <c r="GC592" s="13"/>
      <c r="GD592" s="13"/>
      <c r="GE592" s="13"/>
      <c r="GF592" s="13"/>
      <c r="GG592" s="13"/>
      <c r="GH592" s="13"/>
      <c r="GI592" s="13"/>
      <c r="GJ592" s="13"/>
      <c r="GK592" s="13"/>
      <c r="GL592" s="13"/>
      <c r="GM592" s="13"/>
      <c r="GN592" s="13"/>
      <c r="GO592" s="13"/>
      <c r="GP592" s="13"/>
      <c r="GQ592" s="13"/>
      <c r="GR592" s="13"/>
      <c r="GS592" s="13"/>
      <c r="GT592" s="13"/>
      <c r="GU592" s="13"/>
      <c r="GV592" s="13"/>
      <c r="GW592" s="13"/>
      <c r="GX592" s="13"/>
      <c r="GY592" s="13"/>
      <c r="GZ592" s="13"/>
      <c r="HA592" s="13"/>
      <c r="HB592" s="13"/>
      <c r="HC592" s="13"/>
      <c r="HD592" s="13"/>
      <c r="HE592" s="13"/>
      <c r="HF592" s="13"/>
      <c r="HG592" s="13"/>
      <c r="HH592" s="13"/>
      <c r="HI592" s="13"/>
      <c r="HJ592" s="13"/>
      <c r="HK592" s="13"/>
      <c r="HL592" s="13"/>
      <c r="HM592" s="13"/>
      <c r="HN592" s="13"/>
      <c r="HO592" s="13"/>
      <c r="HP592" s="13"/>
      <c r="HQ592" s="13"/>
      <c r="HR592" s="13"/>
      <c r="HS592" s="13"/>
      <c r="HT592" s="13"/>
      <c r="HU592" s="13"/>
      <c r="HV592" s="13"/>
      <c r="HW592" s="13"/>
      <c r="HX592" s="13"/>
      <c r="HY592" s="13"/>
      <c r="HZ592" s="13"/>
      <c r="IA592" s="13"/>
      <c r="IB592" s="13"/>
      <c r="IC592" s="13"/>
      <c r="ID592" s="13"/>
      <c r="IE592" s="13"/>
      <c r="IF592" s="13"/>
      <c r="IG592" s="13"/>
      <c r="IH592" s="13"/>
      <c r="II592" s="13"/>
      <c r="IJ592" s="13"/>
      <c r="IK592" s="13"/>
      <c r="IL592" s="13"/>
      <c r="IM592" s="13"/>
      <c r="IN592" s="13"/>
      <c r="IO592" s="13"/>
    </row>
    <row r="593" spans="1:249">
      <c r="A593" s="2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2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c r="EU593" s="13"/>
      <c r="EV593" s="13"/>
      <c r="EW593" s="13"/>
      <c r="EX593" s="13"/>
      <c r="EY593" s="13"/>
      <c r="EZ593" s="13"/>
      <c r="FA593" s="13"/>
      <c r="FB593" s="13"/>
      <c r="FC593" s="13"/>
      <c r="FD593" s="13"/>
      <c r="FE593" s="13"/>
      <c r="FF593" s="13"/>
      <c r="FG593" s="13"/>
      <c r="FH593" s="13"/>
      <c r="FI593" s="13"/>
      <c r="FJ593" s="13"/>
      <c r="FK593" s="13"/>
      <c r="FL593" s="13"/>
      <c r="FM593" s="13"/>
      <c r="FN593" s="13"/>
      <c r="FO593" s="13"/>
      <c r="FP593" s="13"/>
      <c r="FQ593" s="13"/>
      <c r="FR593" s="13"/>
      <c r="FS593" s="13"/>
      <c r="FT593" s="13"/>
      <c r="FU593" s="13"/>
      <c r="FV593" s="13"/>
      <c r="FW593" s="13"/>
      <c r="FX593" s="13"/>
      <c r="FY593" s="13"/>
      <c r="FZ593" s="13"/>
      <c r="GA593" s="13"/>
      <c r="GB593" s="13"/>
      <c r="GC593" s="13"/>
      <c r="GD593" s="13"/>
      <c r="GE593" s="13"/>
      <c r="GF593" s="13"/>
      <c r="GG593" s="13"/>
      <c r="GH593" s="13"/>
      <c r="GI593" s="13"/>
      <c r="GJ593" s="13"/>
      <c r="GK593" s="13"/>
      <c r="GL593" s="13"/>
      <c r="GM593" s="13"/>
      <c r="GN593" s="13"/>
      <c r="GO593" s="13"/>
      <c r="GP593" s="13"/>
      <c r="GQ593" s="13"/>
      <c r="GR593" s="13"/>
      <c r="GS593" s="13"/>
      <c r="GT593" s="13"/>
      <c r="GU593" s="13"/>
      <c r="GV593" s="13"/>
      <c r="GW593" s="13"/>
      <c r="GX593" s="13"/>
      <c r="GY593" s="13"/>
      <c r="GZ593" s="13"/>
      <c r="HA593" s="13"/>
      <c r="HB593" s="13"/>
      <c r="HC593" s="13"/>
      <c r="HD593" s="13"/>
      <c r="HE593" s="13"/>
      <c r="HF593" s="13"/>
      <c r="HG593" s="13"/>
      <c r="HH593" s="13"/>
      <c r="HI593" s="13"/>
      <c r="HJ593" s="13"/>
      <c r="HK593" s="13"/>
      <c r="HL593" s="13"/>
      <c r="HM593" s="13"/>
      <c r="HN593" s="13"/>
      <c r="HO593" s="13"/>
      <c r="HP593" s="13"/>
      <c r="HQ593" s="13"/>
      <c r="HR593" s="13"/>
      <c r="HS593" s="13"/>
      <c r="HT593" s="13"/>
      <c r="HU593" s="13"/>
      <c r="HV593" s="13"/>
      <c r="HW593" s="13"/>
      <c r="HX593" s="13"/>
      <c r="HY593" s="13"/>
      <c r="HZ593" s="13"/>
      <c r="IA593" s="13"/>
      <c r="IB593" s="13"/>
      <c r="IC593" s="13"/>
      <c r="ID593" s="13"/>
      <c r="IE593" s="13"/>
      <c r="IF593" s="13"/>
      <c r="IG593" s="13"/>
      <c r="IH593" s="13"/>
      <c r="II593" s="13"/>
      <c r="IJ593" s="13"/>
      <c r="IK593" s="13"/>
      <c r="IL593" s="13"/>
      <c r="IM593" s="13"/>
      <c r="IN593" s="13"/>
      <c r="IO593" s="13"/>
    </row>
    <row r="594" spans="1:249">
      <c r="A594" s="2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2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EU594" s="13"/>
      <c r="EV594" s="13"/>
      <c r="EW594" s="13"/>
      <c r="EX594" s="13"/>
      <c r="EY594" s="13"/>
      <c r="EZ594" s="13"/>
      <c r="FA594" s="13"/>
      <c r="FB594" s="13"/>
      <c r="FC594" s="13"/>
      <c r="FD594" s="13"/>
      <c r="FE594" s="13"/>
      <c r="FF594" s="13"/>
      <c r="FG594" s="13"/>
      <c r="FH594" s="13"/>
      <c r="FI594" s="13"/>
      <c r="FJ594" s="13"/>
      <c r="FK594" s="13"/>
      <c r="FL594" s="13"/>
      <c r="FM594" s="13"/>
      <c r="FN594" s="13"/>
      <c r="FO594" s="13"/>
      <c r="FP594" s="13"/>
      <c r="FQ594" s="13"/>
      <c r="FR594" s="13"/>
      <c r="FS594" s="13"/>
      <c r="FT594" s="13"/>
      <c r="FU594" s="13"/>
      <c r="FV594" s="13"/>
      <c r="FW594" s="13"/>
      <c r="FX594" s="13"/>
      <c r="FY594" s="13"/>
      <c r="FZ594" s="13"/>
      <c r="GA594" s="13"/>
      <c r="GB594" s="13"/>
      <c r="GC594" s="13"/>
      <c r="GD594" s="13"/>
      <c r="GE594" s="13"/>
      <c r="GF594" s="13"/>
      <c r="GG594" s="13"/>
      <c r="GH594" s="13"/>
      <c r="GI594" s="13"/>
      <c r="GJ594" s="13"/>
      <c r="GK594" s="13"/>
      <c r="GL594" s="13"/>
      <c r="GM594" s="13"/>
      <c r="GN594" s="13"/>
      <c r="GO594" s="13"/>
      <c r="GP594" s="13"/>
      <c r="GQ594" s="13"/>
      <c r="GR594" s="13"/>
      <c r="GS594" s="13"/>
      <c r="GT594" s="13"/>
      <c r="GU594" s="13"/>
      <c r="GV594" s="13"/>
      <c r="GW594" s="13"/>
      <c r="GX594" s="13"/>
      <c r="GY594" s="13"/>
      <c r="GZ594" s="13"/>
      <c r="HA594" s="13"/>
      <c r="HB594" s="13"/>
      <c r="HC594" s="13"/>
      <c r="HD594" s="13"/>
      <c r="HE594" s="13"/>
      <c r="HF594" s="13"/>
      <c r="HG594" s="13"/>
      <c r="HH594" s="13"/>
      <c r="HI594" s="13"/>
      <c r="HJ594" s="13"/>
      <c r="HK594" s="13"/>
      <c r="HL594" s="13"/>
      <c r="HM594" s="13"/>
      <c r="HN594" s="13"/>
      <c r="HO594" s="13"/>
      <c r="HP594" s="13"/>
      <c r="HQ594" s="13"/>
      <c r="HR594" s="13"/>
      <c r="HS594" s="13"/>
      <c r="HT594" s="13"/>
      <c r="HU594" s="13"/>
      <c r="HV594" s="13"/>
      <c r="HW594" s="13"/>
      <c r="HX594" s="13"/>
      <c r="HY594" s="13"/>
      <c r="HZ594" s="13"/>
      <c r="IA594" s="13"/>
      <c r="IB594" s="13"/>
      <c r="IC594" s="13"/>
      <c r="ID594" s="13"/>
      <c r="IE594" s="13"/>
      <c r="IF594" s="13"/>
      <c r="IG594" s="13"/>
      <c r="IH594" s="13"/>
      <c r="II594" s="13"/>
      <c r="IJ594" s="13"/>
      <c r="IK594" s="13"/>
      <c r="IL594" s="13"/>
      <c r="IM594" s="13"/>
      <c r="IN594" s="13"/>
      <c r="IO594" s="13"/>
    </row>
    <row r="595" spans="1:249">
      <c r="A595" s="2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2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EU595" s="13"/>
      <c r="EV595" s="13"/>
      <c r="EW595" s="13"/>
      <c r="EX595" s="13"/>
      <c r="EY595" s="13"/>
      <c r="EZ595" s="13"/>
      <c r="FA595" s="13"/>
      <c r="FB595" s="13"/>
      <c r="FC595" s="13"/>
      <c r="FD595" s="13"/>
      <c r="FE595" s="13"/>
      <c r="FF595" s="13"/>
      <c r="FG595" s="13"/>
      <c r="FH595" s="13"/>
      <c r="FI595" s="13"/>
      <c r="FJ595" s="13"/>
      <c r="FK595" s="13"/>
      <c r="FL595" s="13"/>
      <c r="FM595" s="13"/>
      <c r="FN595" s="13"/>
      <c r="FO595" s="13"/>
      <c r="FP595" s="13"/>
      <c r="FQ595" s="13"/>
      <c r="FR595" s="13"/>
      <c r="FS595" s="13"/>
      <c r="FT595" s="13"/>
      <c r="FU595" s="13"/>
      <c r="FV595" s="13"/>
      <c r="FW595" s="13"/>
      <c r="FX595" s="13"/>
      <c r="FY595" s="13"/>
      <c r="FZ595" s="13"/>
      <c r="GA595" s="13"/>
      <c r="GB595" s="13"/>
      <c r="GC595" s="13"/>
      <c r="GD595" s="13"/>
      <c r="GE595" s="13"/>
      <c r="GF595" s="13"/>
      <c r="GG595" s="13"/>
      <c r="GH595" s="13"/>
      <c r="GI595" s="13"/>
      <c r="GJ595" s="13"/>
      <c r="GK595" s="13"/>
      <c r="GL595" s="13"/>
      <c r="GM595" s="13"/>
      <c r="GN595" s="13"/>
      <c r="GO595" s="13"/>
      <c r="GP595" s="13"/>
      <c r="GQ595" s="13"/>
      <c r="GR595" s="13"/>
      <c r="GS595" s="13"/>
      <c r="GT595" s="13"/>
      <c r="GU595" s="13"/>
      <c r="GV595" s="13"/>
      <c r="GW595" s="13"/>
      <c r="GX595" s="13"/>
      <c r="GY595" s="13"/>
      <c r="GZ595" s="13"/>
      <c r="HA595" s="13"/>
      <c r="HB595" s="13"/>
      <c r="HC595" s="13"/>
      <c r="HD595" s="13"/>
      <c r="HE595" s="13"/>
      <c r="HF595" s="13"/>
      <c r="HG595" s="13"/>
      <c r="HH595" s="13"/>
      <c r="HI595" s="13"/>
      <c r="HJ595" s="13"/>
      <c r="HK595" s="13"/>
      <c r="HL595" s="13"/>
      <c r="HM595" s="13"/>
      <c r="HN595" s="13"/>
      <c r="HO595" s="13"/>
      <c r="HP595" s="13"/>
      <c r="HQ595" s="13"/>
      <c r="HR595" s="13"/>
      <c r="HS595" s="13"/>
      <c r="HT595" s="13"/>
      <c r="HU595" s="13"/>
      <c r="HV595" s="13"/>
      <c r="HW595" s="13"/>
      <c r="HX595" s="13"/>
      <c r="HY595" s="13"/>
      <c r="HZ595" s="13"/>
      <c r="IA595" s="13"/>
      <c r="IB595" s="13"/>
      <c r="IC595" s="13"/>
      <c r="ID595" s="13"/>
      <c r="IE595" s="13"/>
      <c r="IF595" s="13"/>
      <c r="IG595" s="13"/>
      <c r="IH595" s="13"/>
      <c r="II595" s="13"/>
      <c r="IJ595" s="13"/>
      <c r="IK595" s="13"/>
      <c r="IL595" s="13"/>
      <c r="IM595" s="13"/>
      <c r="IN595" s="13"/>
      <c r="IO595" s="13"/>
    </row>
    <row r="596" spans="1:249">
      <c r="A596" s="2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2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EU596" s="13"/>
      <c r="EV596" s="13"/>
      <c r="EW596" s="13"/>
      <c r="EX596" s="13"/>
      <c r="EY596" s="13"/>
      <c r="EZ596" s="13"/>
      <c r="FA596" s="13"/>
      <c r="FB596" s="13"/>
      <c r="FC596" s="13"/>
      <c r="FD596" s="13"/>
      <c r="FE596" s="13"/>
      <c r="FF596" s="13"/>
      <c r="FG596" s="13"/>
      <c r="FH596" s="13"/>
      <c r="FI596" s="13"/>
      <c r="FJ596" s="13"/>
      <c r="FK596" s="13"/>
      <c r="FL596" s="13"/>
      <c r="FM596" s="13"/>
      <c r="FN596" s="13"/>
      <c r="FO596" s="13"/>
      <c r="FP596" s="13"/>
      <c r="FQ596" s="13"/>
      <c r="FR596" s="13"/>
      <c r="FS596" s="13"/>
      <c r="FT596" s="13"/>
      <c r="FU596" s="13"/>
      <c r="FV596" s="13"/>
      <c r="FW596" s="13"/>
      <c r="FX596" s="13"/>
      <c r="FY596" s="13"/>
      <c r="FZ596" s="13"/>
      <c r="GA596" s="13"/>
      <c r="GB596" s="13"/>
      <c r="GC596" s="13"/>
      <c r="GD596" s="13"/>
      <c r="GE596" s="13"/>
      <c r="GF596" s="13"/>
      <c r="GG596" s="13"/>
      <c r="GH596" s="13"/>
      <c r="GI596" s="13"/>
      <c r="GJ596" s="13"/>
      <c r="GK596" s="13"/>
      <c r="GL596" s="13"/>
      <c r="GM596" s="13"/>
      <c r="GN596" s="13"/>
      <c r="GO596" s="13"/>
      <c r="GP596" s="13"/>
      <c r="GQ596" s="13"/>
      <c r="GR596" s="13"/>
      <c r="GS596" s="13"/>
      <c r="GT596" s="13"/>
      <c r="GU596" s="13"/>
      <c r="GV596" s="13"/>
      <c r="GW596" s="13"/>
      <c r="GX596" s="13"/>
      <c r="GY596" s="13"/>
      <c r="GZ596" s="13"/>
      <c r="HA596" s="13"/>
      <c r="HB596" s="13"/>
      <c r="HC596" s="13"/>
      <c r="HD596" s="13"/>
      <c r="HE596" s="13"/>
      <c r="HF596" s="13"/>
      <c r="HG596" s="13"/>
      <c r="HH596" s="13"/>
      <c r="HI596" s="13"/>
      <c r="HJ596" s="13"/>
      <c r="HK596" s="13"/>
      <c r="HL596" s="13"/>
      <c r="HM596" s="13"/>
      <c r="HN596" s="13"/>
      <c r="HO596" s="13"/>
      <c r="HP596" s="13"/>
      <c r="HQ596" s="13"/>
      <c r="HR596" s="13"/>
      <c r="HS596" s="13"/>
      <c r="HT596" s="13"/>
      <c r="HU596" s="13"/>
      <c r="HV596" s="13"/>
      <c r="HW596" s="13"/>
      <c r="HX596" s="13"/>
      <c r="HY596" s="13"/>
      <c r="HZ596" s="13"/>
      <c r="IA596" s="13"/>
      <c r="IB596" s="13"/>
      <c r="IC596" s="13"/>
      <c r="ID596" s="13"/>
      <c r="IE596" s="13"/>
      <c r="IF596" s="13"/>
      <c r="IG596" s="13"/>
      <c r="IH596" s="13"/>
      <c r="II596" s="13"/>
      <c r="IJ596" s="13"/>
      <c r="IK596" s="13"/>
      <c r="IL596" s="13"/>
      <c r="IM596" s="13"/>
      <c r="IN596" s="13"/>
      <c r="IO596" s="13"/>
    </row>
    <row r="597" spans="1:249">
      <c r="A597" s="2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2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EU597" s="13"/>
      <c r="EV597" s="13"/>
      <c r="EW597" s="13"/>
      <c r="EX597" s="13"/>
      <c r="EY597" s="13"/>
      <c r="EZ597" s="13"/>
      <c r="FA597" s="13"/>
      <c r="FB597" s="13"/>
      <c r="FC597" s="13"/>
      <c r="FD597" s="13"/>
      <c r="FE597" s="13"/>
      <c r="FF597" s="13"/>
      <c r="FG597" s="13"/>
      <c r="FH597" s="13"/>
      <c r="FI597" s="13"/>
      <c r="FJ597" s="13"/>
      <c r="FK597" s="13"/>
      <c r="FL597" s="13"/>
      <c r="FM597" s="13"/>
      <c r="FN597" s="13"/>
      <c r="FO597" s="13"/>
      <c r="FP597" s="13"/>
      <c r="FQ597" s="13"/>
      <c r="FR597" s="13"/>
      <c r="FS597" s="13"/>
      <c r="FT597" s="13"/>
      <c r="FU597" s="13"/>
      <c r="FV597" s="13"/>
      <c r="FW597" s="13"/>
      <c r="FX597" s="13"/>
      <c r="FY597" s="13"/>
      <c r="FZ597" s="13"/>
      <c r="GA597" s="13"/>
      <c r="GB597" s="13"/>
      <c r="GC597" s="13"/>
      <c r="GD597" s="13"/>
      <c r="GE597" s="13"/>
      <c r="GF597" s="13"/>
      <c r="GG597" s="13"/>
      <c r="GH597" s="13"/>
      <c r="GI597" s="13"/>
      <c r="GJ597" s="13"/>
      <c r="GK597" s="13"/>
      <c r="GL597" s="13"/>
      <c r="GM597" s="13"/>
      <c r="GN597" s="13"/>
      <c r="GO597" s="13"/>
      <c r="GP597" s="13"/>
      <c r="GQ597" s="13"/>
      <c r="GR597" s="13"/>
      <c r="GS597" s="13"/>
      <c r="GT597" s="13"/>
      <c r="GU597" s="13"/>
      <c r="GV597" s="13"/>
      <c r="GW597" s="13"/>
      <c r="GX597" s="13"/>
      <c r="GY597" s="13"/>
      <c r="GZ597" s="13"/>
      <c r="HA597" s="13"/>
      <c r="HB597" s="13"/>
      <c r="HC597" s="13"/>
      <c r="HD597" s="13"/>
      <c r="HE597" s="13"/>
      <c r="HF597" s="13"/>
      <c r="HG597" s="13"/>
      <c r="HH597" s="13"/>
      <c r="HI597" s="13"/>
      <c r="HJ597" s="13"/>
      <c r="HK597" s="13"/>
      <c r="HL597" s="13"/>
      <c r="HM597" s="13"/>
      <c r="HN597" s="13"/>
      <c r="HO597" s="13"/>
      <c r="HP597" s="13"/>
      <c r="HQ597" s="13"/>
      <c r="HR597" s="13"/>
      <c r="HS597" s="13"/>
      <c r="HT597" s="13"/>
      <c r="HU597" s="13"/>
      <c r="HV597" s="13"/>
      <c r="HW597" s="13"/>
      <c r="HX597" s="13"/>
      <c r="HY597" s="13"/>
      <c r="HZ597" s="13"/>
      <c r="IA597" s="13"/>
      <c r="IB597" s="13"/>
      <c r="IC597" s="13"/>
      <c r="ID597" s="13"/>
      <c r="IE597" s="13"/>
      <c r="IF597" s="13"/>
      <c r="IG597" s="13"/>
      <c r="IH597" s="13"/>
      <c r="II597" s="13"/>
      <c r="IJ597" s="13"/>
      <c r="IK597" s="13"/>
      <c r="IL597" s="13"/>
      <c r="IM597" s="13"/>
      <c r="IN597" s="13"/>
      <c r="IO597" s="13"/>
    </row>
    <row r="598" spans="1:249">
      <c r="A598" s="2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2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c r="FN598" s="13"/>
      <c r="FO598" s="13"/>
      <c r="FP598" s="13"/>
      <c r="FQ598" s="13"/>
      <c r="FR598" s="13"/>
      <c r="FS598" s="13"/>
      <c r="FT598" s="13"/>
      <c r="FU598" s="13"/>
      <c r="FV598" s="13"/>
      <c r="FW598" s="13"/>
      <c r="FX598" s="13"/>
      <c r="FY598" s="13"/>
      <c r="FZ598" s="13"/>
      <c r="GA598" s="13"/>
      <c r="GB598" s="13"/>
      <c r="GC598" s="13"/>
      <c r="GD598" s="13"/>
      <c r="GE598" s="13"/>
      <c r="GF598" s="13"/>
      <c r="GG598" s="13"/>
      <c r="GH598" s="13"/>
      <c r="GI598" s="13"/>
      <c r="GJ598" s="13"/>
      <c r="GK598" s="13"/>
      <c r="GL598" s="13"/>
      <c r="GM598" s="13"/>
      <c r="GN598" s="13"/>
      <c r="GO598" s="13"/>
      <c r="GP598" s="13"/>
      <c r="GQ598" s="13"/>
      <c r="GR598" s="13"/>
      <c r="GS598" s="13"/>
      <c r="GT598" s="13"/>
      <c r="GU598" s="13"/>
      <c r="GV598" s="13"/>
      <c r="GW598" s="13"/>
      <c r="GX598" s="13"/>
      <c r="GY598" s="13"/>
      <c r="GZ598" s="13"/>
      <c r="HA598" s="13"/>
      <c r="HB598" s="13"/>
      <c r="HC598" s="13"/>
      <c r="HD598" s="13"/>
      <c r="HE598" s="13"/>
      <c r="HF598" s="13"/>
      <c r="HG598" s="13"/>
      <c r="HH598" s="13"/>
      <c r="HI598" s="13"/>
      <c r="HJ598" s="13"/>
      <c r="HK598" s="13"/>
      <c r="HL598" s="13"/>
      <c r="HM598" s="13"/>
      <c r="HN598" s="13"/>
      <c r="HO598" s="13"/>
      <c r="HP598" s="13"/>
      <c r="HQ598" s="13"/>
      <c r="HR598" s="13"/>
      <c r="HS598" s="13"/>
      <c r="HT598" s="13"/>
      <c r="HU598" s="13"/>
      <c r="HV598" s="13"/>
      <c r="HW598" s="13"/>
      <c r="HX598" s="13"/>
      <c r="HY598" s="13"/>
      <c r="HZ598" s="13"/>
      <c r="IA598" s="13"/>
      <c r="IB598" s="13"/>
      <c r="IC598" s="13"/>
      <c r="ID598" s="13"/>
      <c r="IE598" s="13"/>
      <c r="IF598" s="13"/>
      <c r="IG598" s="13"/>
      <c r="IH598" s="13"/>
      <c r="II598" s="13"/>
      <c r="IJ598" s="13"/>
      <c r="IK598" s="13"/>
      <c r="IL598" s="13"/>
      <c r="IM598" s="13"/>
      <c r="IN598" s="13"/>
      <c r="IO598" s="13"/>
    </row>
    <row r="599" spans="1:249">
      <c r="A599" s="2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2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EU599" s="13"/>
      <c r="EV599" s="13"/>
      <c r="EW599" s="13"/>
      <c r="EX599" s="13"/>
      <c r="EY599" s="13"/>
      <c r="EZ599" s="13"/>
      <c r="FA599" s="13"/>
      <c r="FB599" s="13"/>
      <c r="FC599" s="13"/>
      <c r="FD599" s="13"/>
      <c r="FE599" s="13"/>
      <c r="FF599" s="13"/>
      <c r="FG599" s="13"/>
      <c r="FH599" s="13"/>
      <c r="FI599" s="13"/>
      <c r="FJ599" s="13"/>
      <c r="FK599" s="13"/>
      <c r="FL599" s="13"/>
      <c r="FM599" s="13"/>
      <c r="FN599" s="13"/>
      <c r="FO599" s="13"/>
      <c r="FP599" s="13"/>
      <c r="FQ599" s="13"/>
      <c r="FR599" s="13"/>
      <c r="FS599" s="13"/>
      <c r="FT599" s="13"/>
      <c r="FU599" s="13"/>
      <c r="FV599" s="13"/>
      <c r="FW599" s="13"/>
      <c r="FX599" s="13"/>
      <c r="FY599" s="13"/>
      <c r="FZ599" s="13"/>
      <c r="GA599" s="13"/>
      <c r="GB599" s="13"/>
      <c r="GC599" s="13"/>
      <c r="GD599" s="13"/>
      <c r="GE599" s="13"/>
      <c r="GF599" s="13"/>
      <c r="GG599" s="13"/>
      <c r="GH599" s="13"/>
      <c r="GI599" s="13"/>
      <c r="GJ599" s="13"/>
      <c r="GK599" s="13"/>
      <c r="GL599" s="13"/>
      <c r="GM599" s="13"/>
      <c r="GN599" s="13"/>
      <c r="GO599" s="13"/>
      <c r="GP599" s="13"/>
      <c r="GQ599" s="13"/>
      <c r="GR599" s="13"/>
      <c r="GS599" s="13"/>
      <c r="GT599" s="13"/>
      <c r="GU599" s="13"/>
      <c r="GV599" s="13"/>
      <c r="GW599" s="13"/>
      <c r="GX599" s="13"/>
      <c r="GY599" s="13"/>
      <c r="GZ599" s="13"/>
      <c r="HA599" s="13"/>
      <c r="HB599" s="13"/>
      <c r="HC599" s="13"/>
      <c r="HD599" s="13"/>
      <c r="HE599" s="13"/>
      <c r="HF599" s="13"/>
      <c r="HG599" s="13"/>
      <c r="HH599" s="13"/>
      <c r="HI599" s="13"/>
      <c r="HJ599" s="13"/>
      <c r="HK599" s="13"/>
      <c r="HL599" s="13"/>
      <c r="HM599" s="13"/>
      <c r="HN599" s="13"/>
      <c r="HO599" s="13"/>
      <c r="HP599" s="13"/>
      <c r="HQ599" s="13"/>
      <c r="HR599" s="13"/>
      <c r="HS599" s="13"/>
      <c r="HT599" s="13"/>
      <c r="HU599" s="13"/>
      <c r="HV599" s="13"/>
      <c r="HW599" s="13"/>
      <c r="HX599" s="13"/>
      <c r="HY599" s="13"/>
      <c r="HZ599" s="13"/>
      <c r="IA599" s="13"/>
      <c r="IB599" s="13"/>
      <c r="IC599" s="13"/>
      <c r="ID599" s="13"/>
      <c r="IE599" s="13"/>
      <c r="IF599" s="13"/>
      <c r="IG599" s="13"/>
      <c r="IH599" s="13"/>
      <c r="II599" s="13"/>
      <c r="IJ599" s="13"/>
      <c r="IK599" s="13"/>
      <c r="IL599" s="13"/>
      <c r="IM599" s="13"/>
      <c r="IN599" s="13"/>
      <c r="IO599" s="13"/>
    </row>
    <row r="600" spans="1:249">
      <c r="A600" s="2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2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c r="EV600" s="13"/>
      <c r="EW600" s="13"/>
      <c r="EX600" s="13"/>
      <c r="EY600" s="13"/>
      <c r="EZ600" s="13"/>
      <c r="FA600" s="13"/>
      <c r="FB600" s="13"/>
      <c r="FC600" s="13"/>
      <c r="FD600" s="13"/>
      <c r="FE600" s="13"/>
      <c r="FF600" s="13"/>
      <c r="FG600" s="13"/>
      <c r="FH600" s="13"/>
      <c r="FI600" s="13"/>
      <c r="FJ600" s="13"/>
      <c r="FK600" s="13"/>
      <c r="FL600" s="13"/>
      <c r="FM600" s="13"/>
      <c r="FN600" s="13"/>
      <c r="FO600" s="13"/>
      <c r="FP600" s="13"/>
      <c r="FQ600" s="13"/>
      <c r="FR600" s="13"/>
      <c r="FS600" s="13"/>
      <c r="FT600" s="13"/>
      <c r="FU600" s="13"/>
      <c r="FV600" s="13"/>
      <c r="FW600" s="13"/>
      <c r="FX600" s="13"/>
      <c r="FY600" s="13"/>
      <c r="FZ600" s="13"/>
      <c r="GA600" s="13"/>
      <c r="GB600" s="13"/>
      <c r="GC600" s="13"/>
      <c r="GD600" s="13"/>
      <c r="GE600" s="13"/>
      <c r="GF600" s="13"/>
      <c r="GG600" s="13"/>
      <c r="GH600" s="13"/>
      <c r="GI600" s="13"/>
      <c r="GJ600" s="13"/>
      <c r="GK600" s="13"/>
      <c r="GL600" s="13"/>
      <c r="GM600" s="13"/>
      <c r="GN600" s="13"/>
      <c r="GO600" s="13"/>
      <c r="GP600" s="13"/>
      <c r="GQ600" s="13"/>
      <c r="GR600" s="13"/>
      <c r="GS600" s="13"/>
      <c r="GT600" s="13"/>
      <c r="GU600" s="13"/>
      <c r="GV600" s="13"/>
      <c r="GW600" s="13"/>
      <c r="GX600" s="13"/>
      <c r="GY600" s="13"/>
      <c r="GZ600" s="13"/>
      <c r="HA600" s="13"/>
      <c r="HB600" s="13"/>
      <c r="HC600" s="13"/>
      <c r="HD600" s="13"/>
      <c r="HE600" s="13"/>
      <c r="HF600" s="13"/>
      <c r="HG600" s="13"/>
      <c r="HH600" s="13"/>
      <c r="HI600" s="13"/>
      <c r="HJ600" s="13"/>
      <c r="HK600" s="13"/>
      <c r="HL600" s="13"/>
      <c r="HM600" s="13"/>
      <c r="HN600" s="13"/>
      <c r="HO600" s="13"/>
      <c r="HP600" s="13"/>
      <c r="HQ600" s="13"/>
      <c r="HR600" s="13"/>
      <c r="HS600" s="13"/>
      <c r="HT600" s="13"/>
      <c r="HU600" s="13"/>
      <c r="HV600" s="13"/>
      <c r="HW600" s="13"/>
      <c r="HX600" s="13"/>
      <c r="HY600" s="13"/>
      <c r="HZ600" s="13"/>
      <c r="IA600" s="13"/>
      <c r="IB600" s="13"/>
      <c r="IC600" s="13"/>
      <c r="ID600" s="13"/>
      <c r="IE600" s="13"/>
      <c r="IF600" s="13"/>
      <c r="IG600" s="13"/>
      <c r="IH600" s="13"/>
      <c r="II600" s="13"/>
      <c r="IJ600" s="13"/>
      <c r="IK600" s="13"/>
      <c r="IL600" s="13"/>
      <c r="IM600" s="13"/>
      <c r="IN600" s="13"/>
      <c r="IO600" s="13"/>
    </row>
    <row r="601" spans="1:249">
      <c r="A601" s="2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2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EU601" s="13"/>
      <c r="EV601" s="13"/>
      <c r="EW601" s="13"/>
      <c r="EX601" s="13"/>
      <c r="EY601" s="13"/>
      <c r="EZ601" s="13"/>
      <c r="FA601" s="13"/>
      <c r="FB601" s="13"/>
      <c r="FC601" s="13"/>
      <c r="FD601" s="13"/>
      <c r="FE601" s="13"/>
      <c r="FF601" s="13"/>
      <c r="FG601" s="13"/>
      <c r="FH601" s="13"/>
      <c r="FI601" s="13"/>
      <c r="FJ601" s="13"/>
      <c r="FK601" s="13"/>
      <c r="FL601" s="13"/>
      <c r="FM601" s="13"/>
      <c r="FN601" s="13"/>
      <c r="FO601" s="13"/>
      <c r="FP601" s="13"/>
      <c r="FQ601" s="13"/>
      <c r="FR601" s="13"/>
      <c r="FS601" s="13"/>
      <c r="FT601" s="13"/>
      <c r="FU601" s="13"/>
      <c r="FV601" s="13"/>
      <c r="FW601" s="13"/>
      <c r="FX601" s="13"/>
      <c r="FY601" s="13"/>
      <c r="FZ601" s="13"/>
      <c r="GA601" s="13"/>
      <c r="GB601" s="13"/>
      <c r="GC601" s="13"/>
      <c r="GD601" s="13"/>
      <c r="GE601" s="13"/>
      <c r="GF601" s="13"/>
      <c r="GG601" s="13"/>
      <c r="GH601" s="13"/>
      <c r="GI601" s="13"/>
      <c r="GJ601" s="13"/>
      <c r="GK601" s="13"/>
      <c r="GL601" s="13"/>
      <c r="GM601" s="13"/>
      <c r="GN601" s="13"/>
      <c r="GO601" s="13"/>
      <c r="GP601" s="13"/>
      <c r="GQ601" s="13"/>
      <c r="GR601" s="13"/>
      <c r="GS601" s="13"/>
      <c r="GT601" s="13"/>
      <c r="GU601" s="13"/>
      <c r="GV601" s="13"/>
      <c r="GW601" s="13"/>
      <c r="GX601" s="13"/>
      <c r="GY601" s="13"/>
      <c r="GZ601" s="13"/>
      <c r="HA601" s="13"/>
      <c r="HB601" s="13"/>
      <c r="HC601" s="13"/>
      <c r="HD601" s="13"/>
      <c r="HE601" s="13"/>
      <c r="HF601" s="13"/>
      <c r="HG601" s="13"/>
      <c r="HH601" s="13"/>
      <c r="HI601" s="13"/>
      <c r="HJ601" s="13"/>
      <c r="HK601" s="13"/>
      <c r="HL601" s="13"/>
      <c r="HM601" s="13"/>
      <c r="HN601" s="13"/>
      <c r="HO601" s="13"/>
      <c r="HP601" s="13"/>
      <c r="HQ601" s="13"/>
      <c r="HR601" s="13"/>
      <c r="HS601" s="13"/>
      <c r="HT601" s="13"/>
      <c r="HU601" s="13"/>
      <c r="HV601" s="13"/>
      <c r="HW601" s="13"/>
      <c r="HX601" s="13"/>
      <c r="HY601" s="13"/>
      <c r="HZ601" s="13"/>
      <c r="IA601" s="13"/>
      <c r="IB601" s="13"/>
      <c r="IC601" s="13"/>
      <c r="ID601" s="13"/>
      <c r="IE601" s="13"/>
      <c r="IF601" s="13"/>
      <c r="IG601" s="13"/>
      <c r="IH601" s="13"/>
      <c r="II601" s="13"/>
      <c r="IJ601" s="13"/>
      <c r="IK601" s="13"/>
      <c r="IL601" s="13"/>
      <c r="IM601" s="13"/>
      <c r="IN601" s="13"/>
      <c r="IO601" s="13"/>
    </row>
    <row r="602" spans="1:249">
      <c r="A602" s="2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2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c r="FN602" s="13"/>
      <c r="FO602" s="13"/>
      <c r="FP602" s="13"/>
      <c r="FQ602" s="13"/>
      <c r="FR602" s="13"/>
      <c r="FS602" s="13"/>
      <c r="FT602" s="13"/>
      <c r="FU602" s="13"/>
      <c r="FV602" s="13"/>
      <c r="FW602" s="13"/>
      <c r="FX602" s="13"/>
      <c r="FY602" s="13"/>
      <c r="FZ602" s="13"/>
      <c r="GA602" s="13"/>
      <c r="GB602" s="13"/>
      <c r="GC602" s="13"/>
      <c r="GD602" s="13"/>
      <c r="GE602" s="13"/>
      <c r="GF602" s="13"/>
      <c r="GG602" s="13"/>
      <c r="GH602" s="13"/>
      <c r="GI602" s="13"/>
      <c r="GJ602" s="13"/>
      <c r="GK602" s="13"/>
      <c r="GL602" s="13"/>
      <c r="GM602" s="13"/>
      <c r="GN602" s="13"/>
      <c r="GO602" s="13"/>
      <c r="GP602" s="13"/>
      <c r="GQ602" s="13"/>
      <c r="GR602" s="13"/>
      <c r="GS602" s="13"/>
      <c r="GT602" s="13"/>
      <c r="GU602" s="13"/>
      <c r="GV602" s="13"/>
      <c r="GW602" s="13"/>
      <c r="GX602" s="13"/>
      <c r="GY602" s="13"/>
      <c r="GZ602" s="13"/>
      <c r="HA602" s="13"/>
      <c r="HB602" s="13"/>
      <c r="HC602" s="13"/>
      <c r="HD602" s="13"/>
      <c r="HE602" s="13"/>
      <c r="HF602" s="13"/>
      <c r="HG602" s="13"/>
      <c r="HH602" s="13"/>
      <c r="HI602" s="13"/>
      <c r="HJ602" s="13"/>
      <c r="HK602" s="13"/>
      <c r="HL602" s="13"/>
      <c r="HM602" s="13"/>
      <c r="HN602" s="13"/>
      <c r="HO602" s="13"/>
      <c r="HP602" s="13"/>
      <c r="HQ602" s="13"/>
      <c r="HR602" s="13"/>
      <c r="HS602" s="13"/>
      <c r="HT602" s="13"/>
      <c r="HU602" s="13"/>
      <c r="HV602" s="13"/>
      <c r="HW602" s="13"/>
      <c r="HX602" s="13"/>
      <c r="HY602" s="13"/>
      <c r="HZ602" s="13"/>
      <c r="IA602" s="13"/>
      <c r="IB602" s="13"/>
      <c r="IC602" s="13"/>
      <c r="ID602" s="13"/>
      <c r="IE602" s="13"/>
      <c r="IF602" s="13"/>
      <c r="IG602" s="13"/>
      <c r="IH602" s="13"/>
      <c r="II602" s="13"/>
      <c r="IJ602" s="13"/>
      <c r="IK602" s="13"/>
      <c r="IL602" s="13"/>
      <c r="IM602" s="13"/>
      <c r="IN602" s="13"/>
      <c r="IO602" s="13"/>
    </row>
    <row r="603" spans="1:249">
      <c r="A603" s="2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2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EU603" s="13"/>
      <c r="EV603" s="13"/>
      <c r="EW603" s="13"/>
      <c r="EX603" s="13"/>
      <c r="EY603" s="13"/>
      <c r="EZ603" s="13"/>
      <c r="FA603" s="13"/>
      <c r="FB603" s="13"/>
      <c r="FC603" s="13"/>
      <c r="FD603" s="13"/>
      <c r="FE603" s="13"/>
      <c r="FF603" s="13"/>
      <c r="FG603" s="13"/>
      <c r="FH603" s="13"/>
      <c r="FI603" s="13"/>
      <c r="FJ603" s="13"/>
      <c r="FK603" s="13"/>
      <c r="FL603" s="13"/>
      <c r="FM603" s="13"/>
      <c r="FN603" s="13"/>
      <c r="FO603" s="13"/>
      <c r="FP603" s="13"/>
      <c r="FQ603" s="13"/>
      <c r="FR603" s="13"/>
      <c r="FS603" s="13"/>
      <c r="FT603" s="13"/>
      <c r="FU603" s="13"/>
      <c r="FV603" s="13"/>
      <c r="FW603" s="13"/>
      <c r="FX603" s="13"/>
      <c r="FY603" s="13"/>
      <c r="FZ603" s="13"/>
      <c r="GA603" s="13"/>
      <c r="GB603" s="13"/>
      <c r="GC603" s="13"/>
      <c r="GD603" s="13"/>
      <c r="GE603" s="13"/>
      <c r="GF603" s="13"/>
      <c r="GG603" s="13"/>
      <c r="GH603" s="13"/>
      <c r="GI603" s="13"/>
      <c r="GJ603" s="13"/>
      <c r="GK603" s="13"/>
      <c r="GL603" s="13"/>
      <c r="GM603" s="13"/>
      <c r="GN603" s="13"/>
      <c r="GO603" s="13"/>
      <c r="GP603" s="13"/>
      <c r="GQ603" s="13"/>
      <c r="GR603" s="13"/>
      <c r="GS603" s="13"/>
      <c r="GT603" s="13"/>
      <c r="GU603" s="13"/>
      <c r="GV603" s="13"/>
      <c r="GW603" s="13"/>
      <c r="GX603" s="13"/>
      <c r="GY603" s="13"/>
      <c r="GZ603" s="13"/>
      <c r="HA603" s="13"/>
      <c r="HB603" s="13"/>
      <c r="HC603" s="13"/>
      <c r="HD603" s="13"/>
      <c r="HE603" s="13"/>
      <c r="HF603" s="13"/>
      <c r="HG603" s="13"/>
      <c r="HH603" s="13"/>
      <c r="HI603" s="13"/>
      <c r="HJ603" s="13"/>
      <c r="HK603" s="13"/>
      <c r="HL603" s="13"/>
      <c r="HM603" s="13"/>
      <c r="HN603" s="13"/>
      <c r="HO603" s="13"/>
      <c r="HP603" s="13"/>
      <c r="HQ603" s="13"/>
      <c r="HR603" s="13"/>
      <c r="HS603" s="13"/>
      <c r="HT603" s="13"/>
      <c r="HU603" s="13"/>
      <c r="HV603" s="13"/>
      <c r="HW603" s="13"/>
      <c r="HX603" s="13"/>
      <c r="HY603" s="13"/>
      <c r="HZ603" s="13"/>
      <c r="IA603" s="13"/>
      <c r="IB603" s="13"/>
      <c r="IC603" s="13"/>
      <c r="ID603" s="13"/>
      <c r="IE603" s="13"/>
      <c r="IF603" s="13"/>
      <c r="IG603" s="13"/>
      <c r="IH603" s="13"/>
      <c r="II603" s="13"/>
      <c r="IJ603" s="13"/>
      <c r="IK603" s="13"/>
      <c r="IL603" s="13"/>
      <c r="IM603" s="13"/>
      <c r="IN603" s="13"/>
      <c r="IO603" s="13"/>
    </row>
    <row r="604" spans="1:249">
      <c r="A604" s="2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2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3"/>
      <c r="FZ604" s="13"/>
      <c r="GA604" s="13"/>
      <c r="GB604" s="13"/>
      <c r="GC604" s="13"/>
      <c r="GD604" s="13"/>
      <c r="GE604" s="13"/>
      <c r="GF604" s="13"/>
      <c r="GG604" s="13"/>
      <c r="GH604" s="13"/>
      <c r="GI604" s="13"/>
      <c r="GJ604" s="13"/>
      <c r="GK604" s="13"/>
      <c r="GL604" s="13"/>
      <c r="GM604" s="13"/>
      <c r="GN604" s="13"/>
      <c r="GO604" s="13"/>
      <c r="GP604" s="13"/>
      <c r="GQ604" s="13"/>
      <c r="GR604" s="13"/>
      <c r="GS604" s="13"/>
      <c r="GT604" s="13"/>
      <c r="GU604" s="13"/>
      <c r="GV604" s="13"/>
      <c r="GW604" s="13"/>
      <c r="GX604" s="13"/>
      <c r="GY604" s="13"/>
      <c r="GZ604" s="13"/>
      <c r="HA604" s="13"/>
      <c r="HB604" s="13"/>
      <c r="HC604" s="13"/>
      <c r="HD604" s="13"/>
      <c r="HE604" s="13"/>
      <c r="HF604" s="13"/>
      <c r="HG604" s="13"/>
      <c r="HH604" s="13"/>
      <c r="HI604" s="13"/>
      <c r="HJ604" s="13"/>
      <c r="HK604" s="13"/>
      <c r="HL604" s="13"/>
      <c r="HM604" s="13"/>
      <c r="HN604" s="13"/>
      <c r="HO604" s="13"/>
      <c r="HP604" s="13"/>
      <c r="HQ604" s="13"/>
      <c r="HR604" s="13"/>
      <c r="HS604" s="13"/>
      <c r="HT604" s="13"/>
      <c r="HU604" s="13"/>
      <c r="HV604" s="13"/>
      <c r="HW604" s="13"/>
      <c r="HX604" s="13"/>
      <c r="HY604" s="13"/>
      <c r="HZ604" s="13"/>
      <c r="IA604" s="13"/>
      <c r="IB604" s="13"/>
      <c r="IC604" s="13"/>
      <c r="ID604" s="13"/>
      <c r="IE604" s="13"/>
      <c r="IF604" s="13"/>
      <c r="IG604" s="13"/>
      <c r="IH604" s="13"/>
      <c r="II604" s="13"/>
      <c r="IJ604" s="13"/>
      <c r="IK604" s="13"/>
      <c r="IL604" s="13"/>
      <c r="IM604" s="13"/>
      <c r="IN604" s="13"/>
      <c r="IO604" s="13"/>
    </row>
    <row r="605" spans="1:249">
      <c r="A605" s="2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2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c r="GR605" s="13"/>
      <c r="GS605" s="13"/>
      <c r="GT605" s="13"/>
      <c r="GU605" s="13"/>
      <c r="GV605" s="13"/>
      <c r="GW605" s="13"/>
      <c r="GX605" s="13"/>
      <c r="GY605" s="13"/>
      <c r="GZ605" s="13"/>
      <c r="HA605" s="13"/>
      <c r="HB605" s="13"/>
      <c r="HC605" s="13"/>
      <c r="HD605" s="13"/>
      <c r="HE605" s="13"/>
      <c r="HF605" s="13"/>
      <c r="HG605" s="13"/>
      <c r="HH605" s="13"/>
      <c r="HI605" s="13"/>
      <c r="HJ605" s="13"/>
      <c r="HK605" s="13"/>
      <c r="HL605" s="13"/>
      <c r="HM605" s="13"/>
      <c r="HN605" s="13"/>
      <c r="HO605" s="13"/>
      <c r="HP605" s="13"/>
      <c r="HQ605" s="13"/>
      <c r="HR605" s="13"/>
      <c r="HS605" s="13"/>
      <c r="HT605" s="13"/>
      <c r="HU605" s="13"/>
      <c r="HV605" s="13"/>
      <c r="HW605" s="13"/>
      <c r="HX605" s="13"/>
      <c r="HY605" s="13"/>
      <c r="HZ605" s="13"/>
      <c r="IA605" s="13"/>
      <c r="IB605" s="13"/>
      <c r="IC605" s="13"/>
      <c r="ID605" s="13"/>
      <c r="IE605" s="13"/>
      <c r="IF605" s="13"/>
      <c r="IG605" s="13"/>
      <c r="IH605" s="13"/>
      <c r="II605" s="13"/>
      <c r="IJ605" s="13"/>
      <c r="IK605" s="13"/>
      <c r="IL605" s="13"/>
      <c r="IM605" s="13"/>
      <c r="IN605" s="13"/>
      <c r="IO605" s="13"/>
    </row>
    <row r="606" spans="1:249">
      <c r="A606" s="2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2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EU606" s="13"/>
      <c r="EV606" s="13"/>
      <c r="EW606" s="13"/>
      <c r="EX606" s="13"/>
      <c r="EY606" s="13"/>
      <c r="EZ606" s="13"/>
      <c r="FA606" s="13"/>
      <c r="FB606" s="13"/>
      <c r="FC606" s="13"/>
      <c r="FD606" s="13"/>
      <c r="FE606" s="13"/>
      <c r="FF606" s="13"/>
      <c r="FG606" s="13"/>
      <c r="FH606" s="13"/>
      <c r="FI606" s="13"/>
      <c r="FJ606" s="13"/>
      <c r="FK606" s="13"/>
      <c r="FL606" s="13"/>
      <c r="FM606" s="13"/>
      <c r="FN606" s="13"/>
      <c r="FO606" s="13"/>
      <c r="FP606" s="13"/>
      <c r="FQ606" s="13"/>
      <c r="FR606" s="13"/>
      <c r="FS606" s="13"/>
      <c r="FT606" s="13"/>
      <c r="FU606" s="13"/>
      <c r="FV606" s="13"/>
      <c r="FW606" s="13"/>
      <c r="FX606" s="13"/>
      <c r="FY606" s="13"/>
      <c r="FZ606" s="13"/>
      <c r="GA606" s="13"/>
      <c r="GB606" s="13"/>
      <c r="GC606" s="13"/>
      <c r="GD606" s="13"/>
      <c r="GE606" s="13"/>
      <c r="GF606" s="13"/>
      <c r="GG606" s="13"/>
      <c r="GH606" s="13"/>
      <c r="GI606" s="13"/>
      <c r="GJ606" s="13"/>
      <c r="GK606" s="13"/>
      <c r="GL606" s="13"/>
      <c r="GM606" s="13"/>
      <c r="GN606" s="13"/>
      <c r="GO606" s="13"/>
      <c r="GP606" s="13"/>
      <c r="GQ606" s="13"/>
      <c r="GR606" s="13"/>
      <c r="GS606" s="13"/>
      <c r="GT606" s="13"/>
      <c r="GU606" s="13"/>
      <c r="GV606" s="13"/>
      <c r="GW606" s="13"/>
      <c r="GX606" s="13"/>
      <c r="GY606" s="13"/>
      <c r="GZ606" s="13"/>
      <c r="HA606" s="13"/>
      <c r="HB606" s="13"/>
      <c r="HC606" s="13"/>
      <c r="HD606" s="13"/>
      <c r="HE606" s="13"/>
      <c r="HF606" s="13"/>
      <c r="HG606" s="13"/>
      <c r="HH606" s="13"/>
      <c r="HI606" s="13"/>
      <c r="HJ606" s="13"/>
      <c r="HK606" s="13"/>
      <c r="HL606" s="13"/>
      <c r="HM606" s="13"/>
      <c r="HN606" s="13"/>
      <c r="HO606" s="13"/>
      <c r="HP606" s="13"/>
      <c r="HQ606" s="13"/>
      <c r="HR606" s="13"/>
      <c r="HS606" s="13"/>
      <c r="HT606" s="13"/>
      <c r="HU606" s="13"/>
      <c r="HV606" s="13"/>
      <c r="HW606" s="13"/>
      <c r="HX606" s="13"/>
      <c r="HY606" s="13"/>
      <c r="HZ606" s="13"/>
      <c r="IA606" s="13"/>
      <c r="IB606" s="13"/>
      <c r="IC606" s="13"/>
      <c r="ID606" s="13"/>
      <c r="IE606" s="13"/>
      <c r="IF606" s="13"/>
      <c r="IG606" s="13"/>
      <c r="IH606" s="13"/>
      <c r="II606" s="13"/>
      <c r="IJ606" s="13"/>
      <c r="IK606" s="13"/>
      <c r="IL606" s="13"/>
      <c r="IM606" s="13"/>
      <c r="IN606" s="13"/>
      <c r="IO606" s="13"/>
    </row>
    <row r="607" spans="1:249">
      <c r="A607" s="2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2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EU607" s="13"/>
      <c r="EV607" s="13"/>
      <c r="EW607" s="13"/>
      <c r="EX607" s="13"/>
      <c r="EY607" s="13"/>
      <c r="EZ607" s="13"/>
      <c r="FA607" s="13"/>
      <c r="FB607" s="13"/>
      <c r="FC607" s="13"/>
      <c r="FD607" s="13"/>
      <c r="FE607" s="13"/>
      <c r="FF607" s="13"/>
      <c r="FG607" s="13"/>
      <c r="FH607" s="13"/>
      <c r="FI607" s="13"/>
      <c r="FJ607" s="13"/>
      <c r="FK607" s="13"/>
      <c r="FL607" s="13"/>
      <c r="FM607" s="13"/>
      <c r="FN607" s="13"/>
      <c r="FO607" s="13"/>
      <c r="FP607" s="13"/>
      <c r="FQ607" s="13"/>
      <c r="FR607" s="13"/>
      <c r="FS607" s="13"/>
      <c r="FT607" s="13"/>
      <c r="FU607" s="13"/>
      <c r="FV607" s="13"/>
      <c r="FW607" s="13"/>
      <c r="FX607" s="13"/>
      <c r="FY607" s="13"/>
      <c r="FZ607" s="13"/>
      <c r="GA607" s="13"/>
      <c r="GB607" s="13"/>
      <c r="GC607" s="13"/>
      <c r="GD607" s="13"/>
      <c r="GE607" s="13"/>
      <c r="GF607" s="13"/>
      <c r="GG607" s="13"/>
      <c r="GH607" s="13"/>
      <c r="GI607" s="13"/>
      <c r="GJ607" s="13"/>
      <c r="GK607" s="13"/>
      <c r="GL607" s="13"/>
      <c r="GM607" s="13"/>
      <c r="GN607" s="13"/>
      <c r="GO607" s="13"/>
      <c r="GP607" s="13"/>
      <c r="GQ607" s="13"/>
      <c r="GR607" s="13"/>
      <c r="GS607" s="13"/>
      <c r="GT607" s="13"/>
      <c r="GU607" s="13"/>
      <c r="GV607" s="13"/>
      <c r="GW607" s="13"/>
      <c r="GX607" s="13"/>
      <c r="GY607" s="13"/>
      <c r="GZ607" s="13"/>
      <c r="HA607" s="13"/>
      <c r="HB607" s="13"/>
      <c r="HC607" s="13"/>
      <c r="HD607" s="13"/>
      <c r="HE607" s="13"/>
      <c r="HF607" s="13"/>
      <c r="HG607" s="13"/>
      <c r="HH607" s="13"/>
      <c r="HI607" s="13"/>
      <c r="HJ607" s="13"/>
      <c r="HK607" s="13"/>
      <c r="HL607" s="13"/>
      <c r="HM607" s="13"/>
      <c r="HN607" s="13"/>
      <c r="HO607" s="13"/>
      <c r="HP607" s="13"/>
      <c r="HQ607" s="13"/>
      <c r="HR607" s="13"/>
      <c r="HS607" s="13"/>
      <c r="HT607" s="13"/>
      <c r="HU607" s="13"/>
      <c r="HV607" s="13"/>
      <c r="HW607" s="13"/>
      <c r="HX607" s="13"/>
      <c r="HY607" s="13"/>
      <c r="HZ607" s="13"/>
      <c r="IA607" s="13"/>
      <c r="IB607" s="13"/>
      <c r="IC607" s="13"/>
      <c r="ID607" s="13"/>
      <c r="IE607" s="13"/>
      <c r="IF607" s="13"/>
      <c r="IG607" s="13"/>
      <c r="IH607" s="13"/>
      <c r="II607" s="13"/>
      <c r="IJ607" s="13"/>
      <c r="IK607" s="13"/>
      <c r="IL607" s="13"/>
      <c r="IM607" s="13"/>
      <c r="IN607" s="13"/>
      <c r="IO607" s="13"/>
    </row>
    <row r="608" spans="1:249">
      <c r="A608" s="2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2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EU608" s="13"/>
      <c r="EV608" s="13"/>
      <c r="EW608" s="13"/>
      <c r="EX608" s="13"/>
      <c r="EY608" s="13"/>
      <c r="EZ608" s="13"/>
      <c r="FA608" s="13"/>
      <c r="FB608" s="13"/>
      <c r="FC608" s="13"/>
      <c r="FD608" s="13"/>
      <c r="FE608" s="13"/>
      <c r="FF608" s="13"/>
      <c r="FG608" s="13"/>
      <c r="FH608" s="13"/>
      <c r="FI608" s="13"/>
      <c r="FJ608" s="13"/>
      <c r="FK608" s="13"/>
      <c r="FL608" s="13"/>
      <c r="FM608" s="13"/>
      <c r="FN608" s="13"/>
      <c r="FO608" s="13"/>
      <c r="FP608" s="13"/>
      <c r="FQ608" s="13"/>
      <c r="FR608" s="13"/>
      <c r="FS608" s="13"/>
      <c r="FT608" s="13"/>
      <c r="FU608" s="13"/>
      <c r="FV608" s="13"/>
      <c r="FW608" s="13"/>
      <c r="FX608" s="13"/>
      <c r="FY608" s="13"/>
      <c r="FZ608" s="13"/>
      <c r="GA608" s="13"/>
      <c r="GB608" s="13"/>
      <c r="GC608" s="13"/>
      <c r="GD608" s="13"/>
      <c r="GE608" s="13"/>
      <c r="GF608" s="13"/>
      <c r="GG608" s="13"/>
      <c r="GH608" s="13"/>
      <c r="GI608" s="13"/>
      <c r="GJ608" s="13"/>
      <c r="GK608" s="13"/>
      <c r="GL608" s="13"/>
      <c r="GM608" s="13"/>
      <c r="GN608" s="13"/>
      <c r="GO608" s="13"/>
      <c r="GP608" s="13"/>
      <c r="GQ608" s="13"/>
      <c r="GR608" s="13"/>
      <c r="GS608" s="13"/>
      <c r="GT608" s="13"/>
      <c r="GU608" s="13"/>
      <c r="GV608" s="13"/>
      <c r="GW608" s="13"/>
      <c r="GX608" s="13"/>
      <c r="GY608" s="13"/>
      <c r="GZ608" s="13"/>
      <c r="HA608" s="13"/>
      <c r="HB608" s="13"/>
      <c r="HC608" s="13"/>
      <c r="HD608" s="13"/>
      <c r="HE608" s="13"/>
      <c r="HF608" s="13"/>
      <c r="HG608" s="13"/>
      <c r="HH608" s="13"/>
      <c r="HI608" s="13"/>
      <c r="HJ608" s="13"/>
      <c r="HK608" s="13"/>
      <c r="HL608" s="13"/>
      <c r="HM608" s="13"/>
      <c r="HN608" s="13"/>
      <c r="HO608" s="13"/>
      <c r="HP608" s="13"/>
      <c r="HQ608" s="13"/>
      <c r="HR608" s="13"/>
      <c r="HS608" s="13"/>
      <c r="HT608" s="13"/>
      <c r="HU608" s="13"/>
      <c r="HV608" s="13"/>
      <c r="HW608" s="13"/>
      <c r="HX608" s="13"/>
      <c r="HY608" s="13"/>
      <c r="HZ608" s="13"/>
      <c r="IA608" s="13"/>
      <c r="IB608" s="13"/>
      <c r="IC608" s="13"/>
      <c r="ID608" s="13"/>
      <c r="IE608" s="13"/>
      <c r="IF608" s="13"/>
      <c r="IG608" s="13"/>
      <c r="IH608" s="13"/>
      <c r="II608" s="13"/>
      <c r="IJ608" s="13"/>
      <c r="IK608" s="13"/>
      <c r="IL608" s="13"/>
      <c r="IM608" s="13"/>
      <c r="IN608" s="13"/>
      <c r="IO608" s="13"/>
    </row>
    <row r="609" spans="1:249">
      <c r="A609" s="2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2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row>
    <row r="610" spans="1:249">
      <c r="A610" s="2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2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c r="EV610" s="13"/>
      <c r="EW610" s="13"/>
      <c r="EX610" s="13"/>
      <c r="EY610" s="13"/>
      <c r="EZ610" s="13"/>
      <c r="FA610" s="13"/>
      <c r="FB610" s="13"/>
      <c r="FC610" s="13"/>
      <c r="FD610" s="13"/>
      <c r="FE610" s="13"/>
      <c r="FF610" s="13"/>
      <c r="FG610" s="13"/>
      <c r="FH610" s="13"/>
      <c r="FI610" s="13"/>
      <c r="FJ610" s="13"/>
      <c r="FK610" s="13"/>
      <c r="FL610" s="13"/>
      <c r="FM610" s="13"/>
      <c r="FN610" s="13"/>
      <c r="FO610" s="13"/>
      <c r="FP610" s="13"/>
      <c r="FQ610" s="13"/>
      <c r="FR610" s="13"/>
      <c r="FS610" s="13"/>
      <c r="FT610" s="13"/>
      <c r="FU610" s="13"/>
      <c r="FV610" s="13"/>
      <c r="FW610" s="13"/>
      <c r="FX610" s="13"/>
      <c r="FY610" s="13"/>
      <c r="FZ610" s="13"/>
      <c r="GA610" s="13"/>
      <c r="GB610" s="13"/>
      <c r="GC610" s="13"/>
      <c r="GD610" s="13"/>
      <c r="GE610" s="13"/>
      <c r="GF610" s="13"/>
      <c r="GG610" s="13"/>
      <c r="GH610" s="13"/>
      <c r="GI610" s="13"/>
      <c r="GJ610" s="13"/>
      <c r="GK610" s="13"/>
      <c r="GL610" s="13"/>
      <c r="GM610" s="13"/>
      <c r="GN610" s="13"/>
      <c r="GO610" s="13"/>
      <c r="GP610" s="13"/>
      <c r="GQ610" s="13"/>
      <c r="GR610" s="13"/>
      <c r="GS610" s="13"/>
      <c r="GT610" s="13"/>
      <c r="GU610" s="13"/>
      <c r="GV610" s="13"/>
      <c r="GW610" s="13"/>
      <c r="GX610" s="13"/>
      <c r="GY610" s="13"/>
      <c r="GZ610" s="13"/>
      <c r="HA610" s="13"/>
      <c r="HB610" s="13"/>
      <c r="HC610" s="13"/>
      <c r="HD610" s="13"/>
      <c r="HE610" s="13"/>
      <c r="HF610" s="13"/>
      <c r="HG610" s="13"/>
      <c r="HH610" s="13"/>
      <c r="HI610" s="13"/>
      <c r="HJ610" s="13"/>
      <c r="HK610" s="13"/>
      <c r="HL610" s="13"/>
      <c r="HM610" s="13"/>
      <c r="HN610" s="13"/>
      <c r="HO610" s="13"/>
      <c r="HP610" s="13"/>
      <c r="HQ610" s="13"/>
      <c r="HR610" s="13"/>
      <c r="HS610" s="13"/>
      <c r="HT610" s="13"/>
      <c r="HU610" s="13"/>
      <c r="HV610" s="13"/>
      <c r="HW610" s="13"/>
      <c r="HX610" s="13"/>
      <c r="HY610" s="13"/>
      <c r="HZ610" s="13"/>
      <c r="IA610" s="13"/>
      <c r="IB610" s="13"/>
      <c r="IC610" s="13"/>
      <c r="ID610" s="13"/>
      <c r="IE610" s="13"/>
      <c r="IF610" s="13"/>
      <c r="IG610" s="13"/>
      <c r="IH610" s="13"/>
      <c r="II610" s="13"/>
      <c r="IJ610" s="13"/>
      <c r="IK610" s="13"/>
      <c r="IL610" s="13"/>
      <c r="IM610" s="13"/>
      <c r="IN610" s="13"/>
      <c r="IO610" s="13"/>
    </row>
    <row r="611" spans="1:249">
      <c r="A611" s="2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2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EU611" s="13"/>
      <c r="EV611" s="13"/>
      <c r="EW611" s="13"/>
      <c r="EX611" s="13"/>
      <c r="EY611" s="13"/>
      <c r="EZ611" s="13"/>
      <c r="FA611" s="13"/>
      <c r="FB611" s="13"/>
      <c r="FC611" s="13"/>
      <c r="FD611" s="13"/>
      <c r="FE611" s="13"/>
      <c r="FF611" s="13"/>
      <c r="FG611" s="13"/>
      <c r="FH611" s="13"/>
      <c r="FI611" s="13"/>
      <c r="FJ611" s="13"/>
      <c r="FK611" s="13"/>
      <c r="FL611" s="13"/>
      <c r="FM611" s="13"/>
      <c r="FN611" s="13"/>
      <c r="FO611" s="13"/>
      <c r="FP611" s="13"/>
      <c r="FQ611" s="13"/>
      <c r="FR611" s="13"/>
      <c r="FS611" s="13"/>
      <c r="FT611" s="13"/>
      <c r="FU611" s="13"/>
      <c r="FV611" s="13"/>
      <c r="FW611" s="13"/>
      <c r="FX611" s="13"/>
      <c r="FY611" s="13"/>
      <c r="FZ611" s="13"/>
      <c r="GA611" s="13"/>
      <c r="GB611" s="13"/>
      <c r="GC611" s="13"/>
      <c r="GD611" s="13"/>
      <c r="GE611" s="13"/>
      <c r="GF611" s="13"/>
      <c r="GG611" s="13"/>
      <c r="GH611" s="13"/>
      <c r="GI611" s="13"/>
      <c r="GJ611" s="13"/>
      <c r="GK611" s="13"/>
      <c r="GL611" s="13"/>
      <c r="GM611" s="13"/>
      <c r="GN611" s="13"/>
      <c r="GO611" s="13"/>
      <c r="GP611" s="13"/>
      <c r="GQ611" s="13"/>
      <c r="GR611" s="13"/>
      <c r="GS611" s="13"/>
      <c r="GT611" s="13"/>
      <c r="GU611" s="13"/>
      <c r="GV611" s="13"/>
      <c r="GW611" s="13"/>
      <c r="GX611" s="13"/>
      <c r="GY611" s="13"/>
      <c r="GZ611" s="13"/>
      <c r="HA611" s="13"/>
      <c r="HB611" s="13"/>
      <c r="HC611" s="13"/>
      <c r="HD611" s="13"/>
      <c r="HE611" s="13"/>
      <c r="HF611" s="13"/>
      <c r="HG611" s="13"/>
      <c r="HH611" s="13"/>
      <c r="HI611" s="13"/>
      <c r="HJ611" s="13"/>
      <c r="HK611" s="13"/>
      <c r="HL611" s="13"/>
      <c r="HM611" s="13"/>
      <c r="HN611" s="13"/>
      <c r="HO611" s="13"/>
      <c r="HP611" s="13"/>
      <c r="HQ611" s="13"/>
      <c r="HR611" s="13"/>
      <c r="HS611" s="13"/>
      <c r="HT611" s="13"/>
      <c r="HU611" s="13"/>
      <c r="HV611" s="13"/>
      <c r="HW611" s="13"/>
      <c r="HX611" s="13"/>
      <c r="HY611" s="13"/>
      <c r="HZ611" s="13"/>
      <c r="IA611" s="13"/>
      <c r="IB611" s="13"/>
      <c r="IC611" s="13"/>
      <c r="ID611" s="13"/>
      <c r="IE611" s="13"/>
      <c r="IF611" s="13"/>
      <c r="IG611" s="13"/>
      <c r="IH611" s="13"/>
      <c r="II611" s="13"/>
      <c r="IJ611" s="13"/>
      <c r="IK611" s="13"/>
      <c r="IL611" s="13"/>
      <c r="IM611" s="13"/>
      <c r="IN611" s="13"/>
      <c r="IO611" s="13"/>
    </row>
    <row r="612" spans="1:249">
      <c r="A612" s="2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2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c r="FN612" s="13"/>
      <c r="FO612" s="13"/>
      <c r="FP612" s="13"/>
      <c r="FQ612" s="13"/>
      <c r="FR612" s="13"/>
      <c r="FS612" s="13"/>
      <c r="FT612" s="13"/>
      <c r="FU612" s="13"/>
      <c r="FV612" s="13"/>
      <c r="FW612" s="13"/>
      <c r="FX612" s="13"/>
      <c r="FY612" s="13"/>
      <c r="FZ612" s="13"/>
      <c r="GA612" s="13"/>
      <c r="GB612" s="13"/>
      <c r="GC612" s="13"/>
      <c r="GD612" s="13"/>
      <c r="GE612" s="13"/>
      <c r="GF612" s="13"/>
      <c r="GG612" s="13"/>
      <c r="GH612" s="13"/>
      <c r="GI612" s="13"/>
      <c r="GJ612" s="13"/>
      <c r="GK612" s="13"/>
      <c r="GL612" s="13"/>
      <c r="GM612" s="13"/>
      <c r="GN612" s="13"/>
      <c r="GO612" s="13"/>
      <c r="GP612" s="13"/>
      <c r="GQ612" s="13"/>
      <c r="GR612" s="13"/>
      <c r="GS612" s="13"/>
      <c r="GT612" s="13"/>
      <c r="GU612" s="13"/>
      <c r="GV612" s="13"/>
      <c r="GW612" s="13"/>
      <c r="GX612" s="13"/>
      <c r="GY612" s="13"/>
      <c r="GZ612" s="13"/>
      <c r="HA612" s="13"/>
      <c r="HB612" s="13"/>
      <c r="HC612" s="13"/>
      <c r="HD612" s="13"/>
      <c r="HE612" s="13"/>
      <c r="HF612" s="13"/>
      <c r="HG612" s="13"/>
      <c r="HH612" s="13"/>
      <c r="HI612" s="13"/>
      <c r="HJ612" s="13"/>
      <c r="HK612" s="13"/>
      <c r="HL612" s="13"/>
      <c r="HM612" s="13"/>
      <c r="HN612" s="13"/>
      <c r="HO612" s="13"/>
      <c r="HP612" s="13"/>
      <c r="HQ612" s="13"/>
      <c r="HR612" s="13"/>
      <c r="HS612" s="13"/>
      <c r="HT612" s="13"/>
      <c r="HU612" s="13"/>
      <c r="HV612" s="13"/>
      <c r="HW612" s="13"/>
      <c r="HX612" s="13"/>
      <c r="HY612" s="13"/>
      <c r="HZ612" s="13"/>
      <c r="IA612" s="13"/>
      <c r="IB612" s="13"/>
      <c r="IC612" s="13"/>
      <c r="ID612" s="13"/>
      <c r="IE612" s="13"/>
      <c r="IF612" s="13"/>
      <c r="IG612" s="13"/>
      <c r="IH612" s="13"/>
      <c r="II612" s="13"/>
      <c r="IJ612" s="13"/>
      <c r="IK612" s="13"/>
      <c r="IL612" s="13"/>
      <c r="IM612" s="13"/>
      <c r="IN612" s="13"/>
      <c r="IO612" s="13"/>
    </row>
    <row r="613" spans="1:249">
      <c r="A613" s="2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2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EU613" s="13"/>
      <c r="EV613" s="13"/>
      <c r="EW613" s="13"/>
      <c r="EX613" s="13"/>
      <c r="EY613" s="13"/>
      <c r="EZ613" s="13"/>
      <c r="FA613" s="13"/>
      <c r="FB613" s="13"/>
      <c r="FC613" s="13"/>
      <c r="FD613" s="13"/>
      <c r="FE613" s="13"/>
      <c r="FF613" s="13"/>
      <c r="FG613" s="13"/>
      <c r="FH613" s="13"/>
      <c r="FI613" s="13"/>
      <c r="FJ613" s="13"/>
      <c r="FK613" s="13"/>
      <c r="FL613" s="13"/>
      <c r="FM613" s="13"/>
      <c r="FN613" s="13"/>
      <c r="FO613" s="13"/>
      <c r="FP613" s="13"/>
      <c r="FQ613" s="13"/>
      <c r="FR613" s="13"/>
      <c r="FS613" s="13"/>
      <c r="FT613" s="13"/>
      <c r="FU613" s="13"/>
      <c r="FV613" s="13"/>
      <c r="FW613" s="13"/>
      <c r="FX613" s="13"/>
      <c r="FY613" s="13"/>
      <c r="FZ613" s="13"/>
      <c r="GA613" s="13"/>
      <c r="GB613" s="13"/>
      <c r="GC613" s="13"/>
      <c r="GD613" s="13"/>
      <c r="GE613" s="13"/>
      <c r="GF613" s="13"/>
      <c r="GG613" s="13"/>
      <c r="GH613" s="13"/>
      <c r="GI613" s="13"/>
      <c r="GJ613" s="13"/>
      <c r="GK613" s="13"/>
      <c r="GL613" s="13"/>
      <c r="GM613" s="13"/>
      <c r="GN613" s="13"/>
      <c r="GO613" s="13"/>
      <c r="GP613" s="13"/>
      <c r="GQ613" s="13"/>
      <c r="GR613" s="13"/>
      <c r="GS613" s="13"/>
      <c r="GT613" s="13"/>
      <c r="GU613" s="13"/>
      <c r="GV613" s="13"/>
      <c r="GW613" s="13"/>
      <c r="GX613" s="13"/>
      <c r="GY613" s="13"/>
      <c r="GZ613" s="13"/>
      <c r="HA613" s="13"/>
      <c r="HB613" s="13"/>
      <c r="HC613" s="13"/>
      <c r="HD613" s="13"/>
      <c r="HE613" s="13"/>
      <c r="HF613" s="13"/>
      <c r="HG613" s="13"/>
      <c r="HH613" s="13"/>
      <c r="HI613" s="13"/>
      <c r="HJ613" s="13"/>
      <c r="HK613" s="13"/>
      <c r="HL613" s="13"/>
      <c r="HM613" s="13"/>
      <c r="HN613" s="13"/>
      <c r="HO613" s="13"/>
      <c r="HP613" s="13"/>
      <c r="HQ613" s="13"/>
      <c r="HR613" s="13"/>
      <c r="HS613" s="13"/>
      <c r="HT613" s="13"/>
      <c r="HU613" s="13"/>
      <c r="HV613" s="13"/>
      <c r="HW613" s="13"/>
      <c r="HX613" s="13"/>
      <c r="HY613" s="13"/>
      <c r="HZ613" s="13"/>
      <c r="IA613" s="13"/>
      <c r="IB613" s="13"/>
      <c r="IC613" s="13"/>
      <c r="ID613" s="13"/>
      <c r="IE613" s="13"/>
      <c r="IF613" s="13"/>
      <c r="IG613" s="13"/>
      <c r="IH613" s="13"/>
      <c r="II613" s="13"/>
      <c r="IJ613" s="13"/>
      <c r="IK613" s="13"/>
      <c r="IL613" s="13"/>
      <c r="IM613" s="13"/>
      <c r="IN613" s="13"/>
      <c r="IO613" s="13"/>
    </row>
    <row r="614" spans="1:249">
      <c r="A614" s="2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2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3"/>
      <c r="FZ614" s="13"/>
      <c r="GA614" s="13"/>
      <c r="GB614" s="13"/>
      <c r="GC614" s="13"/>
      <c r="GD614" s="13"/>
      <c r="GE614" s="13"/>
      <c r="GF614" s="13"/>
      <c r="GG614" s="13"/>
      <c r="GH614" s="13"/>
      <c r="GI614" s="13"/>
      <c r="GJ614" s="13"/>
      <c r="GK614" s="13"/>
      <c r="GL614" s="13"/>
      <c r="GM614" s="13"/>
      <c r="GN614" s="13"/>
      <c r="GO614" s="13"/>
      <c r="GP614" s="13"/>
      <c r="GQ614" s="13"/>
      <c r="GR614" s="13"/>
      <c r="GS614" s="13"/>
      <c r="GT614" s="13"/>
      <c r="GU614" s="13"/>
      <c r="GV614" s="13"/>
      <c r="GW614" s="13"/>
      <c r="GX614" s="13"/>
      <c r="GY614" s="13"/>
      <c r="GZ614" s="13"/>
      <c r="HA614" s="13"/>
      <c r="HB614" s="13"/>
      <c r="HC614" s="13"/>
      <c r="HD614" s="13"/>
      <c r="HE614" s="13"/>
      <c r="HF614" s="13"/>
      <c r="HG614" s="13"/>
      <c r="HH614" s="13"/>
      <c r="HI614" s="13"/>
      <c r="HJ614" s="13"/>
      <c r="HK614" s="13"/>
      <c r="HL614" s="13"/>
      <c r="HM614" s="13"/>
      <c r="HN614" s="13"/>
      <c r="HO614" s="13"/>
      <c r="HP614" s="13"/>
      <c r="HQ614" s="13"/>
      <c r="HR614" s="13"/>
      <c r="HS614" s="13"/>
      <c r="HT614" s="13"/>
      <c r="HU614" s="13"/>
      <c r="HV614" s="13"/>
      <c r="HW614" s="13"/>
      <c r="HX614" s="13"/>
      <c r="HY614" s="13"/>
      <c r="HZ614" s="13"/>
      <c r="IA614" s="13"/>
      <c r="IB614" s="13"/>
      <c r="IC614" s="13"/>
      <c r="ID614" s="13"/>
      <c r="IE614" s="13"/>
      <c r="IF614" s="13"/>
      <c r="IG614" s="13"/>
      <c r="IH614" s="13"/>
      <c r="II614" s="13"/>
      <c r="IJ614" s="13"/>
      <c r="IK614" s="13"/>
      <c r="IL614" s="13"/>
      <c r="IM614" s="13"/>
      <c r="IN614" s="13"/>
      <c r="IO614" s="13"/>
    </row>
    <row r="615" spans="1:249">
      <c r="A615" s="2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2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EU615" s="13"/>
      <c r="EV615" s="13"/>
      <c r="EW615" s="13"/>
      <c r="EX615" s="13"/>
      <c r="EY615" s="13"/>
      <c r="EZ615" s="13"/>
      <c r="FA615" s="13"/>
      <c r="FB615" s="13"/>
      <c r="FC615" s="13"/>
      <c r="FD615" s="13"/>
      <c r="FE615" s="13"/>
      <c r="FF615" s="13"/>
      <c r="FG615" s="13"/>
      <c r="FH615" s="13"/>
      <c r="FI615" s="13"/>
      <c r="FJ615" s="13"/>
      <c r="FK615" s="13"/>
      <c r="FL615" s="13"/>
      <c r="FM615" s="13"/>
      <c r="FN615" s="13"/>
      <c r="FO615" s="13"/>
      <c r="FP615" s="13"/>
      <c r="FQ615" s="13"/>
      <c r="FR615" s="13"/>
      <c r="FS615" s="13"/>
      <c r="FT615" s="13"/>
      <c r="FU615" s="13"/>
      <c r="FV615" s="13"/>
      <c r="FW615" s="13"/>
      <c r="FX615" s="13"/>
      <c r="FY615" s="13"/>
      <c r="FZ615" s="13"/>
      <c r="GA615" s="13"/>
      <c r="GB615" s="13"/>
      <c r="GC615" s="13"/>
      <c r="GD615" s="13"/>
      <c r="GE615" s="13"/>
      <c r="GF615" s="13"/>
      <c r="GG615" s="13"/>
      <c r="GH615" s="13"/>
      <c r="GI615" s="13"/>
      <c r="GJ615" s="13"/>
      <c r="GK615" s="13"/>
      <c r="GL615" s="13"/>
      <c r="GM615" s="13"/>
      <c r="GN615" s="13"/>
      <c r="GO615" s="13"/>
      <c r="GP615" s="13"/>
      <c r="GQ615" s="13"/>
      <c r="GR615" s="13"/>
      <c r="GS615" s="13"/>
      <c r="GT615" s="13"/>
      <c r="GU615" s="13"/>
      <c r="GV615" s="13"/>
      <c r="GW615" s="13"/>
      <c r="GX615" s="13"/>
      <c r="GY615" s="13"/>
      <c r="GZ615" s="13"/>
      <c r="HA615" s="13"/>
      <c r="HB615" s="13"/>
      <c r="HC615" s="13"/>
      <c r="HD615" s="13"/>
      <c r="HE615" s="13"/>
      <c r="HF615" s="13"/>
      <c r="HG615" s="13"/>
      <c r="HH615" s="13"/>
      <c r="HI615" s="13"/>
      <c r="HJ615" s="13"/>
      <c r="HK615" s="13"/>
      <c r="HL615" s="13"/>
      <c r="HM615" s="13"/>
      <c r="HN615" s="13"/>
      <c r="HO615" s="13"/>
      <c r="HP615" s="13"/>
      <c r="HQ615" s="13"/>
      <c r="HR615" s="13"/>
      <c r="HS615" s="13"/>
      <c r="HT615" s="13"/>
      <c r="HU615" s="13"/>
      <c r="HV615" s="13"/>
      <c r="HW615" s="13"/>
      <c r="HX615" s="13"/>
      <c r="HY615" s="13"/>
      <c r="HZ615" s="13"/>
      <c r="IA615" s="13"/>
      <c r="IB615" s="13"/>
      <c r="IC615" s="13"/>
      <c r="ID615" s="13"/>
      <c r="IE615" s="13"/>
      <c r="IF615" s="13"/>
      <c r="IG615" s="13"/>
      <c r="IH615" s="13"/>
      <c r="II615" s="13"/>
      <c r="IJ615" s="13"/>
      <c r="IK615" s="13"/>
      <c r="IL615" s="13"/>
      <c r="IM615" s="13"/>
      <c r="IN615" s="13"/>
      <c r="IO615" s="13"/>
    </row>
    <row r="616" spans="1:249">
      <c r="A616" s="2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2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c r="EV616" s="13"/>
      <c r="EW616" s="13"/>
      <c r="EX616" s="13"/>
      <c r="EY616" s="13"/>
      <c r="EZ616" s="13"/>
      <c r="FA616" s="13"/>
      <c r="FB616" s="13"/>
      <c r="FC616" s="13"/>
      <c r="FD616" s="13"/>
      <c r="FE616" s="13"/>
      <c r="FF616" s="13"/>
      <c r="FG616" s="13"/>
      <c r="FH616" s="13"/>
      <c r="FI616" s="13"/>
      <c r="FJ616" s="13"/>
      <c r="FK616" s="13"/>
      <c r="FL616" s="13"/>
      <c r="FM616" s="13"/>
      <c r="FN616" s="13"/>
      <c r="FO616" s="13"/>
      <c r="FP616" s="13"/>
      <c r="FQ616" s="13"/>
      <c r="FR616" s="13"/>
      <c r="FS616" s="13"/>
      <c r="FT616" s="13"/>
      <c r="FU616" s="13"/>
      <c r="FV616" s="13"/>
      <c r="FW616" s="13"/>
      <c r="FX616" s="13"/>
      <c r="FY616" s="13"/>
      <c r="FZ616" s="13"/>
      <c r="GA616" s="13"/>
      <c r="GB616" s="13"/>
      <c r="GC616" s="13"/>
      <c r="GD616" s="13"/>
      <c r="GE616" s="13"/>
      <c r="GF616" s="13"/>
      <c r="GG616" s="13"/>
      <c r="GH616" s="13"/>
      <c r="GI616" s="13"/>
      <c r="GJ616" s="13"/>
      <c r="GK616" s="13"/>
      <c r="GL616" s="13"/>
      <c r="GM616" s="13"/>
      <c r="GN616" s="13"/>
      <c r="GO616" s="13"/>
      <c r="GP616" s="13"/>
      <c r="GQ616" s="13"/>
      <c r="GR616" s="13"/>
      <c r="GS616" s="13"/>
      <c r="GT616" s="13"/>
      <c r="GU616" s="13"/>
      <c r="GV616" s="13"/>
      <c r="GW616" s="13"/>
      <c r="GX616" s="13"/>
      <c r="GY616" s="13"/>
      <c r="GZ616" s="13"/>
      <c r="HA616" s="13"/>
      <c r="HB616" s="13"/>
      <c r="HC616" s="13"/>
      <c r="HD616" s="13"/>
      <c r="HE616" s="13"/>
      <c r="HF616" s="13"/>
      <c r="HG616" s="13"/>
      <c r="HH616" s="13"/>
      <c r="HI616" s="13"/>
      <c r="HJ616" s="13"/>
      <c r="HK616" s="13"/>
      <c r="HL616" s="13"/>
      <c r="HM616" s="13"/>
      <c r="HN616" s="13"/>
      <c r="HO616" s="13"/>
      <c r="HP616" s="13"/>
      <c r="HQ616" s="13"/>
      <c r="HR616" s="13"/>
      <c r="HS616" s="13"/>
      <c r="HT616" s="13"/>
      <c r="HU616" s="13"/>
      <c r="HV616" s="13"/>
      <c r="HW616" s="13"/>
      <c r="HX616" s="13"/>
      <c r="HY616" s="13"/>
      <c r="HZ616" s="13"/>
      <c r="IA616" s="13"/>
      <c r="IB616" s="13"/>
      <c r="IC616" s="13"/>
      <c r="ID616" s="13"/>
      <c r="IE616" s="13"/>
      <c r="IF616" s="13"/>
      <c r="IG616" s="13"/>
      <c r="IH616" s="13"/>
      <c r="II616" s="13"/>
      <c r="IJ616" s="13"/>
      <c r="IK616" s="13"/>
      <c r="IL616" s="13"/>
      <c r="IM616" s="13"/>
      <c r="IN616" s="13"/>
      <c r="IO616" s="13"/>
    </row>
    <row r="617" spans="1:249">
      <c r="A617" s="2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2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EU617" s="13"/>
      <c r="EV617" s="13"/>
      <c r="EW617" s="13"/>
      <c r="EX617" s="13"/>
      <c r="EY617" s="13"/>
      <c r="EZ617" s="13"/>
      <c r="FA617" s="13"/>
      <c r="FB617" s="13"/>
      <c r="FC617" s="13"/>
      <c r="FD617" s="13"/>
      <c r="FE617" s="13"/>
      <c r="FF617" s="13"/>
      <c r="FG617" s="13"/>
      <c r="FH617" s="13"/>
      <c r="FI617" s="13"/>
      <c r="FJ617" s="13"/>
      <c r="FK617" s="13"/>
      <c r="FL617" s="13"/>
      <c r="FM617" s="13"/>
      <c r="FN617" s="13"/>
      <c r="FO617" s="13"/>
      <c r="FP617" s="13"/>
      <c r="FQ617" s="13"/>
      <c r="FR617" s="13"/>
      <c r="FS617" s="13"/>
      <c r="FT617" s="13"/>
      <c r="FU617" s="13"/>
      <c r="FV617" s="13"/>
      <c r="FW617" s="13"/>
      <c r="FX617" s="13"/>
      <c r="FY617" s="13"/>
      <c r="FZ617" s="13"/>
      <c r="GA617" s="13"/>
      <c r="GB617" s="13"/>
      <c r="GC617" s="13"/>
      <c r="GD617" s="13"/>
      <c r="GE617" s="13"/>
      <c r="GF617" s="13"/>
      <c r="GG617" s="13"/>
      <c r="GH617" s="13"/>
      <c r="GI617" s="13"/>
      <c r="GJ617" s="13"/>
      <c r="GK617" s="13"/>
      <c r="GL617" s="13"/>
      <c r="GM617" s="13"/>
      <c r="GN617" s="13"/>
      <c r="GO617" s="13"/>
      <c r="GP617" s="13"/>
      <c r="GQ617" s="13"/>
      <c r="GR617" s="13"/>
      <c r="GS617" s="13"/>
      <c r="GT617" s="13"/>
      <c r="GU617" s="13"/>
      <c r="GV617" s="13"/>
      <c r="GW617" s="13"/>
      <c r="GX617" s="13"/>
      <c r="GY617" s="13"/>
      <c r="GZ617" s="13"/>
      <c r="HA617" s="13"/>
      <c r="HB617" s="13"/>
      <c r="HC617" s="13"/>
      <c r="HD617" s="13"/>
      <c r="HE617" s="13"/>
      <c r="HF617" s="13"/>
      <c r="HG617" s="13"/>
      <c r="HH617" s="13"/>
      <c r="HI617" s="13"/>
      <c r="HJ617" s="13"/>
      <c r="HK617" s="13"/>
      <c r="HL617" s="13"/>
      <c r="HM617" s="13"/>
      <c r="HN617" s="13"/>
      <c r="HO617" s="13"/>
      <c r="HP617" s="13"/>
      <c r="HQ617" s="13"/>
      <c r="HR617" s="13"/>
      <c r="HS617" s="13"/>
      <c r="HT617" s="13"/>
      <c r="HU617" s="13"/>
      <c r="HV617" s="13"/>
      <c r="HW617" s="13"/>
      <c r="HX617" s="13"/>
      <c r="HY617" s="13"/>
      <c r="HZ617" s="13"/>
      <c r="IA617" s="13"/>
      <c r="IB617" s="13"/>
      <c r="IC617" s="13"/>
      <c r="ID617" s="13"/>
      <c r="IE617" s="13"/>
      <c r="IF617" s="13"/>
      <c r="IG617" s="13"/>
      <c r="IH617" s="13"/>
      <c r="II617" s="13"/>
      <c r="IJ617" s="13"/>
      <c r="IK617" s="13"/>
      <c r="IL617" s="13"/>
      <c r="IM617" s="13"/>
      <c r="IN617" s="13"/>
      <c r="IO617" s="13"/>
    </row>
    <row r="618" spans="1:249">
      <c r="A618" s="2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2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c r="EV618" s="13"/>
      <c r="EW618" s="13"/>
      <c r="EX618" s="13"/>
      <c r="EY618" s="13"/>
      <c r="EZ618" s="13"/>
      <c r="FA618" s="13"/>
      <c r="FB618" s="13"/>
      <c r="FC618" s="13"/>
      <c r="FD618" s="13"/>
      <c r="FE618" s="13"/>
      <c r="FF618" s="13"/>
      <c r="FG618" s="13"/>
      <c r="FH618" s="13"/>
      <c r="FI618" s="13"/>
      <c r="FJ618" s="13"/>
      <c r="FK618" s="13"/>
      <c r="FL618" s="13"/>
      <c r="FM618" s="13"/>
      <c r="FN618" s="13"/>
      <c r="FO618" s="13"/>
      <c r="FP618" s="13"/>
      <c r="FQ618" s="13"/>
      <c r="FR618" s="13"/>
      <c r="FS618" s="13"/>
      <c r="FT618" s="13"/>
      <c r="FU618" s="13"/>
      <c r="FV618" s="13"/>
      <c r="FW618" s="13"/>
      <c r="FX618" s="13"/>
      <c r="FY618" s="13"/>
      <c r="FZ618" s="13"/>
      <c r="GA618" s="13"/>
      <c r="GB618" s="13"/>
      <c r="GC618" s="13"/>
      <c r="GD618" s="13"/>
      <c r="GE618" s="13"/>
      <c r="GF618" s="13"/>
      <c r="GG618" s="13"/>
      <c r="GH618" s="13"/>
      <c r="GI618" s="13"/>
      <c r="GJ618" s="13"/>
      <c r="GK618" s="13"/>
      <c r="GL618" s="13"/>
      <c r="GM618" s="13"/>
      <c r="GN618" s="13"/>
      <c r="GO618" s="13"/>
      <c r="GP618" s="13"/>
      <c r="GQ618" s="13"/>
      <c r="GR618" s="13"/>
      <c r="GS618" s="13"/>
      <c r="GT618" s="13"/>
      <c r="GU618" s="13"/>
      <c r="GV618" s="13"/>
      <c r="GW618" s="13"/>
      <c r="GX618" s="13"/>
      <c r="GY618" s="13"/>
      <c r="GZ618" s="13"/>
      <c r="HA618" s="13"/>
      <c r="HB618" s="13"/>
      <c r="HC618" s="13"/>
      <c r="HD618" s="13"/>
      <c r="HE618" s="13"/>
      <c r="HF618" s="13"/>
      <c r="HG618" s="13"/>
      <c r="HH618" s="13"/>
      <c r="HI618" s="13"/>
      <c r="HJ618" s="13"/>
      <c r="HK618" s="13"/>
      <c r="HL618" s="13"/>
      <c r="HM618" s="13"/>
      <c r="HN618" s="13"/>
      <c r="HO618" s="13"/>
      <c r="HP618" s="13"/>
      <c r="HQ618" s="13"/>
      <c r="HR618" s="13"/>
      <c r="HS618" s="13"/>
      <c r="HT618" s="13"/>
      <c r="HU618" s="13"/>
      <c r="HV618" s="13"/>
      <c r="HW618" s="13"/>
      <c r="HX618" s="13"/>
      <c r="HY618" s="13"/>
      <c r="HZ618" s="13"/>
      <c r="IA618" s="13"/>
      <c r="IB618" s="13"/>
      <c r="IC618" s="13"/>
      <c r="ID618" s="13"/>
      <c r="IE618" s="13"/>
      <c r="IF618" s="13"/>
      <c r="IG618" s="13"/>
      <c r="IH618" s="13"/>
      <c r="II618" s="13"/>
      <c r="IJ618" s="13"/>
      <c r="IK618" s="13"/>
      <c r="IL618" s="13"/>
      <c r="IM618" s="13"/>
      <c r="IN618" s="13"/>
      <c r="IO618" s="13"/>
    </row>
    <row r="619" spans="1:249">
      <c r="A619" s="2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2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EU619" s="13"/>
      <c r="EV619" s="13"/>
      <c r="EW619" s="13"/>
      <c r="EX619" s="13"/>
      <c r="EY619" s="13"/>
      <c r="EZ619" s="13"/>
      <c r="FA619" s="13"/>
      <c r="FB619" s="13"/>
      <c r="FC619" s="13"/>
      <c r="FD619" s="13"/>
      <c r="FE619" s="13"/>
      <c r="FF619" s="13"/>
      <c r="FG619" s="13"/>
      <c r="FH619" s="13"/>
      <c r="FI619" s="13"/>
      <c r="FJ619" s="13"/>
      <c r="FK619" s="13"/>
      <c r="FL619" s="13"/>
      <c r="FM619" s="13"/>
      <c r="FN619" s="13"/>
      <c r="FO619" s="13"/>
      <c r="FP619" s="13"/>
      <c r="FQ619" s="13"/>
      <c r="FR619" s="13"/>
      <c r="FS619" s="13"/>
      <c r="FT619" s="13"/>
      <c r="FU619" s="13"/>
      <c r="FV619" s="13"/>
      <c r="FW619" s="13"/>
      <c r="FX619" s="13"/>
      <c r="FY619" s="13"/>
      <c r="FZ619" s="13"/>
      <c r="GA619" s="13"/>
      <c r="GB619" s="13"/>
      <c r="GC619" s="13"/>
      <c r="GD619" s="13"/>
      <c r="GE619" s="13"/>
      <c r="GF619" s="13"/>
      <c r="GG619" s="13"/>
      <c r="GH619" s="13"/>
      <c r="GI619" s="13"/>
      <c r="GJ619" s="13"/>
      <c r="GK619" s="13"/>
      <c r="GL619" s="13"/>
      <c r="GM619" s="13"/>
      <c r="GN619" s="13"/>
      <c r="GO619" s="13"/>
      <c r="GP619" s="13"/>
      <c r="GQ619" s="13"/>
      <c r="GR619" s="13"/>
      <c r="GS619" s="13"/>
      <c r="GT619" s="13"/>
      <c r="GU619" s="13"/>
      <c r="GV619" s="13"/>
      <c r="GW619" s="13"/>
      <c r="GX619" s="13"/>
      <c r="GY619" s="13"/>
      <c r="GZ619" s="13"/>
      <c r="HA619" s="13"/>
      <c r="HB619" s="13"/>
      <c r="HC619" s="13"/>
      <c r="HD619" s="13"/>
      <c r="HE619" s="13"/>
      <c r="HF619" s="13"/>
      <c r="HG619" s="13"/>
      <c r="HH619" s="13"/>
      <c r="HI619" s="13"/>
      <c r="HJ619" s="13"/>
      <c r="HK619" s="13"/>
      <c r="HL619" s="13"/>
      <c r="HM619" s="13"/>
      <c r="HN619" s="13"/>
      <c r="HO619" s="13"/>
      <c r="HP619" s="13"/>
      <c r="HQ619" s="13"/>
      <c r="HR619" s="13"/>
      <c r="HS619" s="13"/>
      <c r="HT619" s="13"/>
      <c r="HU619" s="13"/>
      <c r="HV619" s="13"/>
      <c r="HW619" s="13"/>
      <c r="HX619" s="13"/>
      <c r="HY619" s="13"/>
      <c r="HZ619" s="13"/>
      <c r="IA619" s="13"/>
      <c r="IB619" s="13"/>
      <c r="IC619" s="13"/>
      <c r="ID619" s="13"/>
      <c r="IE619" s="13"/>
      <c r="IF619" s="13"/>
      <c r="IG619" s="13"/>
      <c r="IH619" s="13"/>
      <c r="II619" s="13"/>
      <c r="IJ619" s="13"/>
      <c r="IK619" s="13"/>
      <c r="IL619" s="13"/>
      <c r="IM619" s="13"/>
      <c r="IN619" s="13"/>
      <c r="IO619" s="13"/>
    </row>
    <row r="620" spans="1:249">
      <c r="A620" s="2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2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EU620" s="13"/>
      <c r="EV620" s="13"/>
      <c r="EW620" s="13"/>
      <c r="EX620" s="13"/>
      <c r="EY620" s="13"/>
      <c r="EZ620" s="13"/>
      <c r="FA620" s="13"/>
      <c r="FB620" s="13"/>
      <c r="FC620" s="13"/>
      <c r="FD620" s="13"/>
      <c r="FE620" s="13"/>
      <c r="FF620" s="13"/>
      <c r="FG620" s="13"/>
      <c r="FH620" s="13"/>
      <c r="FI620" s="13"/>
      <c r="FJ620" s="13"/>
      <c r="FK620" s="13"/>
      <c r="FL620" s="13"/>
      <c r="FM620" s="13"/>
      <c r="FN620" s="13"/>
      <c r="FO620" s="13"/>
      <c r="FP620" s="13"/>
      <c r="FQ620" s="13"/>
      <c r="FR620" s="13"/>
      <c r="FS620" s="13"/>
      <c r="FT620" s="13"/>
      <c r="FU620" s="13"/>
      <c r="FV620" s="13"/>
      <c r="FW620" s="13"/>
      <c r="FX620" s="13"/>
      <c r="FY620" s="13"/>
      <c r="FZ620" s="13"/>
      <c r="GA620" s="13"/>
      <c r="GB620" s="13"/>
      <c r="GC620" s="13"/>
      <c r="GD620" s="13"/>
      <c r="GE620" s="13"/>
      <c r="GF620" s="13"/>
      <c r="GG620" s="13"/>
      <c r="GH620" s="13"/>
      <c r="GI620" s="13"/>
      <c r="GJ620" s="13"/>
      <c r="GK620" s="13"/>
      <c r="GL620" s="13"/>
      <c r="GM620" s="13"/>
      <c r="GN620" s="13"/>
      <c r="GO620" s="13"/>
      <c r="GP620" s="13"/>
      <c r="GQ620" s="13"/>
      <c r="GR620" s="13"/>
      <c r="GS620" s="13"/>
      <c r="GT620" s="13"/>
      <c r="GU620" s="13"/>
      <c r="GV620" s="13"/>
      <c r="GW620" s="13"/>
      <c r="GX620" s="13"/>
      <c r="GY620" s="13"/>
      <c r="GZ620" s="13"/>
      <c r="HA620" s="13"/>
      <c r="HB620" s="13"/>
      <c r="HC620" s="13"/>
      <c r="HD620" s="13"/>
      <c r="HE620" s="13"/>
      <c r="HF620" s="13"/>
      <c r="HG620" s="13"/>
      <c r="HH620" s="13"/>
      <c r="HI620" s="13"/>
      <c r="HJ620" s="13"/>
      <c r="HK620" s="13"/>
      <c r="HL620" s="13"/>
      <c r="HM620" s="13"/>
      <c r="HN620" s="13"/>
      <c r="HO620" s="13"/>
      <c r="HP620" s="13"/>
      <c r="HQ620" s="13"/>
      <c r="HR620" s="13"/>
      <c r="HS620" s="13"/>
      <c r="HT620" s="13"/>
      <c r="HU620" s="13"/>
      <c r="HV620" s="13"/>
      <c r="HW620" s="13"/>
      <c r="HX620" s="13"/>
      <c r="HY620" s="13"/>
      <c r="HZ620" s="13"/>
      <c r="IA620" s="13"/>
      <c r="IB620" s="13"/>
      <c r="IC620" s="13"/>
      <c r="ID620" s="13"/>
      <c r="IE620" s="13"/>
      <c r="IF620" s="13"/>
      <c r="IG620" s="13"/>
      <c r="IH620" s="13"/>
      <c r="II620" s="13"/>
      <c r="IJ620" s="13"/>
      <c r="IK620" s="13"/>
      <c r="IL620" s="13"/>
      <c r="IM620" s="13"/>
      <c r="IN620" s="13"/>
      <c r="IO620" s="13"/>
    </row>
    <row r="621" spans="1:249">
      <c r="A621" s="2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2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EU621" s="13"/>
      <c r="EV621" s="13"/>
      <c r="EW621" s="13"/>
      <c r="EX621" s="13"/>
      <c r="EY621" s="13"/>
      <c r="EZ621" s="13"/>
      <c r="FA621" s="13"/>
      <c r="FB621" s="13"/>
      <c r="FC621" s="13"/>
      <c r="FD621" s="13"/>
      <c r="FE621" s="13"/>
      <c r="FF621" s="13"/>
      <c r="FG621" s="13"/>
      <c r="FH621" s="13"/>
      <c r="FI621" s="13"/>
      <c r="FJ621" s="13"/>
      <c r="FK621" s="13"/>
      <c r="FL621" s="13"/>
      <c r="FM621" s="13"/>
      <c r="FN621" s="13"/>
      <c r="FO621" s="13"/>
      <c r="FP621" s="13"/>
      <c r="FQ621" s="13"/>
      <c r="FR621" s="13"/>
      <c r="FS621" s="13"/>
      <c r="FT621" s="13"/>
      <c r="FU621" s="13"/>
      <c r="FV621" s="13"/>
      <c r="FW621" s="13"/>
      <c r="FX621" s="13"/>
      <c r="FY621" s="13"/>
      <c r="FZ621" s="13"/>
      <c r="GA621" s="13"/>
      <c r="GB621" s="13"/>
      <c r="GC621" s="13"/>
      <c r="GD621" s="13"/>
      <c r="GE621" s="13"/>
      <c r="GF621" s="13"/>
      <c r="GG621" s="13"/>
      <c r="GH621" s="13"/>
      <c r="GI621" s="13"/>
      <c r="GJ621" s="13"/>
      <c r="GK621" s="13"/>
      <c r="GL621" s="13"/>
      <c r="GM621" s="13"/>
      <c r="GN621" s="13"/>
      <c r="GO621" s="13"/>
      <c r="GP621" s="13"/>
      <c r="GQ621" s="13"/>
      <c r="GR621" s="13"/>
      <c r="GS621" s="13"/>
      <c r="GT621" s="13"/>
      <c r="GU621" s="13"/>
      <c r="GV621" s="13"/>
      <c r="GW621" s="13"/>
      <c r="GX621" s="13"/>
      <c r="GY621" s="13"/>
      <c r="GZ621" s="13"/>
      <c r="HA621" s="13"/>
      <c r="HB621" s="13"/>
      <c r="HC621" s="13"/>
      <c r="HD621" s="13"/>
      <c r="HE621" s="13"/>
      <c r="HF621" s="13"/>
      <c r="HG621" s="13"/>
      <c r="HH621" s="13"/>
      <c r="HI621" s="13"/>
      <c r="HJ621" s="13"/>
      <c r="HK621" s="13"/>
      <c r="HL621" s="13"/>
      <c r="HM621" s="13"/>
      <c r="HN621" s="13"/>
      <c r="HO621" s="13"/>
      <c r="HP621" s="13"/>
      <c r="HQ621" s="13"/>
      <c r="HR621" s="13"/>
      <c r="HS621" s="13"/>
      <c r="HT621" s="13"/>
      <c r="HU621" s="13"/>
      <c r="HV621" s="13"/>
      <c r="HW621" s="13"/>
      <c r="HX621" s="13"/>
      <c r="HY621" s="13"/>
      <c r="HZ621" s="13"/>
      <c r="IA621" s="13"/>
      <c r="IB621" s="13"/>
      <c r="IC621" s="13"/>
      <c r="ID621" s="13"/>
      <c r="IE621" s="13"/>
      <c r="IF621" s="13"/>
      <c r="IG621" s="13"/>
      <c r="IH621" s="13"/>
      <c r="II621" s="13"/>
      <c r="IJ621" s="13"/>
      <c r="IK621" s="13"/>
      <c r="IL621" s="13"/>
      <c r="IM621" s="13"/>
      <c r="IN621" s="13"/>
      <c r="IO621" s="13"/>
    </row>
    <row r="622" spans="1:249">
      <c r="A622" s="2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2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EU622" s="13"/>
      <c r="EV622" s="13"/>
      <c r="EW622" s="13"/>
      <c r="EX622" s="13"/>
      <c r="EY622" s="13"/>
      <c r="EZ622" s="13"/>
      <c r="FA622" s="13"/>
      <c r="FB622" s="13"/>
      <c r="FC622" s="13"/>
      <c r="FD622" s="13"/>
      <c r="FE622" s="13"/>
      <c r="FF622" s="13"/>
      <c r="FG622" s="13"/>
      <c r="FH622" s="13"/>
      <c r="FI622" s="13"/>
      <c r="FJ622" s="13"/>
      <c r="FK622" s="13"/>
      <c r="FL622" s="13"/>
      <c r="FM622" s="13"/>
      <c r="FN622" s="13"/>
      <c r="FO622" s="13"/>
      <c r="FP622" s="13"/>
      <c r="FQ622" s="13"/>
      <c r="FR622" s="13"/>
      <c r="FS622" s="13"/>
      <c r="FT622" s="13"/>
      <c r="FU622" s="13"/>
      <c r="FV622" s="13"/>
      <c r="FW622" s="13"/>
      <c r="FX622" s="13"/>
      <c r="FY622" s="13"/>
      <c r="FZ622" s="13"/>
      <c r="GA622" s="13"/>
      <c r="GB622" s="13"/>
      <c r="GC622" s="13"/>
      <c r="GD622" s="13"/>
      <c r="GE622" s="13"/>
      <c r="GF622" s="13"/>
      <c r="GG622" s="13"/>
      <c r="GH622" s="13"/>
      <c r="GI622" s="13"/>
      <c r="GJ622" s="13"/>
      <c r="GK622" s="13"/>
      <c r="GL622" s="13"/>
      <c r="GM622" s="13"/>
      <c r="GN622" s="13"/>
      <c r="GO622" s="13"/>
      <c r="GP622" s="13"/>
      <c r="GQ622" s="13"/>
      <c r="GR622" s="13"/>
      <c r="GS622" s="13"/>
      <c r="GT622" s="13"/>
      <c r="GU622" s="13"/>
      <c r="GV622" s="13"/>
      <c r="GW622" s="13"/>
      <c r="GX622" s="13"/>
      <c r="GY622" s="13"/>
      <c r="GZ622" s="13"/>
      <c r="HA622" s="13"/>
      <c r="HB622" s="13"/>
      <c r="HC622" s="13"/>
      <c r="HD622" s="13"/>
      <c r="HE622" s="13"/>
      <c r="HF622" s="13"/>
      <c r="HG622" s="13"/>
      <c r="HH622" s="13"/>
      <c r="HI622" s="13"/>
      <c r="HJ622" s="13"/>
      <c r="HK622" s="13"/>
      <c r="HL622" s="13"/>
      <c r="HM622" s="13"/>
      <c r="HN622" s="13"/>
      <c r="HO622" s="13"/>
      <c r="HP622" s="13"/>
      <c r="HQ622" s="13"/>
      <c r="HR622" s="13"/>
      <c r="HS622" s="13"/>
      <c r="HT622" s="13"/>
      <c r="HU622" s="13"/>
      <c r="HV622" s="13"/>
      <c r="HW622" s="13"/>
      <c r="HX622" s="13"/>
      <c r="HY622" s="13"/>
      <c r="HZ622" s="13"/>
      <c r="IA622" s="13"/>
      <c r="IB622" s="13"/>
      <c r="IC622" s="13"/>
      <c r="ID622" s="13"/>
      <c r="IE622" s="13"/>
      <c r="IF622" s="13"/>
      <c r="IG622" s="13"/>
      <c r="IH622" s="13"/>
      <c r="II622" s="13"/>
      <c r="IJ622" s="13"/>
      <c r="IK622" s="13"/>
      <c r="IL622" s="13"/>
      <c r="IM622" s="13"/>
      <c r="IN622" s="13"/>
      <c r="IO622" s="13"/>
    </row>
    <row r="623" spans="1:249">
      <c r="A623" s="2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2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EU623" s="13"/>
      <c r="EV623" s="13"/>
      <c r="EW623" s="13"/>
      <c r="EX623" s="13"/>
      <c r="EY623" s="13"/>
      <c r="EZ623" s="13"/>
      <c r="FA623" s="13"/>
      <c r="FB623" s="13"/>
      <c r="FC623" s="13"/>
      <c r="FD623" s="13"/>
      <c r="FE623" s="13"/>
      <c r="FF623" s="13"/>
      <c r="FG623" s="13"/>
      <c r="FH623" s="13"/>
      <c r="FI623" s="13"/>
      <c r="FJ623" s="13"/>
      <c r="FK623" s="13"/>
      <c r="FL623" s="13"/>
      <c r="FM623" s="13"/>
      <c r="FN623" s="13"/>
      <c r="FO623" s="13"/>
      <c r="FP623" s="13"/>
      <c r="FQ623" s="13"/>
      <c r="FR623" s="13"/>
      <c r="FS623" s="13"/>
      <c r="FT623" s="13"/>
      <c r="FU623" s="13"/>
      <c r="FV623" s="13"/>
      <c r="FW623" s="13"/>
      <c r="FX623" s="13"/>
      <c r="FY623" s="13"/>
      <c r="FZ623" s="13"/>
      <c r="GA623" s="13"/>
      <c r="GB623" s="13"/>
      <c r="GC623" s="13"/>
      <c r="GD623" s="13"/>
      <c r="GE623" s="13"/>
      <c r="GF623" s="13"/>
      <c r="GG623" s="13"/>
      <c r="GH623" s="13"/>
      <c r="GI623" s="13"/>
      <c r="GJ623" s="13"/>
      <c r="GK623" s="13"/>
      <c r="GL623" s="13"/>
      <c r="GM623" s="13"/>
      <c r="GN623" s="13"/>
      <c r="GO623" s="13"/>
      <c r="GP623" s="13"/>
      <c r="GQ623" s="13"/>
      <c r="GR623" s="13"/>
      <c r="GS623" s="13"/>
      <c r="GT623" s="13"/>
      <c r="GU623" s="13"/>
      <c r="GV623" s="13"/>
      <c r="GW623" s="13"/>
      <c r="GX623" s="13"/>
      <c r="GY623" s="13"/>
      <c r="GZ623" s="13"/>
      <c r="HA623" s="13"/>
      <c r="HB623" s="13"/>
      <c r="HC623" s="13"/>
      <c r="HD623" s="13"/>
      <c r="HE623" s="13"/>
      <c r="HF623" s="13"/>
      <c r="HG623" s="13"/>
      <c r="HH623" s="13"/>
      <c r="HI623" s="13"/>
      <c r="HJ623" s="13"/>
      <c r="HK623" s="13"/>
      <c r="HL623" s="13"/>
      <c r="HM623" s="13"/>
      <c r="HN623" s="13"/>
      <c r="HO623" s="13"/>
      <c r="HP623" s="13"/>
      <c r="HQ623" s="13"/>
      <c r="HR623" s="13"/>
      <c r="HS623" s="13"/>
      <c r="HT623" s="13"/>
      <c r="HU623" s="13"/>
      <c r="HV623" s="13"/>
      <c r="HW623" s="13"/>
      <c r="HX623" s="13"/>
      <c r="HY623" s="13"/>
      <c r="HZ623" s="13"/>
      <c r="IA623" s="13"/>
      <c r="IB623" s="13"/>
      <c r="IC623" s="13"/>
      <c r="ID623" s="13"/>
      <c r="IE623" s="13"/>
      <c r="IF623" s="13"/>
      <c r="IG623" s="13"/>
      <c r="IH623" s="13"/>
      <c r="II623" s="13"/>
      <c r="IJ623" s="13"/>
      <c r="IK623" s="13"/>
      <c r="IL623" s="13"/>
      <c r="IM623" s="13"/>
      <c r="IN623" s="13"/>
      <c r="IO623" s="13"/>
    </row>
    <row r="624" spans="1:249">
      <c r="A624" s="2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2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EU624" s="13"/>
      <c r="EV624" s="13"/>
      <c r="EW624" s="13"/>
      <c r="EX624" s="13"/>
      <c r="EY624" s="13"/>
      <c r="EZ624" s="13"/>
      <c r="FA624" s="13"/>
      <c r="FB624" s="13"/>
      <c r="FC624" s="13"/>
      <c r="FD624" s="13"/>
      <c r="FE624" s="13"/>
      <c r="FF624" s="13"/>
      <c r="FG624" s="13"/>
      <c r="FH624" s="13"/>
      <c r="FI624" s="13"/>
      <c r="FJ624" s="13"/>
      <c r="FK624" s="13"/>
      <c r="FL624" s="13"/>
      <c r="FM624" s="13"/>
      <c r="FN624" s="13"/>
      <c r="FO624" s="13"/>
      <c r="FP624" s="13"/>
      <c r="FQ624" s="13"/>
      <c r="FR624" s="13"/>
      <c r="FS624" s="13"/>
      <c r="FT624" s="13"/>
      <c r="FU624" s="13"/>
      <c r="FV624" s="13"/>
      <c r="FW624" s="13"/>
      <c r="FX624" s="13"/>
      <c r="FY624" s="13"/>
      <c r="FZ624" s="13"/>
      <c r="GA624" s="13"/>
      <c r="GB624" s="13"/>
      <c r="GC624" s="13"/>
      <c r="GD624" s="13"/>
      <c r="GE624" s="13"/>
      <c r="GF624" s="13"/>
      <c r="GG624" s="13"/>
      <c r="GH624" s="13"/>
      <c r="GI624" s="13"/>
      <c r="GJ624" s="13"/>
      <c r="GK624" s="13"/>
      <c r="GL624" s="13"/>
      <c r="GM624" s="13"/>
      <c r="GN624" s="13"/>
      <c r="GO624" s="13"/>
      <c r="GP624" s="13"/>
      <c r="GQ624" s="13"/>
      <c r="GR624" s="13"/>
      <c r="GS624" s="13"/>
      <c r="GT624" s="13"/>
      <c r="GU624" s="13"/>
      <c r="GV624" s="13"/>
      <c r="GW624" s="13"/>
      <c r="GX624" s="13"/>
      <c r="GY624" s="13"/>
      <c r="GZ624" s="13"/>
      <c r="HA624" s="13"/>
      <c r="HB624" s="13"/>
      <c r="HC624" s="13"/>
      <c r="HD624" s="13"/>
      <c r="HE624" s="13"/>
      <c r="HF624" s="13"/>
      <c r="HG624" s="13"/>
      <c r="HH624" s="13"/>
      <c r="HI624" s="13"/>
      <c r="HJ624" s="13"/>
      <c r="HK624" s="13"/>
      <c r="HL624" s="13"/>
      <c r="HM624" s="13"/>
      <c r="HN624" s="13"/>
      <c r="HO624" s="13"/>
      <c r="HP624" s="13"/>
      <c r="HQ624" s="13"/>
      <c r="HR624" s="13"/>
      <c r="HS624" s="13"/>
      <c r="HT624" s="13"/>
      <c r="HU624" s="13"/>
      <c r="HV624" s="13"/>
      <c r="HW624" s="13"/>
      <c r="HX624" s="13"/>
      <c r="HY624" s="13"/>
      <c r="HZ624" s="13"/>
      <c r="IA624" s="13"/>
      <c r="IB624" s="13"/>
      <c r="IC624" s="13"/>
      <c r="ID624" s="13"/>
      <c r="IE624" s="13"/>
      <c r="IF624" s="13"/>
      <c r="IG624" s="13"/>
      <c r="IH624" s="13"/>
      <c r="II624" s="13"/>
      <c r="IJ624" s="13"/>
      <c r="IK624" s="13"/>
      <c r="IL624" s="13"/>
      <c r="IM624" s="13"/>
      <c r="IN624" s="13"/>
      <c r="IO624" s="13"/>
    </row>
    <row r="625" spans="1:249">
      <c r="A625" s="2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2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c r="EU625" s="13"/>
      <c r="EV625" s="13"/>
      <c r="EW625" s="13"/>
      <c r="EX625" s="13"/>
      <c r="EY625" s="13"/>
      <c r="EZ625" s="13"/>
      <c r="FA625" s="13"/>
      <c r="FB625" s="13"/>
      <c r="FC625" s="13"/>
      <c r="FD625" s="13"/>
      <c r="FE625" s="13"/>
      <c r="FF625" s="13"/>
      <c r="FG625" s="13"/>
      <c r="FH625" s="13"/>
      <c r="FI625" s="13"/>
      <c r="FJ625" s="13"/>
      <c r="FK625" s="13"/>
      <c r="FL625" s="13"/>
      <c r="FM625" s="13"/>
      <c r="FN625" s="13"/>
      <c r="FO625" s="13"/>
      <c r="FP625" s="13"/>
      <c r="FQ625" s="13"/>
      <c r="FR625" s="13"/>
      <c r="FS625" s="13"/>
      <c r="FT625" s="13"/>
      <c r="FU625" s="13"/>
      <c r="FV625" s="13"/>
      <c r="FW625" s="13"/>
      <c r="FX625" s="13"/>
      <c r="FY625" s="13"/>
      <c r="FZ625" s="13"/>
      <c r="GA625" s="13"/>
      <c r="GB625" s="13"/>
      <c r="GC625" s="13"/>
      <c r="GD625" s="13"/>
      <c r="GE625" s="13"/>
      <c r="GF625" s="13"/>
      <c r="GG625" s="13"/>
      <c r="GH625" s="13"/>
      <c r="GI625" s="13"/>
      <c r="GJ625" s="13"/>
      <c r="GK625" s="13"/>
      <c r="GL625" s="13"/>
      <c r="GM625" s="13"/>
      <c r="GN625" s="13"/>
      <c r="GO625" s="13"/>
      <c r="GP625" s="13"/>
      <c r="GQ625" s="13"/>
      <c r="GR625" s="13"/>
      <c r="GS625" s="13"/>
      <c r="GT625" s="13"/>
      <c r="GU625" s="13"/>
      <c r="GV625" s="13"/>
      <c r="GW625" s="13"/>
      <c r="GX625" s="13"/>
      <c r="GY625" s="13"/>
      <c r="GZ625" s="13"/>
      <c r="HA625" s="13"/>
      <c r="HB625" s="13"/>
      <c r="HC625" s="13"/>
      <c r="HD625" s="13"/>
      <c r="HE625" s="13"/>
      <c r="HF625" s="13"/>
      <c r="HG625" s="13"/>
      <c r="HH625" s="13"/>
      <c r="HI625" s="13"/>
      <c r="HJ625" s="13"/>
      <c r="HK625" s="13"/>
      <c r="HL625" s="13"/>
      <c r="HM625" s="13"/>
      <c r="HN625" s="13"/>
      <c r="HO625" s="13"/>
      <c r="HP625" s="13"/>
      <c r="HQ625" s="13"/>
      <c r="HR625" s="13"/>
      <c r="HS625" s="13"/>
      <c r="HT625" s="13"/>
      <c r="HU625" s="13"/>
      <c r="HV625" s="13"/>
      <c r="HW625" s="13"/>
      <c r="HX625" s="13"/>
      <c r="HY625" s="13"/>
      <c r="HZ625" s="13"/>
      <c r="IA625" s="13"/>
      <c r="IB625" s="13"/>
      <c r="IC625" s="13"/>
      <c r="ID625" s="13"/>
      <c r="IE625" s="13"/>
      <c r="IF625" s="13"/>
      <c r="IG625" s="13"/>
      <c r="IH625" s="13"/>
      <c r="II625" s="13"/>
      <c r="IJ625" s="13"/>
      <c r="IK625" s="13"/>
      <c r="IL625" s="13"/>
      <c r="IM625" s="13"/>
      <c r="IN625" s="13"/>
      <c r="IO625" s="13"/>
    </row>
    <row r="626" spans="1:249">
      <c r="A626" s="2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2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U626" s="13"/>
      <c r="EV626" s="13"/>
      <c r="EW626" s="13"/>
      <c r="EX626" s="13"/>
      <c r="EY626" s="13"/>
      <c r="EZ626" s="13"/>
      <c r="FA626" s="13"/>
      <c r="FB626" s="13"/>
      <c r="FC626" s="13"/>
      <c r="FD626" s="13"/>
      <c r="FE626" s="13"/>
      <c r="FF626" s="13"/>
      <c r="FG626" s="13"/>
      <c r="FH626" s="13"/>
      <c r="FI626" s="13"/>
      <c r="FJ626" s="13"/>
      <c r="FK626" s="13"/>
      <c r="FL626" s="13"/>
      <c r="FM626" s="13"/>
      <c r="FN626" s="13"/>
      <c r="FO626" s="13"/>
      <c r="FP626" s="13"/>
      <c r="FQ626" s="13"/>
      <c r="FR626" s="13"/>
      <c r="FS626" s="13"/>
      <c r="FT626" s="13"/>
      <c r="FU626" s="13"/>
      <c r="FV626" s="13"/>
      <c r="FW626" s="13"/>
      <c r="FX626" s="13"/>
      <c r="FY626" s="13"/>
      <c r="FZ626" s="13"/>
      <c r="GA626" s="13"/>
      <c r="GB626" s="13"/>
      <c r="GC626" s="13"/>
      <c r="GD626" s="13"/>
      <c r="GE626" s="13"/>
      <c r="GF626" s="13"/>
      <c r="GG626" s="13"/>
      <c r="GH626" s="13"/>
      <c r="GI626" s="13"/>
      <c r="GJ626" s="13"/>
      <c r="GK626" s="13"/>
      <c r="GL626" s="13"/>
      <c r="GM626" s="13"/>
      <c r="GN626" s="13"/>
      <c r="GO626" s="13"/>
      <c r="GP626" s="13"/>
      <c r="GQ626" s="13"/>
      <c r="GR626" s="13"/>
      <c r="GS626" s="13"/>
      <c r="GT626" s="13"/>
      <c r="GU626" s="13"/>
      <c r="GV626" s="13"/>
      <c r="GW626" s="13"/>
      <c r="GX626" s="13"/>
      <c r="GY626" s="13"/>
      <c r="GZ626" s="13"/>
      <c r="HA626" s="13"/>
      <c r="HB626" s="13"/>
      <c r="HC626" s="13"/>
      <c r="HD626" s="13"/>
      <c r="HE626" s="13"/>
      <c r="HF626" s="13"/>
      <c r="HG626" s="13"/>
      <c r="HH626" s="13"/>
      <c r="HI626" s="13"/>
      <c r="HJ626" s="13"/>
      <c r="HK626" s="13"/>
      <c r="HL626" s="13"/>
      <c r="HM626" s="13"/>
      <c r="HN626" s="13"/>
      <c r="HO626" s="13"/>
      <c r="HP626" s="13"/>
      <c r="HQ626" s="13"/>
      <c r="HR626" s="13"/>
      <c r="HS626" s="13"/>
      <c r="HT626" s="13"/>
      <c r="HU626" s="13"/>
      <c r="HV626" s="13"/>
      <c r="HW626" s="13"/>
      <c r="HX626" s="13"/>
      <c r="HY626" s="13"/>
      <c r="HZ626" s="13"/>
      <c r="IA626" s="13"/>
      <c r="IB626" s="13"/>
      <c r="IC626" s="13"/>
      <c r="ID626" s="13"/>
      <c r="IE626" s="13"/>
      <c r="IF626" s="13"/>
      <c r="IG626" s="13"/>
      <c r="IH626" s="13"/>
      <c r="II626" s="13"/>
      <c r="IJ626" s="13"/>
      <c r="IK626" s="13"/>
      <c r="IL626" s="13"/>
      <c r="IM626" s="13"/>
      <c r="IN626" s="13"/>
      <c r="IO626" s="13"/>
    </row>
    <row r="627" spans="1:249">
      <c r="A627" s="2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2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U627" s="13"/>
      <c r="EV627" s="13"/>
      <c r="EW627" s="13"/>
      <c r="EX627" s="13"/>
      <c r="EY627" s="13"/>
      <c r="EZ627" s="13"/>
      <c r="FA627" s="13"/>
      <c r="FB627" s="13"/>
      <c r="FC627" s="13"/>
      <c r="FD627" s="13"/>
      <c r="FE627" s="13"/>
      <c r="FF627" s="13"/>
      <c r="FG627" s="13"/>
      <c r="FH627" s="13"/>
      <c r="FI627" s="13"/>
      <c r="FJ627" s="13"/>
      <c r="FK627" s="13"/>
      <c r="FL627" s="13"/>
      <c r="FM627" s="13"/>
      <c r="FN627" s="13"/>
      <c r="FO627" s="13"/>
      <c r="FP627" s="13"/>
      <c r="FQ627" s="13"/>
      <c r="FR627" s="13"/>
      <c r="FS627" s="13"/>
      <c r="FT627" s="13"/>
      <c r="FU627" s="13"/>
      <c r="FV627" s="13"/>
      <c r="FW627" s="13"/>
      <c r="FX627" s="13"/>
      <c r="FY627" s="13"/>
      <c r="FZ627" s="13"/>
      <c r="GA627" s="13"/>
      <c r="GB627" s="13"/>
      <c r="GC627" s="13"/>
      <c r="GD627" s="13"/>
      <c r="GE627" s="13"/>
      <c r="GF627" s="13"/>
      <c r="GG627" s="13"/>
      <c r="GH627" s="13"/>
      <c r="GI627" s="13"/>
      <c r="GJ627" s="13"/>
      <c r="GK627" s="13"/>
      <c r="GL627" s="13"/>
      <c r="GM627" s="13"/>
      <c r="GN627" s="13"/>
      <c r="GO627" s="13"/>
      <c r="GP627" s="13"/>
      <c r="GQ627" s="13"/>
      <c r="GR627" s="13"/>
      <c r="GS627" s="13"/>
      <c r="GT627" s="13"/>
      <c r="GU627" s="13"/>
      <c r="GV627" s="13"/>
      <c r="GW627" s="13"/>
      <c r="GX627" s="13"/>
      <c r="GY627" s="13"/>
      <c r="GZ627" s="13"/>
      <c r="HA627" s="13"/>
      <c r="HB627" s="13"/>
      <c r="HC627" s="13"/>
      <c r="HD627" s="13"/>
      <c r="HE627" s="13"/>
      <c r="HF627" s="13"/>
      <c r="HG627" s="13"/>
      <c r="HH627" s="13"/>
      <c r="HI627" s="13"/>
      <c r="HJ627" s="13"/>
      <c r="HK627" s="13"/>
      <c r="HL627" s="13"/>
      <c r="HM627" s="13"/>
      <c r="HN627" s="13"/>
      <c r="HO627" s="13"/>
      <c r="HP627" s="13"/>
      <c r="HQ627" s="13"/>
      <c r="HR627" s="13"/>
      <c r="HS627" s="13"/>
      <c r="HT627" s="13"/>
      <c r="HU627" s="13"/>
      <c r="HV627" s="13"/>
      <c r="HW627" s="13"/>
      <c r="HX627" s="13"/>
      <c r="HY627" s="13"/>
      <c r="HZ627" s="13"/>
      <c r="IA627" s="13"/>
      <c r="IB627" s="13"/>
      <c r="IC627" s="13"/>
      <c r="ID627" s="13"/>
      <c r="IE627" s="13"/>
      <c r="IF627" s="13"/>
      <c r="IG627" s="13"/>
      <c r="IH627" s="13"/>
      <c r="II627" s="13"/>
      <c r="IJ627" s="13"/>
      <c r="IK627" s="13"/>
      <c r="IL627" s="13"/>
      <c r="IM627" s="13"/>
      <c r="IN627" s="13"/>
      <c r="IO627" s="13"/>
    </row>
    <row r="628" spans="1:249">
      <c r="A628" s="2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2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c r="EU628" s="13"/>
      <c r="EV628" s="13"/>
      <c r="EW628" s="13"/>
      <c r="EX628" s="13"/>
      <c r="EY628" s="13"/>
      <c r="EZ628" s="13"/>
      <c r="FA628" s="13"/>
      <c r="FB628" s="13"/>
      <c r="FC628" s="13"/>
      <c r="FD628" s="13"/>
      <c r="FE628" s="13"/>
      <c r="FF628" s="13"/>
      <c r="FG628" s="13"/>
      <c r="FH628" s="13"/>
      <c r="FI628" s="13"/>
      <c r="FJ628" s="13"/>
      <c r="FK628" s="13"/>
      <c r="FL628" s="13"/>
      <c r="FM628" s="13"/>
      <c r="FN628" s="13"/>
      <c r="FO628" s="13"/>
      <c r="FP628" s="13"/>
      <c r="FQ628" s="13"/>
      <c r="FR628" s="13"/>
      <c r="FS628" s="13"/>
      <c r="FT628" s="13"/>
      <c r="FU628" s="13"/>
      <c r="FV628" s="13"/>
      <c r="FW628" s="13"/>
      <c r="FX628" s="13"/>
      <c r="FY628" s="13"/>
      <c r="FZ628" s="13"/>
      <c r="GA628" s="13"/>
      <c r="GB628" s="13"/>
      <c r="GC628" s="13"/>
      <c r="GD628" s="13"/>
      <c r="GE628" s="13"/>
      <c r="GF628" s="13"/>
      <c r="GG628" s="13"/>
      <c r="GH628" s="13"/>
      <c r="GI628" s="13"/>
      <c r="GJ628" s="13"/>
      <c r="GK628" s="13"/>
      <c r="GL628" s="13"/>
      <c r="GM628" s="13"/>
      <c r="GN628" s="13"/>
      <c r="GO628" s="13"/>
      <c r="GP628" s="13"/>
      <c r="GQ628" s="13"/>
      <c r="GR628" s="13"/>
      <c r="GS628" s="13"/>
      <c r="GT628" s="13"/>
      <c r="GU628" s="13"/>
      <c r="GV628" s="13"/>
      <c r="GW628" s="13"/>
      <c r="GX628" s="13"/>
      <c r="GY628" s="13"/>
      <c r="GZ628" s="13"/>
      <c r="HA628" s="13"/>
      <c r="HB628" s="13"/>
      <c r="HC628" s="13"/>
      <c r="HD628" s="13"/>
      <c r="HE628" s="13"/>
      <c r="HF628" s="13"/>
      <c r="HG628" s="13"/>
      <c r="HH628" s="13"/>
      <c r="HI628" s="13"/>
      <c r="HJ628" s="13"/>
      <c r="HK628" s="13"/>
      <c r="HL628" s="13"/>
      <c r="HM628" s="13"/>
      <c r="HN628" s="13"/>
      <c r="HO628" s="13"/>
      <c r="HP628" s="13"/>
      <c r="HQ628" s="13"/>
      <c r="HR628" s="13"/>
      <c r="HS628" s="13"/>
      <c r="HT628" s="13"/>
      <c r="HU628" s="13"/>
      <c r="HV628" s="13"/>
      <c r="HW628" s="13"/>
      <c r="HX628" s="13"/>
      <c r="HY628" s="13"/>
      <c r="HZ628" s="13"/>
      <c r="IA628" s="13"/>
      <c r="IB628" s="13"/>
      <c r="IC628" s="13"/>
      <c r="ID628" s="13"/>
      <c r="IE628" s="13"/>
      <c r="IF628" s="13"/>
      <c r="IG628" s="13"/>
      <c r="IH628" s="13"/>
      <c r="II628" s="13"/>
      <c r="IJ628" s="13"/>
      <c r="IK628" s="13"/>
      <c r="IL628" s="13"/>
      <c r="IM628" s="13"/>
      <c r="IN628" s="13"/>
      <c r="IO628" s="13"/>
    </row>
    <row r="629" spans="1:249">
      <c r="A629" s="2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2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c r="EU629" s="13"/>
      <c r="EV629" s="13"/>
      <c r="EW629" s="13"/>
      <c r="EX629" s="13"/>
      <c r="EY629" s="13"/>
      <c r="EZ629" s="13"/>
      <c r="FA629" s="13"/>
      <c r="FB629" s="13"/>
      <c r="FC629" s="13"/>
      <c r="FD629" s="13"/>
      <c r="FE629" s="13"/>
      <c r="FF629" s="13"/>
      <c r="FG629" s="13"/>
      <c r="FH629" s="13"/>
      <c r="FI629" s="13"/>
      <c r="FJ629" s="13"/>
      <c r="FK629" s="13"/>
      <c r="FL629" s="13"/>
      <c r="FM629" s="13"/>
      <c r="FN629" s="13"/>
      <c r="FO629" s="13"/>
      <c r="FP629" s="13"/>
      <c r="FQ629" s="13"/>
      <c r="FR629" s="13"/>
      <c r="FS629" s="13"/>
      <c r="FT629" s="13"/>
      <c r="FU629" s="13"/>
      <c r="FV629" s="13"/>
      <c r="FW629" s="13"/>
      <c r="FX629" s="13"/>
      <c r="FY629" s="13"/>
      <c r="FZ629" s="13"/>
      <c r="GA629" s="13"/>
      <c r="GB629" s="13"/>
      <c r="GC629" s="13"/>
      <c r="GD629" s="13"/>
      <c r="GE629" s="13"/>
      <c r="GF629" s="13"/>
      <c r="GG629" s="13"/>
      <c r="GH629" s="13"/>
      <c r="GI629" s="13"/>
      <c r="GJ629" s="13"/>
      <c r="GK629" s="13"/>
      <c r="GL629" s="13"/>
      <c r="GM629" s="13"/>
      <c r="GN629" s="13"/>
      <c r="GO629" s="13"/>
      <c r="GP629" s="13"/>
      <c r="GQ629" s="13"/>
      <c r="GR629" s="13"/>
      <c r="GS629" s="13"/>
      <c r="GT629" s="13"/>
      <c r="GU629" s="13"/>
      <c r="GV629" s="13"/>
      <c r="GW629" s="13"/>
      <c r="GX629" s="13"/>
      <c r="GY629" s="13"/>
      <c r="GZ629" s="13"/>
      <c r="HA629" s="13"/>
      <c r="HB629" s="13"/>
      <c r="HC629" s="13"/>
      <c r="HD629" s="13"/>
      <c r="HE629" s="13"/>
      <c r="HF629" s="13"/>
      <c r="HG629" s="13"/>
      <c r="HH629" s="13"/>
      <c r="HI629" s="13"/>
      <c r="HJ629" s="13"/>
      <c r="HK629" s="13"/>
      <c r="HL629" s="13"/>
      <c r="HM629" s="13"/>
      <c r="HN629" s="13"/>
      <c r="HO629" s="13"/>
      <c r="HP629" s="13"/>
      <c r="HQ629" s="13"/>
      <c r="HR629" s="13"/>
      <c r="HS629" s="13"/>
      <c r="HT629" s="13"/>
      <c r="HU629" s="13"/>
      <c r="HV629" s="13"/>
      <c r="HW629" s="13"/>
      <c r="HX629" s="13"/>
      <c r="HY629" s="13"/>
      <c r="HZ629" s="13"/>
      <c r="IA629" s="13"/>
      <c r="IB629" s="13"/>
      <c r="IC629" s="13"/>
      <c r="ID629" s="13"/>
      <c r="IE629" s="13"/>
      <c r="IF629" s="13"/>
      <c r="IG629" s="13"/>
      <c r="IH629" s="13"/>
      <c r="II629" s="13"/>
      <c r="IJ629" s="13"/>
      <c r="IK629" s="13"/>
      <c r="IL629" s="13"/>
      <c r="IM629" s="13"/>
      <c r="IN629" s="13"/>
      <c r="IO629" s="13"/>
    </row>
    <row r="630" spans="1:249">
      <c r="A630" s="2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2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c r="EV630" s="13"/>
      <c r="EW630" s="13"/>
      <c r="EX630" s="13"/>
      <c r="EY630" s="13"/>
      <c r="EZ630" s="13"/>
      <c r="FA630" s="13"/>
      <c r="FB630" s="13"/>
      <c r="FC630" s="13"/>
      <c r="FD630" s="13"/>
      <c r="FE630" s="13"/>
      <c r="FF630" s="13"/>
      <c r="FG630" s="13"/>
      <c r="FH630" s="13"/>
      <c r="FI630" s="13"/>
      <c r="FJ630" s="13"/>
      <c r="FK630" s="13"/>
      <c r="FL630" s="13"/>
      <c r="FM630" s="13"/>
      <c r="FN630" s="13"/>
      <c r="FO630" s="13"/>
      <c r="FP630" s="13"/>
      <c r="FQ630" s="13"/>
      <c r="FR630" s="13"/>
      <c r="FS630" s="13"/>
      <c r="FT630" s="13"/>
      <c r="FU630" s="13"/>
      <c r="FV630" s="13"/>
      <c r="FW630" s="13"/>
      <c r="FX630" s="13"/>
      <c r="FY630" s="13"/>
      <c r="FZ630" s="13"/>
      <c r="GA630" s="13"/>
      <c r="GB630" s="13"/>
      <c r="GC630" s="13"/>
      <c r="GD630" s="13"/>
      <c r="GE630" s="13"/>
      <c r="GF630" s="13"/>
      <c r="GG630" s="13"/>
      <c r="GH630" s="13"/>
      <c r="GI630" s="13"/>
      <c r="GJ630" s="13"/>
      <c r="GK630" s="13"/>
      <c r="GL630" s="13"/>
      <c r="GM630" s="13"/>
      <c r="GN630" s="13"/>
      <c r="GO630" s="13"/>
      <c r="GP630" s="13"/>
      <c r="GQ630" s="13"/>
      <c r="GR630" s="13"/>
      <c r="GS630" s="13"/>
      <c r="GT630" s="13"/>
      <c r="GU630" s="13"/>
      <c r="GV630" s="13"/>
      <c r="GW630" s="13"/>
      <c r="GX630" s="13"/>
      <c r="GY630" s="13"/>
      <c r="GZ630" s="13"/>
      <c r="HA630" s="13"/>
      <c r="HB630" s="13"/>
      <c r="HC630" s="13"/>
      <c r="HD630" s="13"/>
      <c r="HE630" s="13"/>
      <c r="HF630" s="13"/>
      <c r="HG630" s="13"/>
      <c r="HH630" s="13"/>
      <c r="HI630" s="13"/>
      <c r="HJ630" s="13"/>
      <c r="HK630" s="13"/>
      <c r="HL630" s="13"/>
      <c r="HM630" s="13"/>
      <c r="HN630" s="13"/>
      <c r="HO630" s="13"/>
      <c r="HP630" s="13"/>
      <c r="HQ630" s="13"/>
      <c r="HR630" s="13"/>
      <c r="HS630" s="13"/>
      <c r="HT630" s="13"/>
      <c r="HU630" s="13"/>
      <c r="HV630" s="13"/>
      <c r="HW630" s="13"/>
      <c r="HX630" s="13"/>
      <c r="HY630" s="13"/>
      <c r="HZ630" s="13"/>
      <c r="IA630" s="13"/>
      <c r="IB630" s="13"/>
      <c r="IC630" s="13"/>
      <c r="ID630" s="13"/>
      <c r="IE630" s="13"/>
      <c r="IF630" s="13"/>
      <c r="IG630" s="13"/>
      <c r="IH630" s="13"/>
      <c r="II630" s="13"/>
      <c r="IJ630" s="13"/>
      <c r="IK630" s="13"/>
      <c r="IL630" s="13"/>
      <c r="IM630" s="13"/>
      <c r="IN630" s="13"/>
      <c r="IO630" s="13"/>
    </row>
    <row r="631" spans="1:249">
      <c r="A631" s="2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2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c r="EU631" s="13"/>
      <c r="EV631" s="13"/>
      <c r="EW631" s="13"/>
      <c r="EX631" s="13"/>
      <c r="EY631" s="13"/>
      <c r="EZ631" s="13"/>
      <c r="FA631" s="13"/>
      <c r="FB631" s="13"/>
      <c r="FC631" s="13"/>
      <c r="FD631" s="13"/>
      <c r="FE631" s="13"/>
      <c r="FF631" s="13"/>
      <c r="FG631" s="13"/>
      <c r="FH631" s="13"/>
      <c r="FI631" s="13"/>
      <c r="FJ631" s="13"/>
      <c r="FK631" s="13"/>
      <c r="FL631" s="13"/>
      <c r="FM631" s="13"/>
      <c r="FN631" s="13"/>
      <c r="FO631" s="13"/>
      <c r="FP631" s="13"/>
      <c r="FQ631" s="13"/>
      <c r="FR631" s="13"/>
      <c r="FS631" s="13"/>
      <c r="FT631" s="13"/>
      <c r="FU631" s="13"/>
      <c r="FV631" s="13"/>
      <c r="FW631" s="13"/>
      <c r="FX631" s="13"/>
      <c r="FY631" s="13"/>
      <c r="FZ631" s="13"/>
      <c r="GA631" s="13"/>
      <c r="GB631" s="13"/>
      <c r="GC631" s="13"/>
      <c r="GD631" s="13"/>
      <c r="GE631" s="13"/>
      <c r="GF631" s="13"/>
      <c r="GG631" s="13"/>
      <c r="GH631" s="13"/>
      <c r="GI631" s="13"/>
      <c r="GJ631" s="13"/>
      <c r="GK631" s="13"/>
      <c r="GL631" s="13"/>
      <c r="GM631" s="13"/>
      <c r="GN631" s="13"/>
      <c r="GO631" s="13"/>
      <c r="GP631" s="13"/>
      <c r="GQ631" s="13"/>
      <c r="GR631" s="13"/>
      <c r="GS631" s="13"/>
      <c r="GT631" s="13"/>
      <c r="GU631" s="13"/>
      <c r="GV631" s="13"/>
      <c r="GW631" s="13"/>
      <c r="GX631" s="13"/>
      <c r="GY631" s="13"/>
      <c r="GZ631" s="13"/>
      <c r="HA631" s="13"/>
      <c r="HB631" s="13"/>
      <c r="HC631" s="13"/>
      <c r="HD631" s="13"/>
      <c r="HE631" s="13"/>
      <c r="HF631" s="13"/>
      <c r="HG631" s="13"/>
      <c r="HH631" s="13"/>
      <c r="HI631" s="13"/>
      <c r="HJ631" s="13"/>
      <c r="HK631" s="13"/>
      <c r="HL631" s="13"/>
      <c r="HM631" s="13"/>
      <c r="HN631" s="13"/>
      <c r="HO631" s="13"/>
      <c r="HP631" s="13"/>
      <c r="HQ631" s="13"/>
      <c r="HR631" s="13"/>
      <c r="HS631" s="13"/>
      <c r="HT631" s="13"/>
      <c r="HU631" s="13"/>
      <c r="HV631" s="13"/>
      <c r="HW631" s="13"/>
      <c r="HX631" s="13"/>
      <c r="HY631" s="13"/>
      <c r="HZ631" s="13"/>
      <c r="IA631" s="13"/>
      <c r="IB631" s="13"/>
      <c r="IC631" s="13"/>
      <c r="ID631" s="13"/>
      <c r="IE631" s="13"/>
      <c r="IF631" s="13"/>
      <c r="IG631" s="13"/>
      <c r="IH631" s="13"/>
      <c r="II631" s="13"/>
      <c r="IJ631" s="13"/>
      <c r="IK631" s="13"/>
      <c r="IL631" s="13"/>
      <c r="IM631" s="13"/>
      <c r="IN631" s="13"/>
      <c r="IO631" s="13"/>
    </row>
    <row r="632" spans="1:249">
      <c r="A632" s="2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2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c r="EU632" s="13"/>
      <c r="EV632" s="13"/>
      <c r="EW632" s="13"/>
      <c r="EX632" s="13"/>
      <c r="EY632" s="13"/>
      <c r="EZ632" s="13"/>
      <c r="FA632" s="13"/>
      <c r="FB632" s="13"/>
      <c r="FC632" s="13"/>
      <c r="FD632" s="13"/>
      <c r="FE632" s="13"/>
      <c r="FF632" s="13"/>
      <c r="FG632" s="13"/>
      <c r="FH632" s="13"/>
      <c r="FI632" s="13"/>
      <c r="FJ632" s="13"/>
      <c r="FK632" s="13"/>
      <c r="FL632" s="13"/>
      <c r="FM632" s="13"/>
      <c r="FN632" s="13"/>
      <c r="FO632" s="13"/>
      <c r="FP632" s="13"/>
      <c r="FQ632" s="13"/>
      <c r="FR632" s="13"/>
      <c r="FS632" s="13"/>
      <c r="FT632" s="13"/>
      <c r="FU632" s="13"/>
      <c r="FV632" s="13"/>
      <c r="FW632" s="13"/>
      <c r="FX632" s="13"/>
      <c r="FY632" s="13"/>
      <c r="FZ632" s="13"/>
      <c r="GA632" s="13"/>
      <c r="GB632" s="13"/>
      <c r="GC632" s="13"/>
      <c r="GD632" s="13"/>
      <c r="GE632" s="13"/>
      <c r="GF632" s="13"/>
      <c r="GG632" s="13"/>
      <c r="GH632" s="13"/>
      <c r="GI632" s="13"/>
      <c r="GJ632" s="13"/>
      <c r="GK632" s="13"/>
      <c r="GL632" s="13"/>
      <c r="GM632" s="13"/>
      <c r="GN632" s="13"/>
      <c r="GO632" s="13"/>
      <c r="GP632" s="13"/>
      <c r="GQ632" s="13"/>
      <c r="GR632" s="13"/>
      <c r="GS632" s="13"/>
      <c r="GT632" s="13"/>
      <c r="GU632" s="13"/>
      <c r="GV632" s="13"/>
      <c r="GW632" s="13"/>
      <c r="GX632" s="13"/>
      <c r="GY632" s="13"/>
      <c r="GZ632" s="13"/>
      <c r="HA632" s="13"/>
      <c r="HB632" s="13"/>
      <c r="HC632" s="13"/>
      <c r="HD632" s="13"/>
      <c r="HE632" s="13"/>
      <c r="HF632" s="13"/>
      <c r="HG632" s="13"/>
      <c r="HH632" s="13"/>
      <c r="HI632" s="13"/>
      <c r="HJ632" s="13"/>
      <c r="HK632" s="13"/>
      <c r="HL632" s="13"/>
      <c r="HM632" s="13"/>
      <c r="HN632" s="13"/>
      <c r="HO632" s="13"/>
      <c r="HP632" s="13"/>
      <c r="HQ632" s="13"/>
      <c r="HR632" s="13"/>
      <c r="HS632" s="13"/>
      <c r="HT632" s="13"/>
      <c r="HU632" s="13"/>
      <c r="HV632" s="13"/>
      <c r="HW632" s="13"/>
      <c r="HX632" s="13"/>
      <c r="HY632" s="13"/>
      <c r="HZ632" s="13"/>
      <c r="IA632" s="13"/>
      <c r="IB632" s="13"/>
      <c r="IC632" s="13"/>
      <c r="ID632" s="13"/>
      <c r="IE632" s="13"/>
      <c r="IF632" s="13"/>
      <c r="IG632" s="13"/>
      <c r="IH632" s="13"/>
      <c r="II632" s="13"/>
      <c r="IJ632" s="13"/>
      <c r="IK632" s="13"/>
      <c r="IL632" s="13"/>
      <c r="IM632" s="13"/>
      <c r="IN632" s="13"/>
      <c r="IO632" s="13"/>
    </row>
    <row r="633" spans="1:249">
      <c r="A633" s="2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2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U633" s="13"/>
      <c r="EV633" s="13"/>
      <c r="EW633" s="13"/>
      <c r="EX633" s="13"/>
      <c r="EY633" s="13"/>
      <c r="EZ633" s="13"/>
      <c r="FA633" s="13"/>
      <c r="FB633" s="13"/>
      <c r="FC633" s="13"/>
      <c r="FD633" s="13"/>
      <c r="FE633" s="13"/>
      <c r="FF633" s="13"/>
      <c r="FG633" s="13"/>
      <c r="FH633" s="13"/>
      <c r="FI633" s="13"/>
      <c r="FJ633" s="13"/>
      <c r="FK633" s="13"/>
      <c r="FL633" s="13"/>
      <c r="FM633" s="13"/>
      <c r="FN633" s="13"/>
      <c r="FO633" s="13"/>
      <c r="FP633" s="13"/>
      <c r="FQ633" s="13"/>
      <c r="FR633" s="13"/>
      <c r="FS633" s="13"/>
      <c r="FT633" s="13"/>
      <c r="FU633" s="13"/>
      <c r="FV633" s="13"/>
      <c r="FW633" s="13"/>
      <c r="FX633" s="13"/>
      <c r="FY633" s="13"/>
      <c r="FZ633" s="13"/>
      <c r="GA633" s="13"/>
      <c r="GB633" s="13"/>
      <c r="GC633" s="13"/>
      <c r="GD633" s="13"/>
      <c r="GE633" s="13"/>
      <c r="GF633" s="13"/>
      <c r="GG633" s="13"/>
      <c r="GH633" s="13"/>
      <c r="GI633" s="13"/>
      <c r="GJ633" s="13"/>
      <c r="GK633" s="13"/>
      <c r="GL633" s="13"/>
      <c r="GM633" s="13"/>
      <c r="GN633" s="13"/>
      <c r="GO633" s="13"/>
      <c r="GP633" s="13"/>
      <c r="GQ633" s="13"/>
      <c r="GR633" s="13"/>
      <c r="GS633" s="13"/>
      <c r="GT633" s="13"/>
      <c r="GU633" s="13"/>
      <c r="GV633" s="13"/>
      <c r="GW633" s="13"/>
      <c r="GX633" s="13"/>
      <c r="GY633" s="13"/>
      <c r="GZ633" s="13"/>
      <c r="HA633" s="13"/>
      <c r="HB633" s="13"/>
      <c r="HC633" s="13"/>
      <c r="HD633" s="13"/>
      <c r="HE633" s="13"/>
      <c r="HF633" s="13"/>
      <c r="HG633" s="13"/>
      <c r="HH633" s="13"/>
      <c r="HI633" s="13"/>
      <c r="HJ633" s="13"/>
      <c r="HK633" s="13"/>
      <c r="HL633" s="13"/>
      <c r="HM633" s="13"/>
      <c r="HN633" s="13"/>
      <c r="HO633" s="13"/>
      <c r="HP633" s="13"/>
      <c r="HQ633" s="13"/>
      <c r="HR633" s="13"/>
      <c r="HS633" s="13"/>
      <c r="HT633" s="13"/>
      <c r="HU633" s="13"/>
      <c r="HV633" s="13"/>
      <c r="HW633" s="13"/>
      <c r="HX633" s="13"/>
      <c r="HY633" s="13"/>
      <c r="HZ633" s="13"/>
      <c r="IA633" s="13"/>
      <c r="IB633" s="13"/>
      <c r="IC633" s="13"/>
      <c r="ID633" s="13"/>
      <c r="IE633" s="13"/>
      <c r="IF633" s="13"/>
      <c r="IG633" s="13"/>
      <c r="IH633" s="13"/>
      <c r="II633" s="13"/>
      <c r="IJ633" s="13"/>
      <c r="IK633" s="13"/>
      <c r="IL633" s="13"/>
      <c r="IM633" s="13"/>
      <c r="IN633" s="13"/>
      <c r="IO633" s="13"/>
    </row>
    <row r="634" spans="1:249">
      <c r="A634" s="2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2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c r="EU634" s="13"/>
      <c r="EV634" s="13"/>
      <c r="EW634" s="13"/>
      <c r="EX634" s="13"/>
      <c r="EY634" s="13"/>
      <c r="EZ634" s="13"/>
      <c r="FA634" s="13"/>
      <c r="FB634" s="13"/>
      <c r="FC634" s="13"/>
      <c r="FD634" s="13"/>
      <c r="FE634" s="13"/>
      <c r="FF634" s="13"/>
      <c r="FG634" s="13"/>
      <c r="FH634" s="13"/>
      <c r="FI634" s="13"/>
      <c r="FJ634" s="13"/>
      <c r="FK634" s="13"/>
      <c r="FL634" s="13"/>
      <c r="FM634" s="13"/>
      <c r="FN634" s="13"/>
      <c r="FO634" s="13"/>
      <c r="FP634" s="13"/>
      <c r="FQ634" s="13"/>
      <c r="FR634" s="13"/>
      <c r="FS634" s="13"/>
      <c r="FT634" s="13"/>
      <c r="FU634" s="13"/>
      <c r="FV634" s="13"/>
      <c r="FW634" s="13"/>
      <c r="FX634" s="13"/>
      <c r="FY634" s="13"/>
      <c r="FZ634" s="13"/>
      <c r="GA634" s="13"/>
      <c r="GB634" s="13"/>
      <c r="GC634" s="13"/>
      <c r="GD634" s="13"/>
      <c r="GE634" s="13"/>
      <c r="GF634" s="13"/>
      <c r="GG634" s="13"/>
      <c r="GH634" s="13"/>
      <c r="GI634" s="13"/>
      <c r="GJ634" s="13"/>
      <c r="GK634" s="13"/>
      <c r="GL634" s="13"/>
      <c r="GM634" s="13"/>
      <c r="GN634" s="13"/>
      <c r="GO634" s="13"/>
      <c r="GP634" s="13"/>
      <c r="GQ634" s="13"/>
      <c r="GR634" s="13"/>
      <c r="GS634" s="13"/>
      <c r="GT634" s="13"/>
      <c r="GU634" s="13"/>
      <c r="GV634" s="13"/>
      <c r="GW634" s="13"/>
      <c r="GX634" s="13"/>
      <c r="GY634" s="13"/>
      <c r="GZ634" s="13"/>
      <c r="HA634" s="13"/>
      <c r="HB634" s="13"/>
      <c r="HC634" s="13"/>
      <c r="HD634" s="13"/>
      <c r="HE634" s="13"/>
      <c r="HF634" s="13"/>
      <c r="HG634" s="13"/>
      <c r="HH634" s="13"/>
      <c r="HI634" s="13"/>
      <c r="HJ634" s="13"/>
      <c r="HK634" s="13"/>
      <c r="HL634" s="13"/>
      <c r="HM634" s="13"/>
      <c r="HN634" s="13"/>
      <c r="HO634" s="13"/>
      <c r="HP634" s="13"/>
      <c r="HQ634" s="13"/>
      <c r="HR634" s="13"/>
      <c r="HS634" s="13"/>
      <c r="HT634" s="13"/>
      <c r="HU634" s="13"/>
      <c r="HV634" s="13"/>
      <c r="HW634" s="13"/>
      <c r="HX634" s="13"/>
      <c r="HY634" s="13"/>
      <c r="HZ634" s="13"/>
      <c r="IA634" s="13"/>
      <c r="IB634" s="13"/>
      <c r="IC634" s="13"/>
      <c r="ID634" s="13"/>
      <c r="IE634" s="13"/>
      <c r="IF634" s="13"/>
      <c r="IG634" s="13"/>
      <c r="IH634" s="13"/>
      <c r="II634" s="13"/>
      <c r="IJ634" s="13"/>
      <c r="IK634" s="13"/>
      <c r="IL634" s="13"/>
      <c r="IM634" s="13"/>
      <c r="IN634" s="13"/>
      <c r="IO634" s="13"/>
    </row>
    <row r="635" spans="1:249">
      <c r="A635" s="2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2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U635" s="13"/>
      <c r="EV635" s="13"/>
      <c r="EW635" s="13"/>
      <c r="EX635" s="13"/>
      <c r="EY635" s="13"/>
      <c r="EZ635" s="13"/>
      <c r="FA635" s="13"/>
      <c r="FB635" s="13"/>
      <c r="FC635" s="13"/>
      <c r="FD635" s="13"/>
      <c r="FE635" s="13"/>
      <c r="FF635" s="13"/>
      <c r="FG635" s="13"/>
      <c r="FH635" s="13"/>
      <c r="FI635" s="13"/>
      <c r="FJ635" s="13"/>
      <c r="FK635" s="13"/>
      <c r="FL635" s="13"/>
      <c r="FM635" s="13"/>
      <c r="FN635" s="13"/>
      <c r="FO635" s="13"/>
      <c r="FP635" s="13"/>
      <c r="FQ635" s="13"/>
      <c r="FR635" s="13"/>
      <c r="FS635" s="13"/>
      <c r="FT635" s="13"/>
      <c r="FU635" s="13"/>
      <c r="FV635" s="13"/>
      <c r="FW635" s="13"/>
      <c r="FX635" s="13"/>
      <c r="FY635" s="13"/>
      <c r="FZ635" s="13"/>
      <c r="GA635" s="13"/>
      <c r="GB635" s="13"/>
      <c r="GC635" s="13"/>
      <c r="GD635" s="13"/>
      <c r="GE635" s="13"/>
      <c r="GF635" s="13"/>
      <c r="GG635" s="13"/>
      <c r="GH635" s="13"/>
      <c r="GI635" s="13"/>
      <c r="GJ635" s="13"/>
      <c r="GK635" s="13"/>
      <c r="GL635" s="13"/>
      <c r="GM635" s="13"/>
      <c r="GN635" s="13"/>
      <c r="GO635" s="13"/>
      <c r="GP635" s="13"/>
      <c r="GQ635" s="13"/>
      <c r="GR635" s="13"/>
      <c r="GS635" s="13"/>
      <c r="GT635" s="13"/>
      <c r="GU635" s="13"/>
      <c r="GV635" s="13"/>
      <c r="GW635" s="13"/>
      <c r="GX635" s="13"/>
      <c r="GY635" s="13"/>
      <c r="GZ635" s="13"/>
      <c r="HA635" s="13"/>
      <c r="HB635" s="13"/>
      <c r="HC635" s="13"/>
      <c r="HD635" s="13"/>
      <c r="HE635" s="13"/>
      <c r="HF635" s="13"/>
      <c r="HG635" s="13"/>
      <c r="HH635" s="13"/>
      <c r="HI635" s="13"/>
      <c r="HJ635" s="13"/>
      <c r="HK635" s="13"/>
      <c r="HL635" s="13"/>
      <c r="HM635" s="13"/>
      <c r="HN635" s="13"/>
      <c r="HO635" s="13"/>
      <c r="HP635" s="13"/>
      <c r="HQ635" s="13"/>
      <c r="HR635" s="13"/>
      <c r="HS635" s="13"/>
      <c r="HT635" s="13"/>
      <c r="HU635" s="13"/>
      <c r="HV635" s="13"/>
      <c r="HW635" s="13"/>
      <c r="HX635" s="13"/>
      <c r="HY635" s="13"/>
      <c r="HZ635" s="13"/>
      <c r="IA635" s="13"/>
      <c r="IB635" s="13"/>
      <c r="IC635" s="13"/>
      <c r="ID635" s="13"/>
      <c r="IE635" s="13"/>
      <c r="IF635" s="13"/>
      <c r="IG635" s="13"/>
      <c r="IH635" s="13"/>
      <c r="II635" s="13"/>
      <c r="IJ635" s="13"/>
      <c r="IK635" s="13"/>
      <c r="IL635" s="13"/>
      <c r="IM635" s="13"/>
      <c r="IN635" s="13"/>
      <c r="IO635" s="13"/>
    </row>
    <row r="636" spans="1:249">
      <c r="A636" s="2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2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c r="EV636" s="13"/>
      <c r="EW636" s="13"/>
      <c r="EX636" s="13"/>
      <c r="EY636" s="13"/>
      <c r="EZ636" s="13"/>
      <c r="FA636" s="13"/>
      <c r="FB636" s="13"/>
      <c r="FC636" s="13"/>
      <c r="FD636" s="13"/>
      <c r="FE636" s="13"/>
      <c r="FF636" s="13"/>
      <c r="FG636" s="13"/>
      <c r="FH636" s="13"/>
      <c r="FI636" s="13"/>
      <c r="FJ636" s="13"/>
      <c r="FK636" s="13"/>
      <c r="FL636" s="13"/>
      <c r="FM636" s="13"/>
      <c r="FN636" s="13"/>
      <c r="FO636" s="13"/>
      <c r="FP636" s="13"/>
      <c r="FQ636" s="13"/>
      <c r="FR636" s="13"/>
      <c r="FS636" s="13"/>
      <c r="FT636" s="13"/>
      <c r="FU636" s="13"/>
      <c r="FV636" s="13"/>
      <c r="FW636" s="13"/>
      <c r="FX636" s="13"/>
      <c r="FY636" s="13"/>
      <c r="FZ636" s="13"/>
      <c r="GA636" s="13"/>
      <c r="GB636" s="13"/>
      <c r="GC636" s="13"/>
      <c r="GD636" s="13"/>
      <c r="GE636" s="13"/>
      <c r="GF636" s="13"/>
      <c r="GG636" s="13"/>
      <c r="GH636" s="13"/>
      <c r="GI636" s="13"/>
      <c r="GJ636" s="13"/>
      <c r="GK636" s="13"/>
      <c r="GL636" s="13"/>
      <c r="GM636" s="13"/>
      <c r="GN636" s="13"/>
      <c r="GO636" s="13"/>
      <c r="GP636" s="13"/>
      <c r="GQ636" s="13"/>
      <c r="GR636" s="13"/>
      <c r="GS636" s="13"/>
      <c r="GT636" s="13"/>
      <c r="GU636" s="13"/>
      <c r="GV636" s="13"/>
      <c r="GW636" s="13"/>
      <c r="GX636" s="13"/>
      <c r="GY636" s="13"/>
      <c r="GZ636" s="13"/>
      <c r="HA636" s="13"/>
      <c r="HB636" s="13"/>
      <c r="HC636" s="13"/>
      <c r="HD636" s="13"/>
      <c r="HE636" s="13"/>
      <c r="HF636" s="13"/>
      <c r="HG636" s="13"/>
      <c r="HH636" s="13"/>
      <c r="HI636" s="13"/>
      <c r="HJ636" s="13"/>
      <c r="HK636" s="13"/>
      <c r="HL636" s="13"/>
      <c r="HM636" s="13"/>
      <c r="HN636" s="13"/>
      <c r="HO636" s="13"/>
      <c r="HP636" s="13"/>
      <c r="HQ636" s="13"/>
      <c r="HR636" s="13"/>
      <c r="HS636" s="13"/>
      <c r="HT636" s="13"/>
      <c r="HU636" s="13"/>
      <c r="HV636" s="13"/>
      <c r="HW636" s="13"/>
      <c r="HX636" s="13"/>
      <c r="HY636" s="13"/>
      <c r="HZ636" s="13"/>
      <c r="IA636" s="13"/>
      <c r="IB636" s="13"/>
      <c r="IC636" s="13"/>
      <c r="ID636" s="13"/>
      <c r="IE636" s="13"/>
      <c r="IF636" s="13"/>
      <c r="IG636" s="13"/>
      <c r="IH636" s="13"/>
      <c r="II636" s="13"/>
      <c r="IJ636" s="13"/>
      <c r="IK636" s="13"/>
      <c r="IL636" s="13"/>
      <c r="IM636" s="13"/>
      <c r="IN636" s="13"/>
      <c r="IO636" s="13"/>
    </row>
    <row r="637" spans="1:249">
      <c r="A637" s="2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2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c r="EU637" s="13"/>
      <c r="EV637" s="13"/>
      <c r="EW637" s="13"/>
      <c r="EX637" s="13"/>
      <c r="EY637" s="13"/>
      <c r="EZ637" s="13"/>
      <c r="FA637" s="13"/>
      <c r="FB637" s="13"/>
      <c r="FC637" s="13"/>
      <c r="FD637" s="13"/>
      <c r="FE637" s="13"/>
      <c r="FF637" s="13"/>
      <c r="FG637" s="13"/>
      <c r="FH637" s="13"/>
      <c r="FI637" s="13"/>
      <c r="FJ637" s="13"/>
      <c r="FK637" s="13"/>
      <c r="FL637" s="13"/>
      <c r="FM637" s="13"/>
      <c r="FN637" s="13"/>
      <c r="FO637" s="13"/>
      <c r="FP637" s="13"/>
      <c r="FQ637" s="13"/>
      <c r="FR637" s="13"/>
      <c r="FS637" s="13"/>
      <c r="FT637" s="13"/>
      <c r="FU637" s="13"/>
      <c r="FV637" s="13"/>
      <c r="FW637" s="13"/>
      <c r="FX637" s="13"/>
      <c r="FY637" s="13"/>
      <c r="FZ637" s="13"/>
      <c r="GA637" s="13"/>
      <c r="GB637" s="13"/>
      <c r="GC637" s="13"/>
      <c r="GD637" s="13"/>
      <c r="GE637" s="13"/>
      <c r="GF637" s="13"/>
      <c r="GG637" s="13"/>
      <c r="GH637" s="13"/>
      <c r="GI637" s="13"/>
      <c r="GJ637" s="13"/>
      <c r="GK637" s="13"/>
      <c r="GL637" s="13"/>
      <c r="GM637" s="13"/>
      <c r="GN637" s="13"/>
      <c r="GO637" s="13"/>
      <c r="GP637" s="13"/>
      <c r="GQ637" s="13"/>
      <c r="GR637" s="13"/>
      <c r="GS637" s="13"/>
      <c r="GT637" s="13"/>
      <c r="GU637" s="13"/>
      <c r="GV637" s="13"/>
      <c r="GW637" s="13"/>
      <c r="GX637" s="13"/>
      <c r="GY637" s="13"/>
      <c r="GZ637" s="13"/>
      <c r="HA637" s="13"/>
      <c r="HB637" s="13"/>
      <c r="HC637" s="13"/>
      <c r="HD637" s="13"/>
      <c r="HE637" s="13"/>
      <c r="HF637" s="13"/>
      <c r="HG637" s="13"/>
      <c r="HH637" s="13"/>
      <c r="HI637" s="13"/>
      <c r="HJ637" s="13"/>
      <c r="HK637" s="13"/>
      <c r="HL637" s="13"/>
      <c r="HM637" s="13"/>
      <c r="HN637" s="13"/>
      <c r="HO637" s="13"/>
      <c r="HP637" s="13"/>
      <c r="HQ637" s="13"/>
      <c r="HR637" s="13"/>
      <c r="HS637" s="13"/>
      <c r="HT637" s="13"/>
      <c r="HU637" s="13"/>
      <c r="HV637" s="13"/>
      <c r="HW637" s="13"/>
      <c r="HX637" s="13"/>
      <c r="HY637" s="13"/>
      <c r="HZ637" s="13"/>
      <c r="IA637" s="13"/>
      <c r="IB637" s="13"/>
      <c r="IC637" s="13"/>
      <c r="ID637" s="13"/>
      <c r="IE637" s="13"/>
      <c r="IF637" s="13"/>
      <c r="IG637" s="13"/>
      <c r="IH637" s="13"/>
      <c r="II637" s="13"/>
      <c r="IJ637" s="13"/>
      <c r="IK637" s="13"/>
      <c r="IL637" s="13"/>
      <c r="IM637" s="13"/>
      <c r="IN637" s="13"/>
      <c r="IO637" s="13"/>
    </row>
    <row r="638" spans="1:249">
      <c r="A638" s="2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2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c r="EU638" s="13"/>
      <c r="EV638" s="13"/>
      <c r="EW638" s="13"/>
      <c r="EX638" s="13"/>
      <c r="EY638" s="13"/>
      <c r="EZ638" s="13"/>
      <c r="FA638" s="13"/>
      <c r="FB638" s="13"/>
      <c r="FC638" s="13"/>
      <c r="FD638" s="13"/>
      <c r="FE638" s="13"/>
      <c r="FF638" s="13"/>
      <c r="FG638" s="13"/>
      <c r="FH638" s="13"/>
      <c r="FI638" s="13"/>
      <c r="FJ638" s="13"/>
      <c r="FK638" s="13"/>
      <c r="FL638" s="13"/>
      <c r="FM638" s="13"/>
      <c r="FN638" s="13"/>
      <c r="FO638" s="13"/>
      <c r="FP638" s="13"/>
      <c r="FQ638" s="13"/>
      <c r="FR638" s="13"/>
      <c r="FS638" s="13"/>
      <c r="FT638" s="13"/>
      <c r="FU638" s="13"/>
      <c r="FV638" s="13"/>
      <c r="FW638" s="13"/>
      <c r="FX638" s="13"/>
      <c r="FY638" s="13"/>
      <c r="FZ638" s="13"/>
      <c r="GA638" s="13"/>
      <c r="GB638" s="13"/>
      <c r="GC638" s="13"/>
      <c r="GD638" s="13"/>
      <c r="GE638" s="13"/>
      <c r="GF638" s="13"/>
      <c r="GG638" s="13"/>
      <c r="GH638" s="13"/>
      <c r="GI638" s="13"/>
      <c r="GJ638" s="13"/>
      <c r="GK638" s="13"/>
      <c r="GL638" s="13"/>
      <c r="GM638" s="13"/>
      <c r="GN638" s="13"/>
      <c r="GO638" s="13"/>
      <c r="GP638" s="13"/>
      <c r="GQ638" s="13"/>
      <c r="GR638" s="13"/>
      <c r="GS638" s="13"/>
      <c r="GT638" s="13"/>
      <c r="GU638" s="13"/>
      <c r="GV638" s="13"/>
      <c r="GW638" s="13"/>
      <c r="GX638" s="13"/>
      <c r="GY638" s="13"/>
      <c r="GZ638" s="13"/>
      <c r="HA638" s="13"/>
      <c r="HB638" s="13"/>
      <c r="HC638" s="13"/>
      <c r="HD638" s="13"/>
      <c r="HE638" s="13"/>
      <c r="HF638" s="13"/>
      <c r="HG638" s="13"/>
      <c r="HH638" s="13"/>
      <c r="HI638" s="13"/>
      <c r="HJ638" s="13"/>
      <c r="HK638" s="13"/>
      <c r="HL638" s="13"/>
      <c r="HM638" s="13"/>
      <c r="HN638" s="13"/>
      <c r="HO638" s="13"/>
      <c r="HP638" s="13"/>
      <c r="HQ638" s="13"/>
      <c r="HR638" s="13"/>
      <c r="HS638" s="13"/>
      <c r="HT638" s="13"/>
      <c r="HU638" s="13"/>
      <c r="HV638" s="13"/>
      <c r="HW638" s="13"/>
      <c r="HX638" s="13"/>
      <c r="HY638" s="13"/>
      <c r="HZ638" s="13"/>
      <c r="IA638" s="13"/>
      <c r="IB638" s="13"/>
      <c r="IC638" s="13"/>
      <c r="ID638" s="13"/>
      <c r="IE638" s="13"/>
      <c r="IF638" s="13"/>
      <c r="IG638" s="13"/>
      <c r="IH638" s="13"/>
      <c r="II638" s="13"/>
      <c r="IJ638" s="13"/>
      <c r="IK638" s="13"/>
      <c r="IL638" s="13"/>
      <c r="IM638" s="13"/>
      <c r="IN638" s="13"/>
      <c r="IO638" s="13"/>
    </row>
    <row r="639" spans="1:249">
      <c r="A639" s="2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2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c r="EU639" s="13"/>
      <c r="EV639" s="13"/>
      <c r="EW639" s="13"/>
      <c r="EX639" s="13"/>
      <c r="EY639" s="13"/>
      <c r="EZ639" s="13"/>
      <c r="FA639" s="13"/>
      <c r="FB639" s="13"/>
      <c r="FC639" s="13"/>
      <c r="FD639" s="13"/>
      <c r="FE639" s="13"/>
      <c r="FF639" s="13"/>
      <c r="FG639" s="13"/>
      <c r="FH639" s="13"/>
      <c r="FI639" s="13"/>
      <c r="FJ639" s="13"/>
      <c r="FK639" s="13"/>
      <c r="FL639" s="13"/>
      <c r="FM639" s="13"/>
      <c r="FN639" s="13"/>
      <c r="FO639" s="13"/>
      <c r="FP639" s="13"/>
      <c r="FQ639" s="13"/>
      <c r="FR639" s="13"/>
      <c r="FS639" s="13"/>
      <c r="FT639" s="13"/>
      <c r="FU639" s="13"/>
      <c r="FV639" s="13"/>
      <c r="FW639" s="13"/>
      <c r="FX639" s="13"/>
      <c r="FY639" s="13"/>
      <c r="FZ639" s="13"/>
      <c r="GA639" s="13"/>
      <c r="GB639" s="13"/>
      <c r="GC639" s="13"/>
      <c r="GD639" s="13"/>
      <c r="GE639" s="13"/>
      <c r="GF639" s="13"/>
      <c r="GG639" s="13"/>
      <c r="GH639" s="13"/>
      <c r="GI639" s="13"/>
      <c r="GJ639" s="13"/>
      <c r="GK639" s="13"/>
      <c r="GL639" s="13"/>
      <c r="GM639" s="13"/>
      <c r="GN639" s="13"/>
      <c r="GO639" s="13"/>
      <c r="GP639" s="13"/>
      <c r="GQ639" s="13"/>
      <c r="GR639" s="13"/>
      <c r="GS639" s="13"/>
      <c r="GT639" s="13"/>
      <c r="GU639" s="13"/>
      <c r="GV639" s="13"/>
      <c r="GW639" s="13"/>
      <c r="GX639" s="13"/>
      <c r="GY639" s="13"/>
      <c r="GZ639" s="13"/>
      <c r="HA639" s="13"/>
      <c r="HB639" s="13"/>
      <c r="HC639" s="13"/>
      <c r="HD639" s="13"/>
      <c r="HE639" s="13"/>
      <c r="HF639" s="13"/>
      <c r="HG639" s="13"/>
      <c r="HH639" s="13"/>
      <c r="HI639" s="13"/>
      <c r="HJ639" s="13"/>
      <c r="HK639" s="13"/>
      <c r="HL639" s="13"/>
      <c r="HM639" s="13"/>
      <c r="HN639" s="13"/>
      <c r="HO639" s="13"/>
      <c r="HP639" s="13"/>
      <c r="HQ639" s="13"/>
      <c r="HR639" s="13"/>
      <c r="HS639" s="13"/>
      <c r="HT639" s="13"/>
      <c r="HU639" s="13"/>
      <c r="HV639" s="13"/>
      <c r="HW639" s="13"/>
      <c r="HX639" s="13"/>
      <c r="HY639" s="13"/>
      <c r="HZ639" s="13"/>
      <c r="IA639" s="13"/>
      <c r="IB639" s="13"/>
      <c r="IC639" s="13"/>
      <c r="ID639" s="13"/>
      <c r="IE639" s="13"/>
      <c r="IF639" s="13"/>
      <c r="IG639" s="13"/>
      <c r="IH639" s="13"/>
      <c r="II639" s="13"/>
      <c r="IJ639" s="13"/>
      <c r="IK639" s="13"/>
      <c r="IL639" s="13"/>
      <c r="IM639" s="13"/>
      <c r="IN639" s="13"/>
      <c r="IO639" s="13"/>
    </row>
    <row r="640" spans="1:249">
      <c r="A640" s="2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2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3"/>
      <c r="FZ640" s="13"/>
      <c r="GA640" s="13"/>
      <c r="GB640" s="13"/>
      <c r="GC640" s="13"/>
      <c r="GD640" s="13"/>
      <c r="GE640" s="13"/>
      <c r="GF640" s="13"/>
      <c r="GG640" s="13"/>
      <c r="GH640" s="13"/>
      <c r="GI640" s="13"/>
      <c r="GJ640" s="13"/>
      <c r="GK640" s="13"/>
      <c r="GL640" s="13"/>
      <c r="GM640" s="13"/>
      <c r="GN640" s="13"/>
      <c r="GO640" s="13"/>
      <c r="GP640" s="13"/>
      <c r="GQ640" s="13"/>
      <c r="GR640" s="13"/>
      <c r="GS640" s="13"/>
      <c r="GT640" s="13"/>
      <c r="GU640" s="13"/>
      <c r="GV640" s="13"/>
      <c r="GW640" s="13"/>
      <c r="GX640" s="13"/>
      <c r="GY640" s="13"/>
      <c r="GZ640" s="13"/>
      <c r="HA640" s="13"/>
      <c r="HB640" s="13"/>
      <c r="HC640" s="13"/>
      <c r="HD640" s="13"/>
      <c r="HE640" s="13"/>
      <c r="HF640" s="13"/>
      <c r="HG640" s="13"/>
      <c r="HH640" s="13"/>
      <c r="HI640" s="13"/>
      <c r="HJ640" s="13"/>
      <c r="HK640" s="13"/>
      <c r="HL640" s="13"/>
      <c r="HM640" s="13"/>
      <c r="HN640" s="13"/>
      <c r="HO640" s="13"/>
      <c r="HP640" s="13"/>
      <c r="HQ640" s="13"/>
      <c r="HR640" s="13"/>
      <c r="HS640" s="13"/>
      <c r="HT640" s="13"/>
      <c r="HU640" s="13"/>
      <c r="HV640" s="13"/>
      <c r="HW640" s="13"/>
      <c r="HX640" s="13"/>
      <c r="HY640" s="13"/>
      <c r="HZ640" s="13"/>
      <c r="IA640" s="13"/>
      <c r="IB640" s="13"/>
      <c r="IC640" s="13"/>
      <c r="ID640" s="13"/>
      <c r="IE640" s="13"/>
      <c r="IF640" s="13"/>
      <c r="IG640" s="13"/>
      <c r="IH640" s="13"/>
      <c r="II640" s="13"/>
      <c r="IJ640" s="13"/>
      <c r="IK640" s="13"/>
      <c r="IL640" s="13"/>
      <c r="IM640" s="13"/>
      <c r="IN640" s="13"/>
      <c r="IO640" s="13"/>
    </row>
    <row r="641" spans="1:249">
      <c r="A641" s="2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2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c r="EU641" s="13"/>
      <c r="EV641" s="13"/>
      <c r="EW641" s="13"/>
      <c r="EX641" s="13"/>
      <c r="EY641" s="13"/>
      <c r="EZ641" s="13"/>
      <c r="FA641" s="13"/>
      <c r="FB641" s="13"/>
      <c r="FC641" s="13"/>
      <c r="FD641" s="13"/>
      <c r="FE641" s="13"/>
      <c r="FF641" s="13"/>
      <c r="FG641" s="13"/>
      <c r="FH641" s="13"/>
      <c r="FI641" s="13"/>
      <c r="FJ641" s="13"/>
      <c r="FK641" s="13"/>
      <c r="FL641" s="13"/>
      <c r="FM641" s="13"/>
      <c r="FN641" s="13"/>
      <c r="FO641" s="13"/>
      <c r="FP641" s="13"/>
      <c r="FQ641" s="13"/>
      <c r="FR641" s="13"/>
      <c r="FS641" s="13"/>
      <c r="FT641" s="13"/>
      <c r="FU641" s="13"/>
      <c r="FV641" s="13"/>
      <c r="FW641" s="13"/>
      <c r="FX641" s="13"/>
      <c r="FY641" s="13"/>
      <c r="FZ641" s="13"/>
      <c r="GA641" s="13"/>
      <c r="GB641" s="13"/>
      <c r="GC641" s="13"/>
      <c r="GD641" s="13"/>
      <c r="GE641" s="13"/>
      <c r="GF641" s="13"/>
      <c r="GG641" s="13"/>
      <c r="GH641" s="13"/>
      <c r="GI641" s="13"/>
      <c r="GJ641" s="13"/>
      <c r="GK641" s="13"/>
      <c r="GL641" s="13"/>
      <c r="GM641" s="13"/>
      <c r="GN641" s="13"/>
      <c r="GO641" s="13"/>
      <c r="GP641" s="13"/>
      <c r="GQ641" s="13"/>
      <c r="GR641" s="13"/>
      <c r="GS641" s="13"/>
      <c r="GT641" s="13"/>
      <c r="GU641" s="13"/>
      <c r="GV641" s="13"/>
      <c r="GW641" s="13"/>
      <c r="GX641" s="13"/>
      <c r="GY641" s="13"/>
      <c r="GZ641" s="13"/>
      <c r="HA641" s="13"/>
      <c r="HB641" s="13"/>
      <c r="HC641" s="13"/>
      <c r="HD641" s="13"/>
      <c r="HE641" s="13"/>
      <c r="HF641" s="13"/>
      <c r="HG641" s="13"/>
      <c r="HH641" s="13"/>
      <c r="HI641" s="13"/>
      <c r="HJ641" s="13"/>
      <c r="HK641" s="13"/>
      <c r="HL641" s="13"/>
      <c r="HM641" s="13"/>
      <c r="HN641" s="13"/>
      <c r="HO641" s="13"/>
      <c r="HP641" s="13"/>
      <c r="HQ641" s="13"/>
      <c r="HR641" s="13"/>
      <c r="HS641" s="13"/>
      <c r="HT641" s="13"/>
      <c r="HU641" s="13"/>
      <c r="HV641" s="13"/>
      <c r="HW641" s="13"/>
      <c r="HX641" s="13"/>
      <c r="HY641" s="13"/>
      <c r="HZ641" s="13"/>
      <c r="IA641" s="13"/>
      <c r="IB641" s="13"/>
      <c r="IC641" s="13"/>
      <c r="ID641" s="13"/>
      <c r="IE641" s="13"/>
      <c r="IF641" s="13"/>
      <c r="IG641" s="13"/>
      <c r="IH641" s="13"/>
      <c r="II641" s="13"/>
      <c r="IJ641" s="13"/>
      <c r="IK641" s="13"/>
      <c r="IL641" s="13"/>
      <c r="IM641" s="13"/>
      <c r="IN641" s="13"/>
      <c r="IO641" s="13"/>
    </row>
    <row r="642" spans="1:249">
      <c r="A642" s="2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2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c r="EU642" s="13"/>
      <c r="EV642" s="13"/>
      <c r="EW642" s="13"/>
      <c r="EX642" s="13"/>
      <c r="EY642" s="13"/>
      <c r="EZ642" s="13"/>
      <c r="FA642" s="13"/>
      <c r="FB642" s="13"/>
      <c r="FC642" s="13"/>
      <c r="FD642" s="13"/>
      <c r="FE642" s="13"/>
      <c r="FF642" s="13"/>
      <c r="FG642" s="13"/>
      <c r="FH642" s="13"/>
      <c r="FI642" s="13"/>
      <c r="FJ642" s="13"/>
      <c r="FK642" s="13"/>
      <c r="FL642" s="13"/>
      <c r="FM642" s="13"/>
      <c r="FN642" s="13"/>
      <c r="FO642" s="13"/>
      <c r="FP642" s="13"/>
      <c r="FQ642" s="13"/>
      <c r="FR642" s="13"/>
      <c r="FS642" s="13"/>
      <c r="FT642" s="13"/>
      <c r="FU642" s="13"/>
      <c r="FV642" s="13"/>
      <c r="FW642" s="13"/>
      <c r="FX642" s="13"/>
      <c r="FY642" s="13"/>
      <c r="FZ642" s="13"/>
      <c r="GA642" s="13"/>
      <c r="GB642" s="13"/>
      <c r="GC642" s="13"/>
      <c r="GD642" s="13"/>
      <c r="GE642" s="13"/>
      <c r="GF642" s="13"/>
      <c r="GG642" s="13"/>
      <c r="GH642" s="13"/>
      <c r="GI642" s="13"/>
      <c r="GJ642" s="13"/>
      <c r="GK642" s="13"/>
      <c r="GL642" s="13"/>
      <c r="GM642" s="13"/>
      <c r="GN642" s="13"/>
      <c r="GO642" s="13"/>
      <c r="GP642" s="13"/>
      <c r="GQ642" s="13"/>
      <c r="GR642" s="13"/>
      <c r="GS642" s="13"/>
      <c r="GT642" s="13"/>
      <c r="GU642" s="13"/>
      <c r="GV642" s="13"/>
      <c r="GW642" s="13"/>
      <c r="GX642" s="13"/>
      <c r="GY642" s="13"/>
      <c r="GZ642" s="13"/>
      <c r="HA642" s="13"/>
      <c r="HB642" s="13"/>
      <c r="HC642" s="13"/>
      <c r="HD642" s="13"/>
      <c r="HE642" s="13"/>
      <c r="HF642" s="13"/>
      <c r="HG642" s="13"/>
      <c r="HH642" s="13"/>
      <c r="HI642" s="13"/>
      <c r="HJ642" s="13"/>
      <c r="HK642" s="13"/>
      <c r="HL642" s="13"/>
      <c r="HM642" s="13"/>
      <c r="HN642" s="13"/>
      <c r="HO642" s="13"/>
      <c r="HP642" s="13"/>
      <c r="HQ642" s="13"/>
      <c r="HR642" s="13"/>
      <c r="HS642" s="13"/>
      <c r="HT642" s="13"/>
      <c r="HU642" s="13"/>
      <c r="HV642" s="13"/>
      <c r="HW642" s="13"/>
      <c r="HX642" s="13"/>
      <c r="HY642" s="13"/>
      <c r="HZ642" s="13"/>
      <c r="IA642" s="13"/>
      <c r="IB642" s="13"/>
      <c r="IC642" s="13"/>
      <c r="ID642" s="13"/>
      <c r="IE642" s="13"/>
      <c r="IF642" s="13"/>
      <c r="IG642" s="13"/>
      <c r="IH642" s="13"/>
      <c r="II642" s="13"/>
      <c r="IJ642" s="13"/>
      <c r="IK642" s="13"/>
      <c r="IL642" s="13"/>
      <c r="IM642" s="13"/>
      <c r="IN642" s="13"/>
      <c r="IO642" s="13"/>
    </row>
    <row r="643" spans="1:249">
      <c r="A643" s="2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2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c r="EU643" s="13"/>
      <c r="EV643" s="13"/>
      <c r="EW643" s="13"/>
      <c r="EX643" s="13"/>
      <c r="EY643" s="13"/>
      <c r="EZ643" s="13"/>
      <c r="FA643" s="13"/>
      <c r="FB643" s="13"/>
      <c r="FC643" s="13"/>
      <c r="FD643" s="13"/>
      <c r="FE643" s="13"/>
      <c r="FF643" s="13"/>
      <c r="FG643" s="13"/>
      <c r="FH643" s="13"/>
      <c r="FI643" s="13"/>
      <c r="FJ643" s="13"/>
      <c r="FK643" s="13"/>
      <c r="FL643" s="13"/>
      <c r="FM643" s="13"/>
      <c r="FN643" s="13"/>
      <c r="FO643" s="13"/>
      <c r="FP643" s="13"/>
      <c r="FQ643" s="13"/>
      <c r="FR643" s="13"/>
      <c r="FS643" s="13"/>
      <c r="FT643" s="13"/>
      <c r="FU643" s="13"/>
      <c r="FV643" s="13"/>
      <c r="FW643" s="13"/>
      <c r="FX643" s="13"/>
      <c r="FY643" s="13"/>
      <c r="FZ643" s="13"/>
      <c r="GA643" s="13"/>
      <c r="GB643" s="13"/>
      <c r="GC643" s="13"/>
      <c r="GD643" s="13"/>
      <c r="GE643" s="13"/>
      <c r="GF643" s="13"/>
      <c r="GG643" s="13"/>
      <c r="GH643" s="13"/>
      <c r="GI643" s="13"/>
      <c r="GJ643" s="13"/>
      <c r="GK643" s="13"/>
      <c r="GL643" s="13"/>
      <c r="GM643" s="13"/>
      <c r="GN643" s="13"/>
      <c r="GO643" s="13"/>
      <c r="GP643" s="13"/>
      <c r="GQ643" s="13"/>
      <c r="GR643" s="13"/>
      <c r="GS643" s="13"/>
      <c r="GT643" s="13"/>
      <c r="GU643" s="13"/>
      <c r="GV643" s="13"/>
      <c r="GW643" s="13"/>
      <c r="GX643" s="13"/>
      <c r="GY643" s="13"/>
      <c r="GZ643" s="13"/>
      <c r="HA643" s="13"/>
      <c r="HB643" s="13"/>
      <c r="HC643" s="13"/>
      <c r="HD643" s="13"/>
      <c r="HE643" s="13"/>
      <c r="HF643" s="13"/>
      <c r="HG643" s="13"/>
      <c r="HH643" s="13"/>
      <c r="HI643" s="13"/>
      <c r="HJ643" s="13"/>
      <c r="HK643" s="13"/>
      <c r="HL643" s="13"/>
      <c r="HM643" s="13"/>
      <c r="HN643" s="13"/>
      <c r="HO643" s="13"/>
      <c r="HP643" s="13"/>
      <c r="HQ643" s="13"/>
      <c r="HR643" s="13"/>
      <c r="HS643" s="13"/>
      <c r="HT643" s="13"/>
      <c r="HU643" s="13"/>
      <c r="HV643" s="13"/>
      <c r="HW643" s="13"/>
      <c r="HX643" s="13"/>
      <c r="HY643" s="13"/>
      <c r="HZ643" s="13"/>
      <c r="IA643" s="13"/>
      <c r="IB643" s="13"/>
      <c r="IC643" s="13"/>
      <c r="ID643" s="13"/>
      <c r="IE643" s="13"/>
      <c r="IF643" s="13"/>
      <c r="IG643" s="13"/>
      <c r="IH643" s="13"/>
      <c r="II643" s="13"/>
      <c r="IJ643" s="13"/>
      <c r="IK643" s="13"/>
      <c r="IL643" s="13"/>
      <c r="IM643" s="13"/>
      <c r="IN643" s="13"/>
      <c r="IO643" s="13"/>
    </row>
    <row r="644" spans="1:249">
      <c r="A644" s="2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2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c r="FN644" s="13"/>
      <c r="FO644" s="13"/>
      <c r="FP644" s="13"/>
      <c r="FQ644" s="13"/>
      <c r="FR644" s="13"/>
      <c r="FS644" s="13"/>
      <c r="FT644" s="13"/>
      <c r="FU644" s="13"/>
      <c r="FV644" s="13"/>
      <c r="FW644" s="13"/>
      <c r="FX644" s="13"/>
      <c r="FY644" s="13"/>
      <c r="FZ644" s="13"/>
      <c r="GA644" s="13"/>
      <c r="GB644" s="13"/>
      <c r="GC644" s="13"/>
      <c r="GD644" s="13"/>
      <c r="GE644" s="13"/>
      <c r="GF644" s="13"/>
      <c r="GG644" s="13"/>
      <c r="GH644" s="13"/>
      <c r="GI644" s="13"/>
      <c r="GJ644" s="13"/>
      <c r="GK644" s="13"/>
      <c r="GL644" s="13"/>
      <c r="GM644" s="13"/>
      <c r="GN644" s="13"/>
      <c r="GO644" s="13"/>
      <c r="GP644" s="13"/>
      <c r="GQ644" s="13"/>
      <c r="GR644" s="13"/>
      <c r="GS644" s="13"/>
      <c r="GT644" s="13"/>
      <c r="GU644" s="13"/>
      <c r="GV644" s="13"/>
      <c r="GW644" s="13"/>
      <c r="GX644" s="13"/>
      <c r="GY644" s="13"/>
      <c r="GZ644" s="13"/>
      <c r="HA644" s="13"/>
      <c r="HB644" s="13"/>
      <c r="HC644" s="13"/>
      <c r="HD644" s="13"/>
      <c r="HE644" s="13"/>
      <c r="HF644" s="13"/>
      <c r="HG644" s="13"/>
      <c r="HH644" s="13"/>
      <c r="HI644" s="13"/>
      <c r="HJ644" s="13"/>
      <c r="HK644" s="13"/>
      <c r="HL644" s="13"/>
      <c r="HM644" s="13"/>
      <c r="HN644" s="13"/>
      <c r="HO644" s="13"/>
      <c r="HP644" s="13"/>
      <c r="HQ644" s="13"/>
      <c r="HR644" s="13"/>
      <c r="HS644" s="13"/>
      <c r="HT644" s="13"/>
      <c r="HU644" s="13"/>
      <c r="HV644" s="13"/>
      <c r="HW644" s="13"/>
      <c r="HX644" s="13"/>
      <c r="HY644" s="13"/>
      <c r="HZ644" s="13"/>
      <c r="IA644" s="13"/>
      <c r="IB644" s="13"/>
      <c r="IC644" s="13"/>
      <c r="ID644" s="13"/>
      <c r="IE644" s="13"/>
      <c r="IF644" s="13"/>
      <c r="IG644" s="13"/>
      <c r="IH644" s="13"/>
      <c r="II644" s="13"/>
      <c r="IJ644" s="13"/>
      <c r="IK644" s="13"/>
      <c r="IL644" s="13"/>
      <c r="IM644" s="13"/>
      <c r="IN644" s="13"/>
      <c r="IO644" s="13"/>
    </row>
    <row r="645" spans="1:249">
      <c r="A645" s="2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2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EU645" s="13"/>
      <c r="EV645" s="13"/>
      <c r="EW645" s="13"/>
      <c r="EX645" s="13"/>
      <c r="EY645" s="13"/>
      <c r="EZ645" s="13"/>
      <c r="FA645" s="13"/>
      <c r="FB645" s="13"/>
      <c r="FC645" s="13"/>
      <c r="FD645" s="13"/>
      <c r="FE645" s="13"/>
      <c r="FF645" s="13"/>
      <c r="FG645" s="13"/>
      <c r="FH645" s="13"/>
      <c r="FI645" s="13"/>
      <c r="FJ645" s="13"/>
      <c r="FK645" s="13"/>
      <c r="FL645" s="13"/>
      <c r="FM645" s="13"/>
      <c r="FN645" s="13"/>
      <c r="FO645" s="13"/>
      <c r="FP645" s="13"/>
      <c r="FQ645" s="13"/>
      <c r="FR645" s="13"/>
      <c r="FS645" s="13"/>
      <c r="FT645" s="13"/>
      <c r="FU645" s="13"/>
      <c r="FV645" s="13"/>
      <c r="FW645" s="13"/>
      <c r="FX645" s="13"/>
      <c r="FY645" s="13"/>
      <c r="FZ645" s="13"/>
      <c r="GA645" s="13"/>
      <c r="GB645" s="13"/>
      <c r="GC645" s="13"/>
      <c r="GD645" s="13"/>
      <c r="GE645" s="13"/>
      <c r="GF645" s="13"/>
      <c r="GG645" s="13"/>
      <c r="GH645" s="13"/>
      <c r="GI645" s="13"/>
      <c r="GJ645" s="13"/>
      <c r="GK645" s="13"/>
      <c r="GL645" s="13"/>
      <c r="GM645" s="13"/>
      <c r="GN645" s="13"/>
      <c r="GO645" s="13"/>
      <c r="GP645" s="13"/>
      <c r="GQ645" s="13"/>
      <c r="GR645" s="13"/>
      <c r="GS645" s="13"/>
      <c r="GT645" s="13"/>
      <c r="GU645" s="13"/>
      <c r="GV645" s="13"/>
      <c r="GW645" s="13"/>
      <c r="GX645" s="13"/>
      <c r="GY645" s="13"/>
      <c r="GZ645" s="13"/>
      <c r="HA645" s="13"/>
      <c r="HB645" s="13"/>
      <c r="HC645" s="13"/>
      <c r="HD645" s="13"/>
      <c r="HE645" s="13"/>
      <c r="HF645" s="13"/>
      <c r="HG645" s="13"/>
      <c r="HH645" s="13"/>
      <c r="HI645" s="13"/>
      <c r="HJ645" s="13"/>
      <c r="HK645" s="13"/>
      <c r="HL645" s="13"/>
      <c r="HM645" s="13"/>
      <c r="HN645" s="13"/>
      <c r="HO645" s="13"/>
      <c r="HP645" s="13"/>
      <c r="HQ645" s="13"/>
      <c r="HR645" s="13"/>
      <c r="HS645" s="13"/>
      <c r="HT645" s="13"/>
      <c r="HU645" s="13"/>
      <c r="HV645" s="13"/>
      <c r="HW645" s="13"/>
      <c r="HX645" s="13"/>
      <c r="HY645" s="13"/>
      <c r="HZ645" s="13"/>
      <c r="IA645" s="13"/>
      <c r="IB645" s="13"/>
      <c r="IC645" s="13"/>
      <c r="ID645" s="13"/>
      <c r="IE645" s="13"/>
      <c r="IF645" s="13"/>
      <c r="IG645" s="13"/>
      <c r="IH645" s="13"/>
      <c r="II645" s="13"/>
      <c r="IJ645" s="13"/>
      <c r="IK645" s="13"/>
      <c r="IL645" s="13"/>
      <c r="IM645" s="13"/>
      <c r="IN645" s="13"/>
      <c r="IO645" s="13"/>
    </row>
    <row r="646" spans="1:249">
      <c r="A646" s="2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2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EU646" s="13"/>
      <c r="EV646" s="13"/>
      <c r="EW646" s="13"/>
      <c r="EX646" s="13"/>
      <c r="EY646" s="13"/>
      <c r="EZ646" s="13"/>
      <c r="FA646" s="13"/>
      <c r="FB646" s="13"/>
      <c r="FC646" s="13"/>
      <c r="FD646" s="13"/>
      <c r="FE646" s="13"/>
      <c r="FF646" s="13"/>
      <c r="FG646" s="13"/>
      <c r="FH646" s="13"/>
      <c r="FI646" s="13"/>
      <c r="FJ646" s="13"/>
      <c r="FK646" s="13"/>
      <c r="FL646" s="13"/>
      <c r="FM646" s="13"/>
      <c r="FN646" s="13"/>
      <c r="FO646" s="13"/>
      <c r="FP646" s="13"/>
      <c r="FQ646" s="13"/>
      <c r="FR646" s="13"/>
      <c r="FS646" s="13"/>
      <c r="FT646" s="13"/>
      <c r="FU646" s="13"/>
      <c r="FV646" s="13"/>
      <c r="FW646" s="13"/>
      <c r="FX646" s="13"/>
      <c r="FY646" s="13"/>
      <c r="FZ646" s="13"/>
      <c r="GA646" s="13"/>
      <c r="GB646" s="13"/>
      <c r="GC646" s="13"/>
      <c r="GD646" s="13"/>
      <c r="GE646" s="13"/>
      <c r="GF646" s="13"/>
      <c r="GG646" s="13"/>
      <c r="GH646" s="13"/>
      <c r="GI646" s="13"/>
      <c r="GJ646" s="13"/>
      <c r="GK646" s="13"/>
      <c r="GL646" s="13"/>
      <c r="GM646" s="13"/>
      <c r="GN646" s="13"/>
      <c r="GO646" s="13"/>
      <c r="GP646" s="13"/>
      <c r="GQ646" s="13"/>
      <c r="GR646" s="13"/>
      <c r="GS646" s="13"/>
      <c r="GT646" s="13"/>
      <c r="GU646" s="13"/>
      <c r="GV646" s="13"/>
      <c r="GW646" s="13"/>
      <c r="GX646" s="13"/>
      <c r="GY646" s="13"/>
      <c r="GZ646" s="13"/>
      <c r="HA646" s="13"/>
      <c r="HB646" s="13"/>
      <c r="HC646" s="13"/>
      <c r="HD646" s="13"/>
      <c r="HE646" s="13"/>
      <c r="HF646" s="13"/>
      <c r="HG646" s="13"/>
      <c r="HH646" s="13"/>
      <c r="HI646" s="13"/>
      <c r="HJ646" s="13"/>
      <c r="HK646" s="13"/>
      <c r="HL646" s="13"/>
      <c r="HM646" s="13"/>
      <c r="HN646" s="13"/>
      <c r="HO646" s="13"/>
      <c r="HP646" s="13"/>
      <c r="HQ646" s="13"/>
      <c r="HR646" s="13"/>
      <c r="HS646" s="13"/>
      <c r="HT646" s="13"/>
      <c r="HU646" s="13"/>
      <c r="HV646" s="13"/>
      <c r="HW646" s="13"/>
      <c r="HX646" s="13"/>
      <c r="HY646" s="13"/>
      <c r="HZ646" s="13"/>
      <c r="IA646" s="13"/>
      <c r="IB646" s="13"/>
      <c r="IC646" s="13"/>
      <c r="ID646" s="13"/>
      <c r="IE646" s="13"/>
      <c r="IF646" s="13"/>
      <c r="IG646" s="13"/>
      <c r="IH646" s="13"/>
      <c r="II646" s="13"/>
      <c r="IJ646" s="13"/>
      <c r="IK646" s="13"/>
      <c r="IL646" s="13"/>
      <c r="IM646" s="13"/>
      <c r="IN646" s="13"/>
      <c r="IO646" s="13"/>
    </row>
    <row r="647" spans="1:249">
      <c r="A647" s="2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2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EU647" s="13"/>
      <c r="EV647" s="13"/>
      <c r="EW647" s="13"/>
      <c r="EX647" s="13"/>
      <c r="EY647" s="13"/>
      <c r="EZ647" s="13"/>
      <c r="FA647" s="13"/>
      <c r="FB647" s="13"/>
      <c r="FC647" s="13"/>
      <c r="FD647" s="13"/>
      <c r="FE647" s="13"/>
      <c r="FF647" s="13"/>
      <c r="FG647" s="13"/>
      <c r="FH647" s="13"/>
      <c r="FI647" s="13"/>
      <c r="FJ647" s="13"/>
      <c r="FK647" s="13"/>
      <c r="FL647" s="13"/>
      <c r="FM647" s="13"/>
      <c r="FN647" s="13"/>
      <c r="FO647" s="13"/>
      <c r="FP647" s="13"/>
      <c r="FQ647" s="13"/>
      <c r="FR647" s="13"/>
      <c r="FS647" s="13"/>
      <c r="FT647" s="13"/>
      <c r="FU647" s="13"/>
      <c r="FV647" s="13"/>
      <c r="FW647" s="13"/>
      <c r="FX647" s="13"/>
      <c r="FY647" s="13"/>
      <c r="FZ647" s="13"/>
      <c r="GA647" s="13"/>
      <c r="GB647" s="13"/>
      <c r="GC647" s="13"/>
      <c r="GD647" s="13"/>
      <c r="GE647" s="13"/>
      <c r="GF647" s="13"/>
      <c r="GG647" s="13"/>
      <c r="GH647" s="13"/>
      <c r="GI647" s="13"/>
      <c r="GJ647" s="13"/>
      <c r="GK647" s="13"/>
      <c r="GL647" s="13"/>
      <c r="GM647" s="13"/>
      <c r="GN647" s="13"/>
      <c r="GO647" s="13"/>
      <c r="GP647" s="13"/>
      <c r="GQ647" s="13"/>
      <c r="GR647" s="13"/>
      <c r="GS647" s="13"/>
      <c r="GT647" s="13"/>
      <c r="GU647" s="13"/>
      <c r="GV647" s="13"/>
      <c r="GW647" s="13"/>
      <c r="GX647" s="13"/>
      <c r="GY647" s="13"/>
      <c r="GZ647" s="13"/>
      <c r="HA647" s="13"/>
      <c r="HB647" s="13"/>
      <c r="HC647" s="13"/>
      <c r="HD647" s="13"/>
      <c r="HE647" s="13"/>
      <c r="HF647" s="13"/>
      <c r="HG647" s="13"/>
      <c r="HH647" s="13"/>
      <c r="HI647" s="13"/>
      <c r="HJ647" s="13"/>
      <c r="HK647" s="13"/>
      <c r="HL647" s="13"/>
      <c r="HM647" s="13"/>
      <c r="HN647" s="13"/>
      <c r="HO647" s="13"/>
      <c r="HP647" s="13"/>
      <c r="HQ647" s="13"/>
      <c r="HR647" s="13"/>
      <c r="HS647" s="13"/>
      <c r="HT647" s="13"/>
      <c r="HU647" s="13"/>
      <c r="HV647" s="13"/>
      <c r="HW647" s="13"/>
      <c r="HX647" s="13"/>
      <c r="HY647" s="13"/>
      <c r="HZ647" s="13"/>
      <c r="IA647" s="13"/>
      <c r="IB647" s="13"/>
      <c r="IC647" s="13"/>
      <c r="ID647" s="13"/>
      <c r="IE647" s="13"/>
      <c r="IF647" s="13"/>
      <c r="IG647" s="13"/>
      <c r="IH647" s="13"/>
      <c r="II647" s="13"/>
      <c r="IJ647" s="13"/>
      <c r="IK647" s="13"/>
      <c r="IL647" s="13"/>
      <c r="IM647" s="13"/>
      <c r="IN647" s="13"/>
      <c r="IO647" s="13"/>
    </row>
    <row r="648" spans="1:249">
      <c r="A648" s="2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2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EU648" s="13"/>
      <c r="EV648" s="13"/>
      <c r="EW648" s="13"/>
      <c r="EX648" s="13"/>
      <c r="EY648" s="13"/>
      <c r="EZ648" s="13"/>
      <c r="FA648" s="13"/>
      <c r="FB648" s="13"/>
      <c r="FC648" s="13"/>
      <c r="FD648" s="13"/>
      <c r="FE648" s="13"/>
      <c r="FF648" s="13"/>
      <c r="FG648" s="13"/>
      <c r="FH648" s="13"/>
      <c r="FI648" s="13"/>
      <c r="FJ648" s="13"/>
      <c r="FK648" s="13"/>
      <c r="FL648" s="13"/>
      <c r="FM648" s="13"/>
      <c r="FN648" s="13"/>
      <c r="FO648" s="13"/>
      <c r="FP648" s="13"/>
      <c r="FQ648" s="13"/>
      <c r="FR648" s="13"/>
      <c r="FS648" s="13"/>
      <c r="FT648" s="13"/>
      <c r="FU648" s="13"/>
      <c r="FV648" s="13"/>
      <c r="FW648" s="13"/>
      <c r="FX648" s="13"/>
      <c r="FY648" s="13"/>
      <c r="FZ648" s="13"/>
      <c r="GA648" s="13"/>
      <c r="GB648" s="13"/>
      <c r="GC648" s="13"/>
      <c r="GD648" s="13"/>
      <c r="GE648" s="13"/>
      <c r="GF648" s="13"/>
      <c r="GG648" s="13"/>
      <c r="GH648" s="13"/>
      <c r="GI648" s="13"/>
      <c r="GJ648" s="13"/>
      <c r="GK648" s="13"/>
      <c r="GL648" s="13"/>
      <c r="GM648" s="13"/>
      <c r="GN648" s="13"/>
      <c r="GO648" s="13"/>
      <c r="GP648" s="13"/>
      <c r="GQ648" s="13"/>
      <c r="GR648" s="13"/>
      <c r="GS648" s="13"/>
      <c r="GT648" s="13"/>
      <c r="GU648" s="13"/>
      <c r="GV648" s="13"/>
      <c r="GW648" s="13"/>
      <c r="GX648" s="13"/>
      <c r="GY648" s="13"/>
      <c r="GZ648" s="13"/>
      <c r="HA648" s="13"/>
      <c r="HB648" s="13"/>
      <c r="HC648" s="13"/>
      <c r="HD648" s="13"/>
      <c r="HE648" s="13"/>
      <c r="HF648" s="13"/>
      <c r="HG648" s="13"/>
      <c r="HH648" s="13"/>
      <c r="HI648" s="13"/>
      <c r="HJ648" s="13"/>
      <c r="HK648" s="13"/>
      <c r="HL648" s="13"/>
      <c r="HM648" s="13"/>
      <c r="HN648" s="13"/>
      <c r="HO648" s="13"/>
      <c r="HP648" s="13"/>
      <c r="HQ648" s="13"/>
      <c r="HR648" s="13"/>
      <c r="HS648" s="13"/>
      <c r="HT648" s="13"/>
      <c r="HU648" s="13"/>
      <c r="HV648" s="13"/>
      <c r="HW648" s="13"/>
      <c r="HX648" s="13"/>
      <c r="HY648" s="13"/>
      <c r="HZ648" s="13"/>
      <c r="IA648" s="13"/>
      <c r="IB648" s="13"/>
      <c r="IC648" s="13"/>
      <c r="ID648" s="13"/>
      <c r="IE648" s="13"/>
      <c r="IF648" s="13"/>
      <c r="IG648" s="13"/>
      <c r="IH648" s="13"/>
      <c r="II648" s="13"/>
      <c r="IJ648" s="13"/>
      <c r="IK648" s="13"/>
      <c r="IL648" s="13"/>
      <c r="IM648" s="13"/>
      <c r="IN648" s="13"/>
      <c r="IO648" s="13"/>
    </row>
    <row r="649" spans="1:249">
      <c r="A649" s="2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2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EU649" s="13"/>
      <c r="EV649" s="13"/>
      <c r="EW649" s="13"/>
      <c r="EX649" s="13"/>
      <c r="EY649" s="13"/>
      <c r="EZ649" s="13"/>
      <c r="FA649" s="13"/>
      <c r="FB649" s="13"/>
      <c r="FC649" s="13"/>
      <c r="FD649" s="13"/>
      <c r="FE649" s="13"/>
      <c r="FF649" s="13"/>
      <c r="FG649" s="13"/>
      <c r="FH649" s="13"/>
      <c r="FI649" s="13"/>
      <c r="FJ649" s="13"/>
      <c r="FK649" s="13"/>
      <c r="FL649" s="13"/>
      <c r="FM649" s="13"/>
      <c r="FN649" s="13"/>
      <c r="FO649" s="13"/>
      <c r="FP649" s="13"/>
      <c r="FQ649" s="13"/>
      <c r="FR649" s="13"/>
      <c r="FS649" s="13"/>
      <c r="FT649" s="13"/>
      <c r="FU649" s="13"/>
      <c r="FV649" s="13"/>
      <c r="FW649" s="13"/>
      <c r="FX649" s="13"/>
      <c r="FY649" s="13"/>
      <c r="FZ649" s="13"/>
      <c r="GA649" s="13"/>
      <c r="GB649" s="13"/>
      <c r="GC649" s="13"/>
      <c r="GD649" s="13"/>
      <c r="GE649" s="13"/>
      <c r="GF649" s="13"/>
      <c r="GG649" s="13"/>
      <c r="GH649" s="13"/>
      <c r="GI649" s="13"/>
      <c r="GJ649" s="13"/>
      <c r="GK649" s="13"/>
      <c r="GL649" s="13"/>
      <c r="GM649" s="13"/>
      <c r="GN649" s="13"/>
      <c r="GO649" s="13"/>
      <c r="GP649" s="13"/>
      <c r="GQ649" s="13"/>
      <c r="GR649" s="13"/>
      <c r="GS649" s="13"/>
      <c r="GT649" s="13"/>
      <c r="GU649" s="13"/>
      <c r="GV649" s="13"/>
      <c r="GW649" s="13"/>
      <c r="GX649" s="13"/>
      <c r="GY649" s="13"/>
      <c r="GZ649" s="13"/>
      <c r="HA649" s="13"/>
      <c r="HB649" s="13"/>
      <c r="HC649" s="13"/>
      <c r="HD649" s="13"/>
      <c r="HE649" s="13"/>
      <c r="HF649" s="13"/>
      <c r="HG649" s="13"/>
      <c r="HH649" s="13"/>
      <c r="HI649" s="13"/>
      <c r="HJ649" s="13"/>
      <c r="HK649" s="13"/>
      <c r="HL649" s="13"/>
      <c r="HM649" s="13"/>
      <c r="HN649" s="13"/>
      <c r="HO649" s="13"/>
      <c r="HP649" s="13"/>
      <c r="HQ649" s="13"/>
      <c r="HR649" s="13"/>
      <c r="HS649" s="13"/>
      <c r="HT649" s="13"/>
      <c r="HU649" s="13"/>
      <c r="HV649" s="13"/>
      <c r="HW649" s="13"/>
      <c r="HX649" s="13"/>
      <c r="HY649" s="13"/>
      <c r="HZ649" s="13"/>
      <c r="IA649" s="13"/>
      <c r="IB649" s="13"/>
      <c r="IC649" s="13"/>
      <c r="ID649" s="13"/>
      <c r="IE649" s="13"/>
      <c r="IF649" s="13"/>
      <c r="IG649" s="13"/>
      <c r="IH649" s="13"/>
      <c r="II649" s="13"/>
      <c r="IJ649" s="13"/>
      <c r="IK649" s="13"/>
      <c r="IL649" s="13"/>
      <c r="IM649" s="13"/>
      <c r="IN649" s="13"/>
      <c r="IO649" s="13"/>
    </row>
    <row r="650" spans="1:249">
      <c r="A650" s="2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2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3"/>
      <c r="FZ650" s="13"/>
      <c r="GA650" s="13"/>
      <c r="GB650" s="13"/>
      <c r="GC650" s="13"/>
      <c r="GD650" s="13"/>
      <c r="GE650" s="13"/>
      <c r="GF650" s="13"/>
      <c r="GG650" s="13"/>
      <c r="GH650" s="13"/>
      <c r="GI650" s="13"/>
      <c r="GJ650" s="13"/>
      <c r="GK650" s="13"/>
      <c r="GL650" s="13"/>
      <c r="GM650" s="13"/>
      <c r="GN650" s="13"/>
      <c r="GO650" s="13"/>
      <c r="GP650" s="13"/>
      <c r="GQ650" s="13"/>
      <c r="GR650" s="13"/>
      <c r="GS650" s="13"/>
      <c r="GT650" s="13"/>
      <c r="GU650" s="13"/>
      <c r="GV650" s="13"/>
      <c r="GW650" s="13"/>
      <c r="GX650" s="13"/>
      <c r="GY650" s="13"/>
      <c r="GZ650" s="13"/>
      <c r="HA650" s="13"/>
      <c r="HB650" s="13"/>
      <c r="HC650" s="13"/>
      <c r="HD650" s="13"/>
      <c r="HE650" s="13"/>
      <c r="HF650" s="13"/>
      <c r="HG650" s="13"/>
      <c r="HH650" s="13"/>
      <c r="HI650" s="13"/>
      <c r="HJ650" s="13"/>
      <c r="HK650" s="13"/>
      <c r="HL650" s="13"/>
      <c r="HM650" s="13"/>
      <c r="HN650" s="13"/>
      <c r="HO650" s="13"/>
      <c r="HP650" s="13"/>
      <c r="HQ650" s="13"/>
      <c r="HR650" s="13"/>
      <c r="HS650" s="13"/>
      <c r="HT650" s="13"/>
      <c r="HU650" s="13"/>
      <c r="HV650" s="13"/>
      <c r="HW650" s="13"/>
      <c r="HX650" s="13"/>
      <c r="HY650" s="13"/>
      <c r="HZ650" s="13"/>
      <c r="IA650" s="13"/>
      <c r="IB650" s="13"/>
      <c r="IC650" s="13"/>
      <c r="ID650" s="13"/>
      <c r="IE650" s="13"/>
      <c r="IF650" s="13"/>
      <c r="IG650" s="13"/>
      <c r="IH650" s="13"/>
      <c r="II650" s="13"/>
      <c r="IJ650" s="13"/>
      <c r="IK650" s="13"/>
      <c r="IL650" s="13"/>
      <c r="IM650" s="13"/>
      <c r="IN650" s="13"/>
      <c r="IO650" s="13"/>
    </row>
    <row r="651" spans="1:249">
      <c r="A651" s="2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2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EU651" s="13"/>
      <c r="EV651" s="13"/>
      <c r="EW651" s="13"/>
      <c r="EX651" s="13"/>
      <c r="EY651" s="13"/>
      <c r="EZ651" s="13"/>
      <c r="FA651" s="13"/>
      <c r="FB651" s="13"/>
      <c r="FC651" s="13"/>
      <c r="FD651" s="13"/>
      <c r="FE651" s="13"/>
      <c r="FF651" s="13"/>
      <c r="FG651" s="13"/>
      <c r="FH651" s="13"/>
      <c r="FI651" s="13"/>
      <c r="FJ651" s="13"/>
      <c r="FK651" s="13"/>
      <c r="FL651" s="13"/>
      <c r="FM651" s="13"/>
      <c r="FN651" s="13"/>
      <c r="FO651" s="13"/>
      <c r="FP651" s="13"/>
      <c r="FQ651" s="13"/>
      <c r="FR651" s="13"/>
      <c r="FS651" s="13"/>
      <c r="FT651" s="13"/>
      <c r="FU651" s="13"/>
      <c r="FV651" s="13"/>
      <c r="FW651" s="13"/>
      <c r="FX651" s="13"/>
      <c r="FY651" s="13"/>
      <c r="FZ651" s="13"/>
      <c r="GA651" s="13"/>
      <c r="GB651" s="13"/>
      <c r="GC651" s="13"/>
      <c r="GD651" s="13"/>
      <c r="GE651" s="13"/>
      <c r="GF651" s="13"/>
      <c r="GG651" s="13"/>
      <c r="GH651" s="13"/>
      <c r="GI651" s="13"/>
      <c r="GJ651" s="13"/>
      <c r="GK651" s="13"/>
      <c r="GL651" s="13"/>
      <c r="GM651" s="13"/>
      <c r="GN651" s="13"/>
      <c r="GO651" s="13"/>
      <c r="GP651" s="13"/>
      <c r="GQ651" s="13"/>
      <c r="GR651" s="13"/>
      <c r="GS651" s="13"/>
      <c r="GT651" s="13"/>
      <c r="GU651" s="13"/>
      <c r="GV651" s="13"/>
      <c r="GW651" s="13"/>
      <c r="GX651" s="13"/>
      <c r="GY651" s="13"/>
      <c r="GZ651" s="13"/>
      <c r="HA651" s="13"/>
      <c r="HB651" s="13"/>
      <c r="HC651" s="13"/>
      <c r="HD651" s="13"/>
      <c r="HE651" s="13"/>
      <c r="HF651" s="13"/>
      <c r="HG651" s="13"/>
      <c r="HH651" s="13"/>
      <c r="HI651" s="13"/>
      <c r="HJ651" s="13"/>
      <c r="HK651" s="13"/>
      <c r="HL651" s="13"/>
      <c r="HM651" s="13"/>
      <c r="HN651" s="13"/>
      <c r="HO651" s="13"/>
      <c r="HP651" s="13"/>
      <c r="HQ651" s="13"/>
      <c r="HR651" s="13"/>
      <c r="HS651" s="13"/>
      <c r="HT651" s="13"/>
      <c r="HU651" s="13"/>
      <c r="HV651" s="13"/>
      <c r="HW651" s="13"/>
      <c r="HX651" s="13"/>
      <c r="HY651" s="13"/>
      <c r="HZ651" s="13"/>
      <c r="IA651" s="13"/>
      <c r="IB651" s="13"/>
      <c r="IC651" s="13"/>
      <c r="ID651" s="13"/>
      <c r="IE651" s="13"/>
      <c r="IF651" s="13"/>
      <c r="IG651" s="13"/>
      <c r="IH651" s="13"/>
      <c r="II651" s="13"/>
      <c r="IJ651" s="13"/>
      <c r="IK651" s="13"/>
      <c r="IL651" s="13"/>
      <c r="IM651" s="13"/>
      <c r="IN651" s="13"/>
      <c r="IO651" s="13"/>
    </row>
    <row r="652" spans="1:249">
      <c r="A652" s="2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2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EU652" s="13"/>
      <c r="EV652" s="13"/>
      <c r="EW652" s="13"/>
      <c r="EX652" s="13"/>
      <c r="EY652" s="13"/>
      <c r="EZ652" s="13"/>
      <c r="FA652" s="13"/>
      <c r="FB652" s="13"/>
      <c r="FC652" s="13"/>
      <c r="FD652" s="13"/>
      <c r="FE652" s="13"/>
      <c r="FF652" s="13"/>
      <c r="FG652" s="13"/>
      <c r="FH652" s="13"/>
      <c r="FI652" s="13"/>
      <c r="FJ652" s="13"/>
      <c r="FK652" s="13"/>
      <c r="FL652" s="13"/>
      <c r="FM652" s="13"/>
      <c r="FN652" s="13"/>
      <c r="FO652" s="13"/>
      <c r="FP652" s="13"/>
      <c r="FQ652" s="13"/>
      <c r="FR652" s="13"/>
      <c r="FS652" s="13"/>
      <c r="FT652" s="13"/>
      <c r="FU652" s="13"/>
      <c r="FV652" s="13"/>
      <c r="FW652" s="13"/>
      <c r="FX652" s="13"/>
      <c r="FY652" s="13"/>
      <c r="FZ652" s="13"/>
      <c r="GA652" s="13"/>
      <c r="GB652" s="13"/>
      <c r="GC652" s="13"/>
      <c r="GD652" s="13"/>
      <c r="GE652" s="13"/>
      <c r="GF652" s="13"/>
      <c r="GG652" s="13"/>
      <c r="GH652" s="13"/>
      <c r="GI652" s="13"/>
      <c r="GJ652" s="13"/>
      <c r="GK652" s="13"/>
      <c r="GL652" s="13"/>
      <c r="GM652" s="13"/>
      <c r="GN652" s="13"/>
      <c r="GO652" s="13"/>
      <c r="GP652" s="13"/>
      <c r="GQ652" s="13"/>
      <c r="GR652" s="13"/>
      <c r="GS652" s="13"/>
      <c r="GT652" s="13"/>
      <c r="GU652" s="13"/>
      <c r="GV652" s="13"/>
      <c r="GW652" s="13"/>
      <c r="GX652" s="13"/>
      <c r="GY652" s="13"/>
      <c r="GZ652" s="13"/>
      <c r="HA652" s="13"/>
      <c r="HB652" s="13"/>
      <c r="HC652" s="13"/>
      <c r="HD652" s="13"/>
      <c r="HE652" s="13"/>
      <c r="HF652" s="13"/>
      <c r="HG652" s="13"/>
      <c r="HH652" s="13"/>
      <c r="HI652" s="13"/>
      <c r="HJ652" s="13"/>
      <c r="HK652" s="13"/>
      <c r="HL652" s="13"/>
      <c r="HM652" s="13"/>
      <c r="HN652" s="13"/>
      <c r="HO652" s="13"/>
      <c r="HP652" s="13"/>
      <c r="HQ652" s="13"/>
      <c r="HR652" s="13"/>
      <c r="HS652" s="13"/>
      <c r="HT652" s="13"/>
      <c r="HU652" s="13"/>
      <c r="HV652" s="13"/>
      <c r="HW652" s="13"/>
      <c r="HX652" s="13"/>
      <c r="HY652" s="13"/>
      <c r="HZ652" s="13"/>
      <c r="IA652" s="13"/>
      <c r="IB652" s="13"/>
      <c r="IC652" s="13"/>
      <c r="ID652" s="13"/>
      <c r="IE652" s="13"/>
      <c r="IF652" s="13"/>
      <c r="IG652" s="13"/>
      <c r="IH652" s="13"/>
      <c r="II652" s="13"/>
      <c r="IJ652" s="13"/>
      <c r="IK652" s="13"/>
      <c r="IL652" s="13"/>
      <c r="IM652" s="13"/>
      <c r="IN652" s="13"/>
      <c r="IO652" s="13"/>
    </row>
    <row r="653" spans="1:249">
      <c r="A653" s="2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2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row>
    <row r="654" spans="1:249">
      <c r="A654" s="2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2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EU654" s="13"/>
      <c r="EV654" s="13"/>
      <c r="EW654" s="13"/>
      <c r="EX654" s="13"/>
      <c r="EY654" s="13"/>
      <c r="EZ654" s="13"/>
      <c r="FA654" s="13"/>
      <c r="FB654" s="13"/>
      <c r="FC654" s="13"/>
      <c r="FD654" s="13"/>
      <c r="FE654" s="13"/>
      <c r="FF654" s="13"/>
      <c r="FG654" s="13"/>
      <c r="FH654" s="13"/>
      <c r="FI654" s="13"/>
      <c r="FJ654" s="13"/>
      <c r="FK654" s="13"/>
      <c r="FL654" s="13"/>
      <c r="FM654" s="13"/>
      <c r="FN654" s="13"/>
      <c r="FO654" s="13"/>
      <c r="FP654" s="13"/>
      <c r="FQ654" s="13"/>
      <c r="FR654" s="13"/>
      <c r="FS654" s="13"/>
      <c r="FT654" s="13"/>
      <c r="FU654" s="13"/>
      <c r="FV654" s="13"/>
      <c r="FW654" s="13"/>
      <c r="FX654" s="13"/>
      <c r="FY654" s="13"/>
      <c r="FZ654" s="13"/>
      <c r="GA654" s="13"/>
      <c r="GB654" s="13"/>
      <c r="GC654" s="13"/>
      <c r="GD654" s="13"/>
      <c r="GE654" s="13"/>
      <c r="GF654" s="13"/>
      <c r="GG654" s="13"/>
      <c r="GH654" s="13"/>
      <c r="GI654" s="13"/>
      <c r="GJ654" s="13"/>
      <c r="GK654" s="13"/>
      <c r="GL654" s="13"/>
      <c r="GM654" s="13"/>
      <c r="GN654" s="13"/>
      <c r="GO654" s="13"/>
      <c r="GP654" s="13"/>
      <c r="GQ654" s="13"/>
      <c r="GR654" s="13"/>
      <c r="GS654" s="13"/>
      <c r="GT654" s="13"/>
      <c r="GU654" s="13"/>
      <c r="GV654" s="13"/>
      <c r="GW654" s="13"/>
      <c r="GX654" s="13"/>
      <c r="GY654" s="13"/>
      <c r="GZ654" s="13"/>
      <c r="HA654" s="13"/>
      <c r="HB654" s="13"/>
      <c r="HC654" s="13"/>
      <c r="HD654" s="13"/>
      <c r="HE654" s="13"/>
      <c r="HF654" s="13"/>
      <c r="HG654" s="13"/>
      <c r="HH654" s="13"/>
      <c r="HI654" s="13"/>
      <c r="HJ654" s="13"/>
      <c r="HK654" s="13"/>
      <c r="HL654" s="13"/>
      <c r="HM654" s="13"/>
      <c r="HN654" s="13"/>
      <c r="HO654" s="13"/>
      <c r="HP654" s="13"/>
      <c r="HQ654" s="13"/>
      <c r="HR654" s="13"/>
      <c r="HS654" s="13"/>
      <c r="HT654" s="13"/>
      <c r="HU654" s="13"/>
      <c r="HV654" s="13"/>
      <c r="HW654" s="13"/>
      <c r="HX654" s="13"/>
      <c r="HY654" s="13"/>
      <c r="HZ654" s="13"/>
      <c r="IA654" s="13"/>
      <c r="IB654" s="13"/>
      <c r="IC654" s="13"/>
      <c r="ID654" s="13"/>
      <c r="IE654" s="13"/>
      <c r="IF654" s="13"/>
      <c r="IG654" s="13"/>
      <c r="IH654" s="13"/>
      <c r="II654" s="13"/>
      <c r="IJ654" s="13"/>
      <c r="IK654" s="13"/>
      <c r="IL654" s="13"/>
      <c r="IM654" s="13"/>
      <c r="IN654" s="13"/>
      <c r="IO654" s="13"/>
    </row>
    <row r="655" spans="1:249">
      <c r="A655" s="2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2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EU655" s="13"/>
      <c r="EV655" s="13"/>
      <c r="EW655" s="13"/>
      <c r="EX655" s="13"/>
      <c r="EY655" s="13"/>
      <c r="EZ655" s="13"/>
      <c r="FA655" s="13"/>
      <c r="FB655" s="13"/>
      <c r="FC655" s="13"/>
      <c r="FD655" s="13"/>
      <c r="FE655" s="13"/>
      <c r="FF655" s="13"/>
      <c r="FG655" s="13"/>
      <c r="FH655" s="13"/>
      <c r="FI655" s="13"/>
      <c r="FJ655" s="13"/>
      <c r="FK655" s="13"/>
      <c r="FL655" s="13"/>
      <c r="FM655" s="13"/>
      <c r="FN655" s="13"/>
      <c r="FO655" s="13"/>
      <c r="FP655" s="13"/>
      <c r="FQ655" s="13"/>
      <c r="FR655" s="13"/>
      <c r="FS655" s="13"/>
      <c r="FT655" s="13"/>
      <c r="FU655" s="13"/>
      <c r="FV655" s="13"/>
      <c r="FW655" s="13"/>
      <c r="FX655" s="13"/>
      <c r="FY655" s="13"/>
      <c r="FZ655" s="13"/>
      <c r="GA655" s="13"/>
      <c r="GB655" s="13"/>
      <c r="GC655" s="13"/>
      <c r="GD655" s="13"/>
      <c r="GE655" s="13"/>
      <c r="GF655" s="13"/>
      <c r="GG655" s="13"/>
      <c r="GH655" s="13"/>
      <c r="GI655" s="13"/>
      <c r="GJ655" s="13"/>
      <c r="GK655" s="13"/>
      <c r="GL655" s="13"/>
      <c r="GM655" s="13"/>
      <c r="GN655" s="13"/>
      <c r="GO655" s="13"/>
      <c r="GP655" s="13"/>
      <c r="GQ655" s="13"/>
      <c r="GR655" s="13"/>
      <c r="GS655" s="13"/>
      <c r="GT655" s="13"/>
      <c r="GU655" s="13"/>
      <c r="GV655" s="13"/>
      <c r="GW655" s="13"/>
      <c r="GX655" s="13"/>
      <c r="GY655" s="13"/>
      <c r="GZ655" s="13"/>
      <c r="HA655" s="13"/>
      <c r="HB655" s="13"/>
      <c r="HC655" s="13"/>
      <c r="HD655" s="13"/>
      <c r="HE655" s="13"/>
      <c r="HF655" s="13"/>
      <c r="HG655" s="13"/>
      <c r="HH655" s="13"/>
      <c r="HI655" s="13"/>
      <c r="HJ655" s="13"/>
      <c r="HK655" s="13"/>
      <c r="HL655" s="13"/>
      <c r="HM655" s="13"/>
      <c r="HN655" s="13"/>
      <c r="HO655" s="13"/>
      <c r="HP655" s="13"/>
      <c r="HQ655" s="13"/>
      <c r="HR655" s="13"/>
      <c r="HS655" s="13"/>
      <c r="HT655" s="13"/>
      <c r="HU655" s="13"/>
      <c r="HV655" s="13"/>
      <c r="HW655" s="13"/>
      <c r="HX655" s="13"/>
      <c r="HY655" s="13"/>
      <c r="HZ655" s="13"/>
      <c r="IA655" s="13"/>
      <c r="IB655" s="13"/>
      <c r="IC655" s="13"/>
      <c r="ID655" s="13"/>
      <c r="IE655" s="13"/>
      <c r="IF655" s="13"/>
      <c r="IG655" s="13"/>
      <c r="IH655" s="13"/>
      <c r="II655" s="13"/>
      <c r="IJ655" s="13"/>
      <c r="IK655" s="13"/>
      <c r="IL655" s="13"/>
      <c r="IM655" s="13"/>
      <c r="IN655" s="13"/>
      <c r="IO655" s="13"/>
    </row>
    <row r="656" spans="1:249">
      <c r="A656" s="2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2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3"/>
      <c r="FZ656" s="13"/>
      <c r="GA656" s="13"/>
      <c r="GB656" s="13"/>
      <c r="GC656" s="13"/>
      <c r="GD656" s="13"/>
      <c r="GE656" s="13"/>
      <c r="GF656" s="13"/>
      <c r="GG656" s="13"/>
      <c r="GH656" s="13"/>
      <c r="GI656" s="13"/>
      <c r="GJ656" s="13"/>
      <c r="GK656" s="13"/>
      <c r="GL656" s="13"/>
      <c r="GM656" s="13"/>
      <c r="GN656" s="13"/>
      <c r="GO656" s="13"/>
      <c r="GP656" s="13"/>
      <c r="GQ656" s="13"/>
      <c r="GR656" s="13"/>
      <c r="GS656" s="13"/>
      <c r="GT656" s="13"/>
      <c r="GU656" s="13"/>
      <c r="GV656" s="13"/>
      <c r="GW656" s="13"/>
      <c r="GX656" s="13"/>
      <c r="GY656" s="13"/>
      <c r="GZ656" s="13"/>
      <c r="HA656" s="13"/>
      <c r="HB656" s="13"/>
      <c r="HC656" s="13"/>
      <c r="HD656" s="13"/>
      <c r="HE656" s="13"/>
      <c r="HF656" s="13"/>
      <c r="HG656" s="13"/>
      <c r="HH656" s="13"/>
      <c r="HI656" s="13"/>
      <c r="HJ656" s="13"/>
      <c r="HK656" s="13"/>
      <c r="HL656" s="13"/>
      <c r="HM656" s="13"/>
      <c r="HN656" s="13"/>
      <c r="HO656" s="13"/>
      <c r="HP656" s="13"/>
      <c r="HQ656" s="13"/>
      <c r="HR656" s="13"/>
      <c r="HS656" s="13"/>
      <c r="HT656" s="13"/>
      <c r="HU656" s="13"/>
      <c r="HV656" s="13"/>
      <c r="HW656" s="13"/>
      <c r="HX656" s="13"/>
      <c r="HY656" s="13"/>
      <c r="HZ656" s="13"/>
      <c r="IA656" s="13"/>
      <c r="IB656" s="13"/>
      <c r="IC656" s="13"/>
      <c r="ID656" s="13"/>
      <c r="IE656" s="13"/>
      <c r="IF656" s="13"/>
      <c r="IG656" s="13"/>
      <c r="IH656" s="13"/>
      <c r="II656" s="13"/>
      <c r="IJ656" s="13"/>
      <c r="IK656" s="13"/>
      <c r="IL656" s="13"/>
      <c r="IM656" s="13"/>
      <c r="IN656" s="13"/>
      <c r="IO656" s="13"/>
    </row>
    <row r="657" spans="1:249">
      <c r="A657" s="2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2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EU657" s="13"/>
      <c r="EV657" s="13"/>
      <c r="EW657" s="13"/>
      <c r="EX657" s="13"/>
      <c r="EY657" s="13"/>
      <c r="EZ657" s="13"/>
      <c r="FA657" s="13"/>
      <c r="FB657" s="13"/>
      <c r="FC657" s="13"/>
      <c r="FD657" s="13"/>
      <c r="FE657" s="13"/>
      <c r="FF657" s="13"/>
      <c r="FG657" s="13"/>
      <c r="FH657" s="13"/>
      <c r="FI657" s="13"/>
      <c r="FJ657" s="13"/>
      <c r="FK657" s="13"/>
      <c r="FL657" s="13"/>
      <c r="FM657" s="13"/>
      <c r="FN657" s="13"/>
      <c r="FO657" s="13"/>
      <c r="FP657" s="13"/>
      <c r="FQ657" s="13"/>
      <c r="FR657" s="13"/>
      <c r="FS657" s="13"/>
      <c r="FT657" s="13"/>
      <c r="FU657" s="13"/>
      <c r="FV657" s="13"/>
      <c r="FW657" s="13"/>
      <c r="FX657" s="13"/>
      <c r="FY657" s="13"/>
      <c r="FZ657" s="13"/>
      <c r="GA657" s="13"/>
      <c r="GB657" s="13"/>
      <c r="GC657" s="13"/>
      <c r="GD657" s="13"/>
      <c r="GE657" s="13"/>
      <c r="GF657" s="13"/>
      <c r="GG657" s="13"/>
      <c r="GH657" s="13"/>
      <c r="GI657" s="13"/>
      <c r="GJ657" s="13"/>
      <c r="GK657" s="13"/>
      <c r="GL657" s="13"/>
      <c r="GM657" s="13"/>
      <c r="GN657" s="13"/>
      <c r="GO657" s="13"/>
      <c r="GP657" s="13"/>
      <c r="GQ657" s="13"/>
      <c r="GR657" s="13"/>
      <c r="GS657" s="13"/>
      <c r="GT657" s="13"/>
      <c r="GU657" s="13"/>
      <c r="GV657" s="13"/>
      <c r="GW657" s="13"/>
      <c r="GX657" s="13"/>
      <c r="GY657" s="13"/>
      <c r="GZ657" s="13"/>
      <c r="HA657" s="13"/>
      <c r="HB657" s="13"/>
      <c r="HC657" s="13"/>
      <c r="HD657" s="13"/>
      <c r="HE657" s="13"/>
      <c r="HF657" s="13"/>
      <c r="HG657" s="13"/>
      <c r="HH657" s="13"/>
      <c r="HI657" s="13"/>
      <c r="HJ657" s="13"/>
      <c r="HK657" s="13"/>
      <c r="HL657" s="13"/>
      <c r="HM657" s="13"/>
      <c r="HN657" s="13"/>
      <c r="HO657" s="13"/>
      <c r="HP657" s="13"/>
      <c r="HQ657" s="13"/>
      <c r="HR657" s="13"/>
      <c r="HS657" s="13"/>
      <c r="HT657" s="13"/>
      <c r="HU657" s="13"/>
      <c r="HV657" s="13"/>
      <c r="HW657" s="13"/>
      <c r="HX657" s="13"/>
      <c r="HY657" s="13"/>
      <c r="HZ657" s="13"/>
      <c r="IA657" s="13"/>
      <c r="IB657" s="13"/>
      <c r="IC657" s="13"/>
      <c r="ID657" s="13"/>
      <c r="IE657" s="13"/>
      <c r="IF657" s="13"/>
      <c r="IG657" s="13"/>
      <c r="IH657" s="13"/>
      <c r="II657" s="13"/>
      <c r="IJ657" s="13"/>
      <c r="IK657" s="13"/>
      <c r="IL657" s="13"/>
      <c r="IM657" s="13"/>
      <c r="IN657" s="13"/>
      <c r="IO657" s="13"/>
    </row>
    <row r="658" spans="1:249">
      <c r="A658" s="2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2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3"/>
      <c r="CA658" s="13"/>
      <c r="CB658" s="13"/>
      <c r="CC658" s="13"/>
      <c r="CD658" s="13"/>
      <c r="CE658" s="13"/>
      <c r="CF658" s="13"/>
      <c r="CG658" s="13"/>
      <c r="CH658" s="13"/>
      <c r="CI658" s="13"/>
      <c r="CJ658" s="13"/>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EU658" s="13"/>
      <c r="EV658" s="13"/>
      <c r="EW658" s="13"/>
      <c r="EX658" s="13"/>
      <c r="EY658" s="13"/>
      <c r="EZ658" s="13"/>
      <c r="FA658" s="13"/>
      <c r="FB658" s="13"/>
      <c r="FC658" s="13"/>
      <c r="FD658" s="13"/>
      <c r="FE658" s="13"/>
      <c r="FF658" s="13"/>
      <c r="FG658" s="13"/>
      <c r="FH658" s="13"/>
      <c r="FI658" s="13"/>
      <c r="FJ658" s="13"/>
      <c r="FK658" s="13"/>
      <c r="FL658" s="13"/>
      <c r="FM658" s="13"/>
      <c r="FN658" s="13"/>
      <c r="FO658" s="13"/>
      <c r="FP658" s="13"/>
      <c r="FQ658" s="13"/>
      <c r="FR658" s="13"/>
      <c r="FS658" s="13"/>
      <c r="FT658" s="13"/>
      <c r="FU658" s="13"/>
      <c r="FV658" s="13"/>
      <c r="FW658" s="13"/>
      <c r="FX658" s="13"/>
      <c r="FY658" s="13"/>
      <c r="FZ658" s="13"/>
      <c r="GA658" s="13"/>
      <c r="GB658" s="13"/>
      <c r="GC658" s="13"/>
      <c r="GD658" s="13"/>
      <c r="GE658" s="13"/>
      <c r="GF658" s="13"/>
      <c r="GG658" s="13"/>
      <c r="GH658" s="13"/>
      <c r="GI658" s="13"/>
      <c r="GJ658" s="13"/>
      <c r="GK658" s="13"/>
      <c r="GL658" s="13"/>
      <c r="GM658" s="13"/>
      <c r="GN658" s="13"/>
      <c r="GO658" s="13"/>
      <c r="GP658" s="13"/>
      <c r="GQ658" s="13"/>
      <c r="GR658" s="13"/>
      <c r="GS658" s="13"/>
      <c r="GT658" s="13"/>
      <c r="GU658" s="13"/>
      <c r="GV658" s="13"/>
      <c r="GW658" s="13"/>
      <c r="GX658" s="13"/>
      <c r="GY658" s="13"/>
      <c r="GZ658" s="13"/>
      <c r="HA658" s="13"/>
      <c r="HB658" s="13"/>
      <c r="HC658" s="13"/>
      <c r="HD658" s="13"/>
      <c r="HE658" s="13"/>
      <c r="HF658" s="13"/>
      <c r="HG658" s="13"/>
      <c r="HH658" s="13"/>
      <c r="HI658" s="13"/>
      <c r="HJ658" s="13"/>
      <c r="HK658" s="13"/>
      <c r="HL658" s="13"/>
      <c r="HM658" s="13"/>
      <c r="HN658" s="13"/>
      <c r="HO658" s="13"/>
      <c r="HP658" s="13"/>
      <c r="HQ658" s="13"/>
      <c r="HR658" s="13"/>
      <c r="HS658" s="13"/>
      <c r="HT658" s="13"/>
      <c r="HU658" s="13"/>
      <c r="HV658" s="13"/>
      <c r="HW658" s="13"/>
      <c r="HX658" s="13"/>
      <c r="HY658" s="13"/>
      <c r="HZ658" s="13"/>
      <c r="IA658" s="13"/>
      <c r="IB658" s="13"/>
      <c r="IC658" s="13"/>
      <c r="ID658" s="13"/>
      <c r="IE658" s="13"/>
      <c r="IF658" s="13"/>
      <c r="IG658" s="13"/>
      <c r="IH658" s="13"/>
      <c r="II658" s="13"/>
      <c r="IJ658" s="13"/>
      <c r="IK658" s="13"/>
      <c r="IL658" s="13"/>
      <c r="IM658" s="13"/>
      <c r="IN658" s="13"/>
      <c r="IO658" s="13"/>
    </row>
    <row r="659" spans="1:249">
      <c r="A659" s="2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2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3"/>
      <c r="CA659" s="13"/>
      <c r="CB659" s="13"/>
      <c r="CC659" s="13"/>
      <c r="CD659" s="13"/>
      <c r="CE659" s="13"/>
      <c r="CF659" s="13"/>
      <c r="CG659" s="13"/>
      <c r="CH659" s="13"/>
      <c r="CI659" s="13"/>
      <c r="CJ659" s="13"/>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EU659" s="13"/>
      <c r="EV659" s="13"/>
      <c r="EW659" s="13"/>
      <c r="EX659" s="13"/>
      <c r="EY659" s="13"/>
      <c r="EZ659" s="13"/>
      <c r="FA659" s="13"/>
      <c r="FB659" s="13"/>
      <c r="FC659" s="13"/>
      <c r="FD659" s="13"/>
      <c r="FE659" s="13"/>
      <c r="FF659" s="13"/>
      <c r="FG659" s="13"/>
      <c r="FH659" s="13"/>
      <c r="FI659" s="13"/>
      <c r="FJ659" s="13"/>
      <c r="FK659" s="13"/>
      <c r="FL659" s="13"/>
      <c r="FM659" s="13"/>
      <c r="FN659" s="13"/>
      <c r="FO659" s="13"/>
      <c r="FP659" s="13"/>
      <c r="FQ659" s="13"/>
      <c r="FR659" s="13"/>
      <c r="FS659" s="13"/>
      <c r="FT659" s="13"/>
      <c r="FU659" s="13"/>
      <c r="FV659" s="13"/>
      <c r="FW659" s="13"/>
      <c r="FX659" s="13"/>
      <c r="FY659" s="13"/>
      <c r="FZ659" s="13"/>
      <c r="GA659" s="13"/>
      <c r="GB659" s="13"/>
      <c r="GC659" s="13"/>
      <c r="GD659" s="13"/>
      <c r="GE659" s="13"/>
      <c r="GF659" s="13"/>
      <c r="GG659" s="13"/>
      <c r="GH659" s="13"/>
      <c r="GI659" s="13"/>
      <c r="GJ659" s="13"/>
      <c r="GK659" s="13"/>
      <c r="GL659" s="13"/>
      <c r="GM659" s="13"/>
      <c r="GN659" s="13"/>
      <c r="GO659" s="13"/>
      <c r="GP659" s="13"/>
      <c r="GQ659" s="13"/>
      <c r="GR659" s="13"/>
      <c r="GS659" s="13"/>
      <c r="GT659" s="13"/>
      <c r="GU659" s="13"/>
      <c r="GV659" s="13"/>
      <c r="GW659" s="13"/>
      <c r="GX659" s="13"/>
      <c r="GY659" s="13"/>
      <c r="GZ659" s="13"/>
      <c r="HA659" s="13"/>
      <c r="HB659" s="13"/>
      <c r="HC659" s="13"/>
      <c r="HD659" s="13"/>
      <c r="HE659" s="13"/>
      <c r="HF659" s="13"/>
      <c r="HG659" s="13"/>
      <c r="HH659" s="13"/>
      <c r="HI659" s="13"/>
      <c r="HJ659" s="13"/>
      <c r="HK659" s="13"/>
      <c r="HL659" s="13"/>
      <c r="HM659" s="13"/>
      <c r="HN659" s="13"/>
      <c r="HO659" s="13"/>
      <c r="HP659" s="13"/>
      <c r="HQ659" s="13"/>
      <c r="HR659" s="13"/>
      <c r="HS659" s="13"/>
      <c r="HT659" s="13"/>
      <c r="HU659" s="13"/>
      <c r="HV659" s="13"/>
      <c r="HW659" s="13"/>
      <c r="HX659" s="13"/>
      <c r="HY659" s="13"/>
      <c r="HZ659" s="13"/>
      <c r="IA659" s="13"/>
      <c r="IB659" s="13"/>
      <c r="IC659" s="13"/>
      <c r="ID659" s="13"/>
      <c r="IE659" s="13"/>
      <c r="IF659" s="13"/>
      <c r="IG659" s="13"/>
      <c r="IH659" s="13"/>
      <c r="II659" s="13"/>
      <c r="IJ659" s="13"/>
      <c r="IK659" s="13"/>
      <c r="IL659" s="13"/>
      <c r="IM659" s="13"/>
      <c r="IN659" s="13"/>
      <c r="IO659" s="13"/>
    </row>
    <row r="660" spans="1:249">
      <c r="A660" s="2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2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3"/>
      <c r="CA660" s="13"/>
      <c r="CB660" s="13"/>
      <c r="CC660" s="13"/>
      <c r="CD660" s="13"/>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c r="GR660" s="13"/>
      <c r="GS660" s="13"/>
      <c r="GT660" s="13"/>
      <c r="GU660" s="13"/>
      <c r="GV660" s="13"/>
      <c r="GW660" s="13"/>
      <c r="GX660" s="13"/>
      <c r="GY660" s="13"/>
      <c r="GZ660" s="13"/>
      <c r="HA660" s="13"/>
      <c r="HB660" s="13"/>
      <c r="HC660" s="13"/>
      <c r="HD660" s="13"/>
      <c r="HE660" s="13"/>
      <c r="HF660" s="13"/>
      <c r="HG660" s="13"/>
      <c r="HH660" s="13"/>
      <c r="HI660" s="13"/>
      <c r="HJ660" s="13"/>
      <c r="HK660" s="13"/>
      <c r="HL660" s="13"/>
      <c r="HM660" s="13"/>
      <c r="HN660" s="13"/>
      <c r="HO660" s="13"/>
      <c r="HP660" s="13"/>
      <c r="HQ660" s="13"/>
      <c r="HR660" s="13"/>
      <c r="HS660" s="13"/>
      <c r="HT660" s="13"/>
      <c r="HU660" s="13"/>
      <c r="HV660" s="13"/>
      <c r="HW660" s="13"/>
      <c r="HX660" s="13"/>
      <c r="HY660" s="13"/>
      <c r="HZ660" s="13"/>
      <c r="IA660" s="13"/>
      <c r="IB660" s="13"/>
      <c r="IC660" s="13"/>
      <c r="ID660" s="13"/>
      <c r="IE660" s="13"/>
      <c r="IF660" s="13"/>
      <c r="IG660" s="13"/>
      <c r="IH660" s="13"/>
      <c r="II660" s="13"/>
      <c r="IJ660" s="13"/>
      <c r="IK660" s="13"/>
      <c r="IL660" s="13"/>
      <c r="IM660" s="13"/>
      <c r="IN660" s="13"/>
      <c r="IO660" s="13"/>
    </row>
    <row r="661" spans="1:249">
      <c r="A661" s="2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2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3"/>
      <c r="CA661" s="13"/>
      <c r="CB661" s="13"/>
      <c r="CC661" s="13"/>
      <c r="CD661" s="13"/>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c r="GR661" s="13"/>
      <c r="GS661" s="13"/>
      <c r="GT661" s="13"/>
      <c r="GU661" s="13"/>
      <c r="GV661" s="13"/>
      <c r="GW661" s="13"/>
      <c r="GX661" s="13"/>
      <c r="GY661" s="13"/>
      <c r="GZ661" s="13"/>
      <c r="HA661" s="13"/>
      <c r="HB661" s="13"/>
      <c r="HC661" s="13"/>
      <c r="HD661" s="13"/>
      <c r="HE661" s="13"/>
      <c r="HF661" s="13"/>
      <c r="HG661" s="13"/>
      <c r="HH661" s="13"/>
      <c r="HI661" s="13"/>
      <c r="HJ661" s="13"/>
      <c r="HK661" s="13"/>
      <c r="HL661" s="13"/>
      <c r="HM661" s="13"/>
      <c r="HN661" s="13"/>
      <c r="HO661" s="13"/>
      <c r="HP661" s="13"/>
      <c r="HQ661" s="13"/>
      <c r="HR661" s="13"/>
      <c r="HS661" s="13"/>
      <c r="HT661" s="13"/>
      <c r="HU661" s="13"/>
      <c r="HV661" s="13"/>
      <c r="HW661" s="13"/>
      <c r="HX661" s="13"/>
      <c r="HY661" s="13"/>
      <c r="HZ661" s="13"/>
      <c r="IA661" s="13"/>
      <c r="IB661" s="13"/>
      <c r="IC661" s="13"/>
      <c r="ID661" s="13"/>
      <c r="IE661" s="13"/>
      <c r="IF661" s="13"/>
      <c r="IG661" s="13"/>
      <c r="IH661" s="13"/>
      <c r="II661" s="13"/>
      <c r="IJ661" s="13"/>
      <c r="IK661" s="13"/>
      <c r="IL661" s="13"/>
      <c r="IM661" s="13"/>
      <c r="IN661" s="13"/>
      <c r="IO661" s="13"/>
    </row>
    <row r="662" spans="1:249">
      <c r="A662" s="2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2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3"/>
      <c r="CA662" s="13"/>
      <c r="CB662" s="13"/>
      <c r="CC662" s="13"/>
      <c r="CD662" s="13"/>
      <c r="CE662" s="13"/>
      <c r="CF662" s="13"/>
      <c r="CG662" s="13"/>
      <c r="CH662" s="13"/>
      <c r="CI662" s="13"/>
      <c r="CJ662" s="13"/>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EU662" s="13"/>
      <c r="EV662" s="13"/>
      <c r="EW662" s="13"/>
      <c r="EX662" s="13"/>
      <c r="EY662" s="13"/>
      <c r="EZ662" s="13"/>
      <c r="FA662" s="13"/>
      <c r="FB662" s="13"/>
      <c r="FC662" s="13"/>
      <c r="FD662" s="13"/>
      <c r="FE662" s="13"/>
      <c r="FF662" s="13"/>
      <c r="FG662" s="13"/>
      <c r="FH662" s="13"/>
      <c r="FI662" s="13"/>
      <c r="FJ662" s="13"/>
      <c r="FK662" s="13"/>
      <c r="FL662" s="13"/>
      <c r="FM662" s="13"/>
      <c r="FN662" s="13"/>
      <c r="FO662" s="13"/>
      <c r="FP662" s="13"/>
      <c r="FQ662" s="13"/>
      <c r="FR662" s="13"/>
      <c r="FS662" s="13"/>
      <c r="FT662" s="13"/>
      <c r="FU662" s="13"/>
      <c r="FV662" s="13"/>
      <c r="FW662" s="13"/>
      <c r="FX662" s="13"/>
      <c r="FY662" s="13"/>
      <c r="FZ662" s="13"/>
      <c r="GA662" s="13"/>
      <c r="GB662" s="13"/>
      <c r="GC662" s="13"/>
      <c r="GD662" s="13"/>
      <c r="GE662" s="13"/>
      <c r="GF662" s="13"/>
      <c r="GG662" s="13"/>
      <c r="GH662" s="13"/>
      <c r="GI662" s="13"/>
      <c r="GJ662" s="13"/>
      <c r="GK662" s="13"/>
      <c r="GL662" s="13"/>
      <c r="GM662" s="13"/>
      <c r="GN662" s="13"/>
      <c r="GO662" s="13"/>
      <c r="GP662" s="13"/>
      <c r="GQ662" s="13"/>
      <c r="GR662" s="13"/>
      <c r="GS662" s="13"/>
      <c r="GT662" s="13"/>
      <c r="GU662" s="13"/>
      <c r="GV662" s="13"/>
      <c r="GW662" s="13"/>
      <c r="GX662" s="13"/>
      <c r="GY662" s="13"/>
      <c r="GZ662" s="13"/>
      <c r="HA662" s="13"/>
      <c r="HB662" s="13"/>
      <c r="HC662" s="13"/>
      <c r="HD662" s="13"/>
      <c r="HE662" s="13"/>
      <c r="HF662" s="13"/>
      <c r="HG662" s="13"/>
      <c r="HH662" s="13"/>
      <c r="HI662" s="13"/>
      <c r="HJ662" s="13"/>
      <c r="HK662" s="13"/>
      <c r="HL662" s="13"/>
      <c r="HM662" s="13"/>
      <c r="HN662" s="13"/>
      <c r="HO662" s="13"/>
      <c r="HP662" s="13"/>
      <c r="HQ662" s="13"/>
      <c r="HR662" s="13"/>
      <c r="HS662" s="13"/>
      <c r="HT662" s="13"/>
      <c r="HU662" s="13"/>
      <c r="HV662" s="13"/>
      <c r="HW662" s="13"/>
      <c r="HX662" s="13"/>
      <c r="HY662" s="13"/>
      <c r="HZ662" s="13"/>
      <c r="IA662" s="13"/>
      <c r="IB662" s="13"/>
      <c r="IC662" s="13"/>
      <c r="ID662" s="13"/>
      <c r="IE662" s="13"/>
      <c r="IF662" s="13"/>
      <c r="IG662" s="13"/>
      <c r="IH662" s="13"/>
      <c r="II662" s="13"/>
      <c r="IJ662" s="13"/>
      <c r="IK662" s="13"/>
      <c r="IL662" s="13"/>
      <c r="IM662" s="13"/>
      <c r="IN662" s="13"/>
      <c r="IO662" s="13"/>
    </row>
    <row r="663" spans="1:249">
      <c r="A663" s="2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2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3"/>
      <c r="CA663" s="13"/>
      <c r="CB663" s="13"/>
      <c r="CC663" s="13"/>
      <c r="CD663" s="13"/>
      <c r="CE663" s="13"/>
      <c r="CF663" s="13"/>
      <c r="CG663" s="13"/>
      <c r="CH663" s="13"/>
      <c r="CI663" s="13"/>
      <c r="CJ663" s="13"/>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EU663" s="13"/>
      <c r="EV663" s="13"/>
      <c r="EW663" s="13"/>
      <c r="EX663" s="13"/>
      <c r="EY663" s="13"/>
      <c r="EZ663" s="13"/>
      <c r="FA663" s="13"/>
      <c r="FB663" s="13"/>
      <c r="FC663" s="13"/>
      <c r="FD663" s="13"/>
      <c r="FE663" s="13"/>
      <c r="FF663" s="13"/>
      <c r="FG663" s="13"/>
      <c r="FH663" s="13"/>
      <c r="FI663" s="13"/>
      <c r="FJ663" s="13"/>
      <c r="FK663" s="13"/>
      <c r="FL663" s="13"/>
      <c r="FM663" s="13"/>
      <c r="FN663" s="13"/>
      <c r="FO663" s="13"/>
      <c r="FP663" s="13"/>
      <c r="FQ663" s="13"/>
      <c r="FR663" s="13"/>
      <c r="FS663" s="13"/>
      <c r="FT663" s="13"/>
      <c r="FU663" s="13"/>
      <c r="FV663" s="13"/>
      <c r="FW663" s="13"/>
      <c r="FX663" s="13"/>
      <c r="FY663" s="13"/>
      <c r="FZ663" s="13"/>
      <c r="GA663" s="13"/>
      <c r="GB663" s="13"/>
      <c r="GC663" s="13"/>
      <c r="GD663" s="13"/>
      <c r="GE663" s="13"/>
      <c r="GF663" s="13"/>
      <c r="GG663" s="13"/>
      <c r="GH663" s="13"/>
      <c r="GI663" s="13"/>
      <c r="GJ663" s="13"/>
      <c r="GK663" s="13"/>
      <c r="GL663" s="13"/>
      <c r="GM663" s="13"/>
      <c r="GN663" s="13"/>
      <c r="GO663" s="13"/>
      <c r="GP663" s="13"/>
      <c r="GQ663" s="13"/>
      <c r="GR663" s="13"/>
      <c r="GS663" s="13"/>
      <c r="GT663" s="13"/>
      <c r="GU663" s="13"/>
      <c r="GV663" s="13"/>
      <c r="GW663" s="13"/>
      <c r="GX663" s="13"/>
      <c r="GY663" s="13"/>
      <c r="GZ663" s="13"/>
      <c r="HA663" s="13"/>
      <c r="HB663" s="13"/>
      <c r="HC663" s="13"/>
      <c r="HD663" s="13"/>
      <c r="HE663" s="13"/>
      <c r="HF663" s="13"/>
      <c r="HG663" s="13"/>
      <c r="HH663" s="13"/>
      <c r="HI663" s="13"/>
      <c r="HJ663" s="13"/>
      <c r="HK663" s="13"/>
      <c r="HL663" s="13"/>
      <c r="HM663" s="13"/>
      <c r="HN663" s="13"/>
      <c r="HO663" s="13"/>
      <c r="HP663" s="13"/>
      <c r="HQ663" s="13"/>
      <c r="HR663" s="13"/>
      <c r="HS663" s="13"/>
      <c r="HT663" s="13"/>
      <c r="HU663" s="13"/>
      <c r="HV663" s="13"/>
      <c r="HW663" s="13"/>
      <c r="HX663" s="13"/>
      <c r="HY663" s="13"/>
      <c r="HZ663" s="13"/>
      <c r="IA663" s="13"/>
      <c r="IB663" s="13"/>
      <c r="IC663" s="13"/>
      <c r="ID663" s="13"/>
      <c r="IE663" s="13"/>
      <c r="IF663" s="13"/>
      <c r="IG663" s="13"/>
      <c r="IH663" s="13"/>
      <c r="II663" s="13"/>
      <c r="IJ663" s="13"/>
      <c r="IK663" s="13"/>
      <c r="IL663" s="13"/>
      <c r="IM663" s="13"/>
      <c r="IN663" s="13"/>
      <c r="IO663" s="13"/>
    </row>
    <row r="664" spans="1:249">
      <c r="A664" s="2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2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3"/>
      <c r="CA664" s="13"/>
      <c r="CB664" s="13"/>
      <c r="CC664" s="13"/>
      <c r="CD664" s="13"/>
      <c r="CE664" s="13"/>
      <c r="CF664" s="13"/>
      <c r="CG664" s="13"/>
      <c r="CH664" s="13"/>
      <c r="CI664" s="13"/>
      <c r="CJ664" s="13"/>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EU664" s="13"/>
      <c r="EV664" s="13"/>
      <c r="EW664" s="13"/>
      <c r="EX664" s="13"/>
      <c r="EY664" s="13"/>
      <c r="EZ664" s="13"/>
      <c r="FA664" s="13"/>
      <c r="FB664" s="13"/>
      <c r="FC664" s="13"/>
      <c r="FD664" s="13"/>
      <c r="FE664" s="13"/>
      <c r="FF664" s="13"/>
      <c r="FG664" s="13"/>
      <c r="FH664" s="13"/>
      <c r="FI664" s="13"/>
      <c r="FJ664" s="13"/>
      <c r="FK664" s="13"/>
      <c r="FL664" s="13"/>
      <c r="FM664" s="13"/>
      <c r="FN664" s="13"/>
      <c r="FO664" s="13"/>
      <c r="FP664" s="13"/>
      <c r="FQ664" s="13"/>
      <c r="FR664" s="13"/>
      <c r="FS664" s="13"/>
      <c r="FT664" s="13"/>
      <c r="FU664" s="13"/>
      <c r="FV664" s="13"/>
      <c r="FW664" s="13"/>
      <c r="FX664" s="13"/>
      <c r="FY664" s="13"/>
      <c r="FZ664" s="13"/>
      <c r="GA664" s="13"/>
      <c r="GB664" s="13"/>
      <c r="GC664" s="13"/>
      <c r="GD664" s="13"/>
      <c r="GE664" s="13"/>
      <c r="GF664" s="13"/>
      <c r="GG664" s="13"/>
      <c r="GH664" s="13"/>
      <c r="GI664" s="13"/>
      <c r="GJ664" s="13"/>
      <c r="GK664" s="13"/>
      <c r="GL664" s="13"/>
      <c r="GM664" s="13"/>
      <c r="GN664" s="13"/>
      <c r="GO664" s="13"/>
      <c r="GP664" s="13"/>
      <c r="GQ664" s="13"/>
      <c r="GR664" s="13"/>
      <c r="GS664" s="13"/>
      <c r="GT664" s="13"/>
      <c r="GU664" s="13"/>
      <c r="GV664" s="13"/>
      <c r="GW664" s="13"/>
      <c r="GX664" s="13"/>
      <c r="GY664" s="13"/>
      <c r="GZ664" s="13"/>
      <c r="HA664" s="13"/>
      <c r="HB664" s="13"/>
      <c r="HC664" s="13"/>
      <c r="HD664" s="13"/>
      <c r="HE664" s="13"/>
      <c r="HF664" s="13"/>
      <c r="HG664" s="13"/>
      <c r="HH664" s="13"/>
      <c r="HI664" s="13"/>
      <c r="HJ664" s="13"/>
      <c r="HK664" s="13"/>
      <c r="HL664" s="13"/>
      <c r="HM664" s="13"/>
      <c r="HN664" s="13"/>
      <c r="HO664" s="13"/>
      <c r="HP664" s="13"/>
      <c r="HQ664" s="13"/>
      <c r="HR664" s="13"/>
      <c r="HS664" s="13"/>
      <c r="HT664" s="13"/>
      <c r="HU664" s="13"/>
      <c r="HV664" s="13"/>
      <c r="HW664" s="13"/>
      <c r="HX664" s="13"/>
      <c r="HY664" s="13"/>
      <c r="HZ664" s="13"/>
      <c r="IA664" s="13"/>
      <c r="IB664" s="13"/>
      <c r="IC664" s="13"/>
      <c r="ID664" s="13"/>
      <c r="IE664" s="13"/>
      <c r="IF664" s="13"/>
      <c r="IG664" s="13"/>
      <c r="IH664" s="13"/>
      <c r="II664" s="13"/>
      <c r="IJ664" s="13"/>
      <c r="IK664" s="13"/>
      <c r="IL664" s="13"/>
      <c r="IM664" s="13"/>
      <c r="IN664" s="13"/>
      <c r="IO664" s="13"/>
    </row>
    <row r="665" spans="1:249">
      <c r="A665" s="2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2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3"/>
      <c r="CA665" s="13"/>
      <c r="CB665" s="13"/>
      <c r="CC665" s="13"/>
      <c r="CD665" s="13"/>
      <c r="CE665" s="13"/>
      <c r="CF665" s="13"/>
      <c r="CG665" s="13"/>
      <c r="CH665" s="13"/>
      <c r="CI665" s="13"/>
      <c r="CJ665" s="13"/>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EU665" s="13"/>
      <c r="EV665" s="13"/>
      <c r="EW665" s="13"/>
      <c r="EX665" s="13"/>
      <c r="EY665" s="13"/>
      <c r="EZ665" s="13"/>
      <c r="FA665" s="13"/>
      <c r="FB665" s="13"/>
      <c r="FC665" s="13"/>
      <c r="FD665" s="13"/>
      <c r="FE665" s="13"/>
      <c r="FF665" s="13"/>
      <c r="FG665" s="13"/>
      <c r="FH665" s="13"/>
      <c r="FI665" s="13"/>
      <c r="FJ665" s="13"/>
      <c r="FK665" s="13"/>
      <c r="FL665" s="13"/>
      <c r="FM665" s="13"/>
      <c r="FN665" s="13"/>
      <c r="FO665" s="13"/>
      <c r="FP665" s="13"/>
      <c r="FQ665" s="13"/>
      <c r="FR665" s="13"/>
      <c r="FS665" s="13"/>
      <c r="FT665" s="13"/>
      <c r="FU665" s="13"/>
      <c r="FV665" s="13"/>
      <c r="FW665" s="13"/>
      <c r="FX665" s="13"/>
      <c r="FY665" s="13"/>
      <c r="FZ665" s="13"/>
      <c r="GA665" s="13"/>
      <c r="GB665" s="13"/>
      <c r="GC665" s="13"/>
      <c r="GD665" s="13"/>
      <c r="GE665" s="13"/>
      <c r="GF665" s="13"/>
      <c r="GG665" s="13"/>
      <c r="GH665" s="13"/>
      <c r="GI665" s="13"/>
      <c r="GJ665" s="13"/>
      <c r="GK665" s="13"/>
      <c r="GL665" s="13"/>
      <c r="GM665" s="13"/>
      <c r="GN665" s="13"/>
      <c r="GO665" s="13"/>
      <c r="GP665" s="13"/>
      <c r="GQ665" s="13"/>
      <c r="GR665" s="13"/>
      <c r="GS665" s="13"/>
      <c r="GT665" s="13"/>
      <c r="GU665" s="13"/>
      <c r="GV665" s="13"/>
      <c r="GW665" s="13"/>
      <c r="GX665" s="13"/>
      <c r="GY665" s="13"/>
      <c r="GZ665" s="13"/>
      <c r="HA665" s="13"/>
      <c r="HB665" s="13"/>
      <c r="HC665" s="13"/>
      <c r="HD665" s="13"/>
      <c r="HE665" s="13"/>
      <c r="HF665" s="13"/>
      <c r="HG665" s="13"/>
      <c r="HH665" s="13"/>
      <c r="HI665" s="13"/>
      <c r="HJ665" s="13"/>
      <c r="HK665" s="13"/>
      <c r="HL665" s="13"/>
      <c r="HM665" s="13"/>
      <c r="HN665" s="13"/>
      <c r="HO665" s="13"/>
      <c r="HP665" s="13"/>
      <c r="HQ665" s="13"/>
      <c r="HR665" s="13"/>
      <c r="HS665" s="13"/>
      <c r="HT665" s="13"/>
      <c r="HU665" s="13"/>
      <c r="HV665" s="13"/>
      <c r="HW665" s="13"/>
      <c r="HX665" s="13"/>
      <c r="HY665" s="13"/>
      <c r="HZ665" s="13"/>
      <c r="IA665" s="13"/>
      <c r="IB665" s="13"/>
      <c r="IC665" s="13"/>
      <c r="ID665" s="13"/>
      <c r="IE665" s="13"/>
      <c r="IF665" s="13"/>
      <c r="IG665" s="13"/>
      <c r="IH665" s="13"/>
      <c r="II665" s="13"/>
      <c r="IJ665" s="13"/>
      <c r="IK665" s="13"/>
      <c r="IL665" s="13"/>
      <c r="IM665" s="13"/>
      <c r="IN665" s="13"/>
      <c r="IO665" s="13"/>
    </row>
    <row r="666" spans="1:249">
      <c r="A666" s="2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2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3"/>
      <c r="CA666" s="13"/>
      <c r="CB666" s="13"/>
      <c r="CC666" s="13"/>
      <c r="CD666" s="13"/>
      <c r="CE666" s="13"/>
      <c r="CF666" s="13"/>
      <c r="CG666" s="13"/>
      <c r="CH666" s="13"/>
      <c r="CI666" s="13"/>
      <c r="CJ666" s="13"/>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c r="EV666" s="13"/>
      <c r="EW666" s="13"/>
      <c r="EX666" s="13"/>
      <c r="EY666" s="13"/>
      <c r="EZ666" s="13"/>
      <c r="FA666" s="13"/>
      <c r="FB666" s="13"/>
      <c r="FC666" s="13"/>
      <c r="FD666" s="13"/>
      <c r="FE666" s="13"/>
      <c r="FF666" s="13"/>
      <c r="FG666" s="13"/>
      <c r="FH666" s="13"/>
      <c r="FI666" s="13"/>
      <c r="FJ666" s="13"/>
      <c r="FK666" s="13"/>
      <c r="FL666" s="13"/>
      <c r="FM666" s="13"/>
      <c r="FN666" s="13"/>
      <c r="FO666" s="13"/>
      <c r="FP666" s="13"/>
      <c r="FQ666" s="13"/>
      <c r="FR666" s="13"/>
      <c r="FS666" s="13"/>
      <c r="FT666" s="13"/>
      <c r="FU666" s="13"/>
      <c r="FV666" s="13"/>
      <c r="FW666" s="13"/>
      <c r="FX666" s="13"/>
      <c r="FY666" s="13"/>
      <c r="FZ666" s="13"/>
      <c r="GA666" s="13"/>
      <c r="GB666" s="13"/>
      <c r="GC666" s="13"/>
      <c r="GD666" s="13"/>
      <c r="GE666" s="13"/>
      <c r="GF666" s="13"/>
      <c r="GG666" s="13"/>
      <c r="GH666" s="13"/>
      <c r="GI666" s="13"/>
      <c r="GJ666" s="13"/>
      <c r="GK666" s="13"/>
      <c r="GL666" s="13"/>
      <c r="GM666" s="13"/>
      <c r="GN666" s="13"/>
      <c r="GO666" s="13"/>
      <c r="GP666" s="13"/>
      <c r="GQ666" s="13"/>
      <c r="GR666" s="13"/>
      <c r="GS666" s="13"/>
      <c r="GT666" s="13"/>
      <c r="GU666" s="13"/>
      <c r="GV666" s="13"/>
      <c r="GW666" s="13"/>
      <c r="GX666" s="13"/>
      <c r="GY666" s="13"/>
      <c r="GZ666" s="13"/>
      <c r="HA666" s="13"/>
      <c r="HB666" s="13"/>
      <c r="HC666" s="13"/>
      <c r="HD666" s="13"/>
      <c r="HE666" s="13"/>
      <c r="HF666" s="13"/>
      <c r="HG666" s="13"/>
      <c r="HH666" s="13"/>
      <c r="HI666" s="13"/>
      <c r="HJ666" s="13"/>
      <c r="HK666" s="13"/>
      <c r="HL666" s="13"/>
      <c r="HM666" s="13"/>
      <c r="HN666" s="13"/>
      <c r="HO666" s="13"/>
      <c r="HP666" s="13"/>
      <c r="HQ666" s="13"/>
      <c r="HR666" s="13"/>
      <c r="HS666" s="13"/>
      <c r="HT666" s="13"/>
      <c r="HU666" s="13"/>
      <c r="HV666" s="13"/>
      <c r="HW666" s="13"/>
      <c r="HX666" s="13"/>
      <c r="HY666" s="13"/>
      <c r="HZ666" s="13"/>
      <c r="IA666" s="13"/>
      <c r="IB666" s="13"/>
      <c r="IC666" s="13"/>
      <c r="ID666" s="13"/>
      <c r="IE666" s="13"/>
      <c r="IF666" s="13"/>
      <c r="IG666" s="13"/>
      <c r="IH666" s="13"/>
      <c r="II666" s="13"/>
      <c r="IJ666" s="13"/>
      <c r="IK666" s="13"/>
      <c r="IL666" s="13"/>
      <c r="IM666" s="13"/>
      <c r="IN666" s="13"/>
      <c r="IO666" s="13"/>
    </row>
    <row r="667" spans="1:249">
      <c r="A667" s="2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2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3"/>
      <c r="CA667" s="13"/>
      <c r="CB667" s="13"/>
      <c r="CC667" s="13"/>
      <c r="CD667" s="13"/>
      <c r="CE667" s="13"/>
      <c r="CF667" s="13"/>
      <c r="CG667" s="13"/>
      <c r="CH667" s="13"/>
      <c r="CI667" s="13"/>
      <c r="CJ667" s="13"/>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EU667" s="13"/>
      <c r="EV667" s="13"/>
      <c r="EW667" s="13"/>
      <c r="EX667" s="13"/>
      <c r="EY667" s="13"/>
      <c r="EZ667" s="13"/>
      <c r="FA667" s="13"/>
      <c r="FB667" s="13"/>
      <c r="FC667" s="13"/>
      <c r="FD667" s="13"/>
      <c r="FE667" s="13"/>
      <c r="FF667" s="13"/>
      <c r="FG667" s="13"/>
      <c r="FH667" s="13"/>
      <c r="FI667" s="13"/>
      <c r="FJ667" s="13"/>
      <c r="FK667" s="13"/>
      <c r="FL667" s="13"/>
      <c r="FM667" s="13"/>
      <c r="FN667" s="13"/>
      <c r="FO667" s="13"/>
      <c r="FP667" s="13"/>
      <c r="FQ667" s="13"/>
      <c r="FR667" s="13"/>
      <c r="FS667" s="13"/>
      <c r="FT667" s="13"/>
      <c r="FU667" s="13"/>
      <c r="FV667" s="13"/>
      <c r="FW667" s="13"/>
      <c r="FX667" s="13"/>
      <c r="FY667" s="13"/>
      <c r="FZ667" s="13"/>
      <c r="GA667" s="13"/>
      <c r="GB667" s="13"/>
      <c r="GC667" s="13"/>
      <c r="GD667" s="13"/>
      <c r="GE667" s="13"/>
      <c r="GF667" s="13"/>
      <c r="GG667" s="13"/>
      <c r="GH667" s="13"/>
      <c r="GI667" s="13"/>
      <c r="GJ667" s="13"/>
      <c r="GK667" s="13"/>
      <c r="GL667" s="13"/>
      <c r="GM667" s="13"/>
      <c r="GN667" s="13"/>
      <c r="GO667" s="13"/>
      <c r="GP667" s="13"/>
      <c r="GQ667" s="13"/>
      <c r="GR667" s="13"/>
      <c r="GS667" s="13"/>
      <c r="GT667" s="13"/>
      <c r="GU667" s="13"/>
      <c r="GV667" s="13"/>
      <c r="GW667" s="13"/>
      <c r="GX667" s="13"/>
      <c r="GY667" s="13"/>
      <c r="GZ667" s="13"/>
      <c r="HA667" s="13"/>
      <c r="HB667" s="13"/>
      <c r="HC667" s="13"/>
      <c r="HD667" s="13"/>
      <c r="HE667" s="13"/>
      <c r="HF667" s="13"/>
      <c r="HG667" s="13"/>
      <c r="HH667" s="13"/>
      <c r="HI667" s="13"/>
      <c r="HJ667" s="13"/>
      <c r="HK667" s="13"/>
      <c r="HL667" s="13"/>
      <c r="HM667" s="13"/>
      <c r="HN667" s="13"/>
      <c r="HO667" s="13"/>
      <c r="HP667" s="13"/>
      <c r="HQ667" s="13"/>
      <c r="HR667" s="13"/>
      <c r="HS667" s="13"/>
      <c r="HT667" s="13"/>
      <c r="HU667" s="13"/>
      <c r="HV667" s="13"/>
      <c r="HW667" s="13"/>
      <c r="HX667" s="13"/>
      <c r="HY667" s="13"/>
      <c r="HZ667" s="13"/>
      <c r="IA667" s="13"/>
      <c r="IB667" s="13"/>
      <c r="IC667" s="13"/>
      <c r="ID667" s="13"/>
      <c r="IE667" s="13"/>
      <c r="IF667" s="13"/>
      <c r="IG667" s="13"/>
      <c r="IH667" s="13"/>
      <c r="II667" s="13"/>
      <c r="IJ667" s="13"/>
      <c r="IK667" s="13"/>
      <c r="IL667" s="13"/>
      <c r="IM667" s="13"/>
      <c r="IN667" s="13"/>
      <c r="IO667" s="13"/>
    </row>
    <row r="668" spans="1:249">
      <c r="A668" s="2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2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3"/>
      <c r="CA668" s="13"/>
      <c r="CB668" s="13"/>
      <c r="CC668" s="13"/>
      <c r="CD668" s="13"/>
      <c r="CE668" s="13"/>
      <c r="CF668" s="13"/>
      <c r="CG668" s="13"/>
      <c r="CH668" s="13"/>
      <c r="CI668" s="13"/>
      <c r="CJ668" s="13"/>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EU668" s="13"/>
      <c r="EV668" s="13"/>
      <c r="EW668" s="13"/>
      <c r="EX668" s="13"/>
      <c r="EY668" s="13"/>
      <c r="EZ668" s="13"/>
      <c r="FA668" s="13"/>
      <c r="FB668" s="13"/>
      <c r="FC668" s="13"/>
      <c r="FD668" s="13"/>
      <c r="FE668" s="13"/>
      <c r="FF668" s="13"/>
      <c r="FG668" s="13"/>
      <c r="FH668" s="13"/>
      <c r="FI668" s="13"/>
      <c r="FJ668" s="13"/>
      <c r="FK668" s="13"/>
      <c r="FL668" s="13"/>
      <c r="FM668" s="13"/>
      <c r="FN668" s="13"/>
      <c r="FO668" s="13"/>
      <c r="FP668" s="13"/>
      <c r="FQ668" s="13"/>
      <c r="FR668" s="13"/>
      <c r="FS668" s="13"/>
      <c r="FT668" s="13"/>
      <c r="FU668" s="13"/>
      <c r="FV668" s="13"/>
      <c r="FW668" s="13"/>
      <c r="FX668" s="13"/>
      <c r="FY668" s="13"/>
      <c r="FZ668" s="13"/>
      <c r="GA668" s="13"/>
      <c r="GB668" s="13"/>
      <c r="GC668" s="13"/>
      <c r="GD668" s="13"/>
      <c r="GE668" s="13"/>
      <c r="GF668" s="13"/>
      <c r="GG668" s="13"/>
      <c r="GH668" s="13"/>
      <c r="GI668" s="13"/>
      <c r="GJ668" s="13"/>
      <c r="GK668" s="13"/>
      <c r="GL668" s="13"/>
      <c r="GM668" s="13"/>
      <c r="GN668" s="13"/>
      <c r="GO668" s="13"/>
      <c r="GP668" s="13"/>
      <c r="GQ668" s="13"/>
      <c r="GR668" s="13"/>
      <c r="GS668" s="13"/>
      <c r="GT668" s="13"/>
      <c r="GU668" s="13"/>
      <c r="GV668" s="13"/>
      <c r="GW668" s="13"/>
      <c r="GX668" s="13"/>
      <c r="GY668" s="13"/>
      <c r="GZ668" s="13"/>
      <c r="HA668" s="13"/>
      <c r="HB668" s="13"/>
      <c r="HC668" s="13"/>
      <c r="HD668" s="13"/>
      <c r="HE668" s="13"/>
      <c r="HF668" s="13"/>
      <c r="HG668" s="13"/>
      <c r="HH668" s="13"/>
      <c r="HI668" s="13"/>
      <c r="HJ668" s="13"/>
      <c r="HK668" s="13"/>
      <c r="HL668" s="13"/>
      <c r="HM668" s="13"/>
      <c r="HN668" s="13"/>
      <c r="HO668" s="13"/>
      <c r="HP668" s="13"/>
      <c r="HQ668" s="13"/>
      <c r="HR668" s="13"/>
      <c r="HS668" s="13"/>
      <c r="HT668" s="13"/>
      <c r="HU668" s="13"/>
      <c r="HV668" s="13"/>
      <c r="HW668" s="13"/>
      <c r="HX668" s="13"/>
      <c r="HY668" s="13"/>
      <c r="HZ668" s="13"/>
      <c r="IA668" s="13"/>
      <c r="IB668" s="13"/>
      <c r="IC668" s="13"/>
      <c r="ID668" s="13"/>
      <c r="IE668" s="13"/>
      <c r="IF668" s="13"/>
      <c r="IG668" s="13"/>
      <c r="IH668" s="13"/>
      <c r="II668" s="13"/>
      <c r="IJ668" s="13"/>
      <c r="IK668" s="13"/>
      <c r="IL668" s="13"/>
      <c r="IM668" s="13"/>
      <c r="IN668" s="13"/>
      <c r="IO668" s="13"/>
    </row>
    <row r="669" spans="1:249">
      <c r="A669" s="2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2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3"/>
      <c r="CA669" s="13"/>
      <c r="CB669" s="13"/>
      <c r="CC669" s="13"/>
      <c r="CD669" s="13"/>
      <c r="CE669" s="13"/>
      <c r="CF669" s="13"/>
      <c r="CG669" s="13"/>
      <c r="CH669" s="13"/>
      <c r="CI669" s="13"/>
      <c r="CJ669" s="13"/>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EU669" s="13"/>
      <c r="EV669" s="13"/>
      <c r="EW669" s="13"/>
      <c r="EX669" s="13"/>
      <c r="EY669" s="13"/>
      <c r="EZ669" s="13"/>
      <c r="FA669" s="13"/>
      <c r="FB669" s="13"/>
      <c r="FC669" s="13"/>
      <c r="FD669" s="13"/>
      <c r="FE669" s="13"/>
      <c r="FF669" s="13"/>
      <c r="FG669" s="13"/>
      <c r="FH669" s="13"/>
      <c r="FI669" s="13"/>
      <c r="FJ669" s="13"/>
      <c r="FK669" s="13"/>
      <c r="FL669" s="13"/>
      <c r="FM669" s="13"/>
      <c r="FN669" s="13"/>
      <c r="FO669" s="13"/>
      <c r="FP669" s="13"/>
      <c r="FQ669" s="13"/>
      <c r="FR669" s="13"/>
      <c r="FS669" s="13"/>
      <c r="FT669" s="13"/>
      <c r="FU669" s="13"/>
      <c r="FV669" s="13"/>
      <c r="FW669" s="13"/>
      <c r="FX669" s="13"/>
      <c r="FY669" s="13"/>
      <c r="FZ669" s="13"/>
      <c r="GA669" s="13"/>
      <c r="GB669" s="13"/>
      <c r="GC669" s="13"/>
      <c r="GD669" s="13"/>
      <c r="GE669" s="13"/>
      <c r="GF669" s="13"/>
      <c r="GG669" s="13"/>
      <c r="GH669" s="13"/>
      <c r="GI669" s="13"/>
      <c r="GJ669" s="13"/>
      <c r="GK669" s="13"/>
      <c r="GL669" s="13"/>
      <c r="GM669" s="13"/>
      <c r="GN669" s="13"/>
      <c r="GO669" s="13"/>
      <c r="GP669" s="13"/>
      <c r="GQ669" s="13"/>
      <c r="GR669" s="13"/>
      <c r="GS669" s="13"/>
      <c r="GT669" s="13"/>
      <c r="GU669" s="13"/>
      <c r="GV669" s="13"/>
      <c r="GW669" s="13"/>
      <c r="GX669" s="13"/>
      <c r="GY669" s="13"/>
      <c r="GZ669" s="13"/>
      <c r="HA669" s="13"/>
      <c r="HB669" s="13"/>
      <c r="HC669" s="13"/>
      <c r="HD669" s="13"/>
      <c r="HE669" s="13"/>
      <c r="HF669" s="13"/>
      <c r="HG669" s="13"/>
      <c r="HH669" s="13"/>
      <c r="HI669" s="13"/>
      <c r="HJ669" s="13"/>
      <c r="HK669" s="13"/>
      <c r="HL669" s="13"/>
      <c r="HM669" s="13"/>
      <c r="HN669" s="13"/>
      <c r="HO669" s="13"/>
      <c r="HP669" s="13"/>
      <c r="HQ669" s="13"/>
      <c r="HR669" s="13"/>
      <c r="HS669" s="13"/>
      <c r="HT669" s="13"/>
      <c r="HU669" s="13"/>
      <c r="HV669" s="13"/>
      <c r="HW669" s="13"/>
      <c r="HX669" s="13"/>
      <c r="HY669" s="13"/>
      <c r="HZ669" s="13"/>
      <c r="IA669" s="13"/>
      <c r="IB669" s="13"/>
      <c r="IC669" s="13"/>
      <c r="ID669" s="13"/>
      <c r="IE669" s="13"/>
      <c r="IF669" s="13"/>
      <c r="IG669" s="13"/>
      <c r="IH669" s="13"/>
      <c r="II669" s="13"/>
      <c r="IJ669" s="13"/>
      <c r="IK669" s="13"/>
      <c r="IL669" s="13"/>
      <c r="IM669" s="13"/>
      <c r="IN669" s="13"/>
      <c r="IO669" s="13"/>
    </row>
    <row r="670" spans="1:249">
      <c r="A670" s="2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2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3"/>
      <c r="CA670" s="13"/>
      <c r="CB670" s="13"/>
      <c r="CC670" s="13"/>
      <c r="CD670" s="13"/>
      <c r="CE670" s="13"/>
      <c r="CF670" s="13"/>
      <c r="CG670" s="13"/>
      <c r="CH670" s="13"/>
      <c r="CI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c r="EY670" s="13"/>
      <c r="EZ670" s="13"/>
      <c r="FA670" s="13"/>
      <c r="FB670" s="13"/>
      <c r="FC670" s="13"/>
      <c r="FD670" s="13"/>
      <c r="FE670" s="13"/>
      <c r="FF670" s="13"/>
      <c r="FG670" s="13"/>
      <c r="FH670" s="13"/>
      <c r="FI670" s="13"/>
      <c r="FJ670" s="13"/>
      <c r="FK670" s="13"/>
      <c r="FL670" s="13"/>
      <c r="FM670" s="13"/>
      <c r="FN670" s="13"/>
      <c r="FO670" s="13"/>
      <c r="FP670" s="13"/>
      <c r="FQ670" s="13"/>
      <c r="FR670" s="13"/>
      <c r="FS670" s="13"/>
      <c r="FT670" s="13"/>
      <c r="FU670" s="13"/>
      <c r="FV670" s="13"/>
      <c r="FW670" s="13"/>
      <c r="FX670" s="13"/>
      <c r="FY670" s="13"/>
      <c r="FZ670" s="13"/>
      <c r="GA670" s="13"/>
      <c r="GB670" s="13"/>
      <c r="GC670" s="13"/>
      <c r="GD670" s="13"/>
      <c r="GE670" s="13"/>
      <c r="GF670" s="13"/>
      <c r="GG670" s="13"/>
      <c r="GH670" s="13"/>
      <c r="GI670" s="13"/>
      <c r="GJ670" s="13"/>
      <c r="GK670" s="13"/>
      <c r="GL670" s="13"/>
      <c r="GM670" s="13"/>
      <c r="GN670" s="13"/>
      <c r="GO670" s="13"/>
      <c r="GP670" s="13"/>
      <c r="GQ670" s="13"/>
      <c r="GR670" s="13"/>
      <c r="GS670" s="13"/>
      <c r="GT670" s="13"/>
      <c r="GU670" s="13"/>
      <c r="GV670" s="13"/>
      <c r="GW670" s="13"/>
      <c r="GX670" s="13"/>
      <c r="GY670" s="13"/>
      <c r="GZ670" s="13"/>
      <c r="HA670" s="13"/>
      <c r="HB670" s="13"/>
      <c r="HC670" s="13"/>
      <c r="HD670" s="13"/>
      <c r="HE670" s="13"/>
      <c r="HF670" s="13"/>
      <c r="HG670" s="13"/>
      <c r="HH670" s="13"/>
      <c r="HI670" s="13"/>
      <c r="HJ670" s="13"/>
      <c r="HK670" s="13"/>
      <c r="HL670" s="13"/>
      <c r="HM670" s="13"/>
      <c r="HN670" s="13"/>
      <c r="HO670" s="13"/>
      <c r="HP670" s="13"/>
      <c r="HQ670" s="13"/>
      <c r="HR670" s="13"/>
      <c r="HS670" s="13"/>
      <c r="HT670" s="13"/>
      <c r="HU670" s="13"/>
      <c r="HV670" s="13"/>
      <c r="HW670" s="13"/>
      <c r="HX670" s="13"/>
      <c r="HY670" s="13"/>
      <c r="HZ670" s="13"/>
      <c r="IA670" s="13"/>
      <c r="IB670" s="13"/>
      <c r="IC670" s="13"/>
      <c r="ID670" s="13"/>
      <c r="IE670" s="13"/>
      <c r="IF670" s="13"/>
      <c r="IG670" s="13"/>
      <c r="IH670" s="13"/>
      <c r="II670" s="13"/>
      <c r="IJ670" s="13"/>
      <c r="IK670" s="13"/>
      <c r="IL670" s="13"/>
      <c r="IM670" s="13"/>
      <c r="IN670" s="13"/>
      <c r="IO670" s="13"/>
    </row>
    <row r="671" spans="1:249">
      <c r="A671" s="2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2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3"/>
      <c r="CA671" s="13"/>
      <c r="CB671" s="13"/>
      <c r="CC671" s="13"/>
      <c r="CD671" s="13"/>
      <c r="CE671" s="13"/>
      <c r="CF671" s="13"/>
      <c r="CG671" s="13"/>
      <c r="CH671" s="13"/>
      <c r="CI671" s="13"/>
      <c r="CJ671" s="13"/>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EU671" s="13"/>
      <c r="EV671" s="13"/>
      <c r="EW671" s="13"/>
      <c r="EX671" s="13"/>
      <c r="EY671" s="13"/>
      <c r="EZ671" s="13"/>
      <c r="FA671" s="13"/>
      <c r="FB671" s="13"/>
      <c r="FC671" s="13"/>
      <c r="FD671" s="13"/>
      <c r="FE671" s="13"/>
      <c r="FF671" s="13"/>
      <c r="FG671" s="13"/>
      <c r="FH671" s="13"/>
      <c r="FI671" s="13"/>
      <c r="FJ671" s="13"/>
      <c r="FK671" s="13"/>
      <c r="FL671" s="13"/>
      <c r="FM671" s="13"/>
      <c r="FN671" s="13"/>
      <c r="FO671" s="13"/>
      <c r="FP671" s="13"/>
      <c r="FQ671" s="13"/>
      <c r="FR671" s="13"/>
      <c r="FS671" s="13"/>
      <c r="FT671" s="13"/>
      <c r="FU671" s="13"/>
      <c r="FV671" s="13"/>
      <c r="FW671" s="13"/>
      <c r="FX671" s="13"/>
      <c r="FY671" s="13"/>
      <c r="FZ671" s="13"/>
      <c r="GA671" s="13"/>
      <c r="GB671" s="13"/>
      <c r="GC671" s="13"/>
      <c r="GD671" s="13"/>
      <c r="GE671" s="13"/>
      <c r="GF671" s="13"/>
      <c r="GG671" s="13"/>
      <c r="GH671" s="13"/>
      <c r="GI671" s="13"/>
      <c r="GJ671" s="13"/>
      <c r="GK671" s="13"/>
      <c r="GL671" s="13"/>
      <c r="GM671" s="13"/>
      <c r="GN671" s="13"/>
      <c r="GO671" s="13"/>
      <c r="GP671" s="13"/>
      <c r="GQ671" s="13"/>
      <c r="GR671" s="13"/>
      <c r="GS671" s="13"/>
      <c r="GT671" s="13"/>
      <c r="GU671" s="13"/>
      <c r="GV671" s="13"/>
      <c r="GW671" s="13"/>
      <c r="GX671" s="13"/>
      <c r="GY671" s="13"/>
      <c r="GZ671" s="13"/>
      <c r="HA671" s="13"/>
      <c r="HB671" s="13"/>
      <c r="HC671" s="13"/>
      <c r="HD671" s="13"/>
      <c r="HE671" s="13"/>
      <c r="HF671" s="13"/>
      <c r="HG671" s="13"/>
      <c r="HH671" s="13"/>
      <c r="HI671" s="13"/>
      <c r="HJ671" s="13"/>
      <c r="HK671" s="13"/>
      <c r="HL671" s="13"/>
      <c r="HM671" s="13"/>
      <c r="HN671" s="13"/>
      <c r="HO671" s="13"/>
      <c r="HP671" s="13"/>
      <c r="HQ671" s="13"/>
      <c r="HR671" s="13"/>
      <c r="HS671" s="13"/>
      <c r="HT671" s="13"/>
      <c r="HU671" s="13"/>
      <c r="HV671" s="13"/>
      <c r="HW671" s="13"/>
      <c r="HX671" s="13"/>
      <c r="HY671" s="13"/>
      <c r="HZ671" s="13"/>
      <c r="IA671" s="13"/>
      <c r="IB671" s="13"/>
      <c r="IC671" s="13"/>
      <c r="ID671" s="13"/>
      <c r="IE671" s="13"/>
      <c r="IF671" s="13"/>
      <c r="IG671" s="13"/>
      <c r="IH671" s="13"/>
      <c r="II671" s="13"/>
      <c r="IJ671" s="13"/>
      <c r="IK671" s="13"/>
      <c r="IL671" s="13"/>
      <c r="IM671" s="13"/>
      <c r="IN671" s="13"/>
      <c r="IO671" s="13"/>
    </row>
    <row r="672" spans="1:249">
      <c r="A672" s="2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2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3"/>
      <c r="CA672" s="13"/>
      <c r="CB672" s="13"/>
      <c r="CC672" s="13"/>
      <c r="CD672" s="13"/>
      <c r="CE672" s="13"/>
      <c r="CF672" s="13"/>
      <c r="CG672" s="13"/>
      <c r="CH672" s="13"/>
      <c r="CI672" s="13"/>
      <c r="CJ672" s="13"/>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EU672" s="13"/>
      <c r="EV672" s="13"/>
      <c r="EW672" s="13"/>
      <c r="EX672" s="13"/>
      <c r="EY672" s="13"/>
      <c r="EZ672" s="13"/>
      <c r="FA672" s="13"/>
      <c r="FB672" s="13"/>
      <c r="FC672" s="13"/>
      <c r="FD672" s="13"/>
      <c r="FE672" s="13"/>
      <c r="FF672" s="13"/>
      <c r="FG672" s="13"/>
      <c r="FH672" s="13"/>
      <c r="FI672" s="13"/>
      <c r="FJ672" s="13"/>
      <c r="FK672" s="13"/>
      <c r="FL672" s="13"/>
      <c r="FM672" s="13"/>
      <c r="FN672" s="13"/>
      <c r="FO672" s="13"/>
      <c r="FP672" s="13"/>
      <c r="FQ672" s="13"/>
      <c r="FR672" s="13"/>
      <c r="FS672" s="13"/>
      <c r="FT672" s="13"/>
      <c r="FU672" s="13"/>
      <c r="FV672" s="13"/>
      <c r="FW672" s="13"/>
      <c r="FX672" s="13"/>
      <c r="FY672" s="13"/>
      <c r="FZ672" s="13"/>
      <c r="GA672" s="13"/>
      <c r="GB672" s="13"/>
      <c r="GC672" s="13"/>
      <c r="GD672" s="13"/>
      <c r="GE672" s="13"/>
      <c r="GF672" s="13"/>
      <c r="GG672" s="13"/>
      <c r="GH672" s="13"/>
      <c r="GI672" s="13"/>
      <c r="GJ672" s="13"/>
      <c r="GK672" s="13"/>
      <c r="GL672" s="13"/>
      <c r="GM672" s="13"/>
      <c r="GN672" s="13"/>
      <c r="GO672" s="13"/>
      <c r="GP672" s="13"/>
      <c r="GQ672" s="13"/>
      <c r="GR672" s="13"/>
      <c r="GS672" s="13"/>
      <c r="GT672" s="13"/>
      <c r="GU672" s="13"/>
      <c r="GV672" s="13"/>
      <c r="GW672" s="13"/>
      <c r="GX672" s="13"/>
      <c r="GY672" s="13"/>
      <c r="GZ672" s="13"/>
      <c r="HA672" s="13"/>
      <c r="HB672" s="13"/>
      <c r="HC672" s="13"/>
      <c r="HD672" s="13"/>
      <c r="HE672" s="13"/>
      <c r="HF672" s="13"/>
      <c r="HG672" s="13"/>
      <c r="HH672" s="13"/>
      <c r="HI672" s="13"/>
      <c r="HJ672" s="13"/>
      <c r="HK672" s="13"/>
      <c r="HL672" s="13"/>
      <c r="HM672" s="13"/>
      <c r="HN672" s="13"/>
      <c r="HO672" s="13"/>
      <c r="HP672" s="13"/>
      <c r="HQ672" s="13"/>
      <c r="HR672" s="13"/>
      <c r="HS672" s="13"/>
      <c r="HT672" s="13"/>
      <c r="HU672" s="13"/>
      <c r="HV672" s="13"/>
      <c r="HW672" s="13"/>
      <c r="HX672" s="13"/>
      <c r="HY672" s="13"/>
      <c r="HZ672" s="13"/>
      <c r="IA672" s="13"/>
      <c r="IB672" s="13"/>
      <c r="IC672" s="13"/>
      <c r="ID672" s="13"/>
      <c r="IE672" s="13"/>
      <c r="IF672" s="13"/>
      <c r="IG672" s="13"/>
      <c r="IH672" s="13"/>
      <c r="II672" s="13"/>
      <c r="IJ672" s="13"/>
      <c r="IK672" s="13"/>
      <c r="IL672" s="13"/>
      <c r="IM672" s="13"/>
      <c r="IN672" s="13"/>
      <c r="IO672" s="13"/>
    </row>
    <row r="673" spans="1:249">
      <c r="A673" s="2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2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3"/>
      <c r="CA673" s="13"/>
      <c r="CB673" s="13"/>
      <c r="CC673" s="13"/>
      <c r="CD673" s="13"/>
      <c r="CE673" s="13"/>
      <c r="CF673" s="13"/>
      <c r="CG673" s="13"/>
      <c r="CH673" s="13"/>
      <c r="CI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EU673" s="13"/>
      <c r="EV673" s="13"/>
      <c r="EW673" s="13"/>
      <c r="EX673" s="13"/>
      <c r="EY673" s="13"/>
      <c r="EZ673" s="13"/>
      <c r="FA673" s="13"/>
      <c r="FB673" s="13"/>
      <c r="FC673" s="13"/>
      <c r="FD673" s="13"/>
      <c r="FE673" s="13"/>
      <c r="FF673" s="13"/>
      <c r="FG673" s="13"/>
      <c r="FH673" s="13"/>
      <c r="FI673" s="13"/>
      <c r="FJ673" s="13"/>
      <c r="FK673" s="13"/>
      <c r="FL673" s="13"/>
      <c r="FM673" s="13"/>
      <c r="FN673" s="13"/>
      <c r="FO673" s="13"/>
      <c r="FP673" s="13"/>
      <c r="FQ673" s="13"/>
      <c r="FR673" s="13"/>
      <c r="FS673" s="13"/>
      <c r="FT673" s="13"/>
      <c r="FU673" s="13"/>
      <c r="FV673" s="13"/>
      <c r="FW673" s="13"/>
      <c r="FX673" s="13"/>
      <c r="FY673" s="13"/>
      <c r="FZ673" s="13"/>
      <c r="GA673" s="13"/>
      <c r="GB673" s="13"/>
      <c r="GC673" s="13"/>
      <c r="GD673" s="13"/>
      <c r="GE673" s="13"/>
      <c r="GF673" s="13"/>
      <c r="GG673" s="13"/>
      <c r="GH673" s="13"/>
      <c r="GI673" s="13"/>
      <c r="GJ673" s="13"/>
      <c r="GK673" s="13"/>
      <c r="GL673" s="13"/>
      <c r="GM673" s="13"/>
      <c r="GN673" s="13"/>
      <c r="GO673" s="13"/>
      <c r="GP673" s="13"/>
      <c r="GQ673" s="13"/>
      <c r="GR673" s="13"/>
      <c r="GS673" s="13"/>
      <c r="GT673" s="13"/>
      <c r="GU673" s="13"/>
      <c r="GV673" s="13"/>
      <c r="GW673" s="13"/>
      <c r="GX673" s="13"/>
      <c r="GY673" s="13"/>
      <c r="GZ673" s="13"/>
      <c r="HA673" s="13"/>
      <c r="HB673" s="13"/>
      <c r="HC673" s="13"/>
      <c r="HD673" s="13"/>
      <c r="HE673" s="13"/>
      <c r="HF673" s="13"/>
      <c r="HG673" s="13"/>
      <c r="HH673" s="13"/>
      <c r="HI673" s="13"/>
      <c r="HJ673" s="13"/>
      <c r="HK673" s="13"/>
      <c r="HL673" s="13"/>
      <c r="HM673" s="13"/>
      <c r="HN673" s="13"/>
      <c r="HO673" s="13"/>
      <c r="HP673" s="13"/>
      <c r="HQ673" s="13"/>
      <c r="HR673" s="13"/>
      <c r="HS673" s="13"/>
      <c r="HT673" s="13"/>
      <c r="HU673" s="13"/>
      <c r="HV673" s="13"/>
      <c r="HW673" s="13"/>
      <c r="HX673" s="13"/>
      <c r="HY673" s="13"/>
      <c r="HZ673" s="13"/>
      <c r="IA673" s="13"/>
      <c r="IB673" s="13"/>
      <c r="IC673" s="13"/>
      <c r="ID673" s="13"/>
      <c r="IE673" s="13"/>
      <c r="IF673" s="13"/>
      <c r="IG673" s="13"/>
      <c r="IH673" s="13"/>
      <c r="II673" s="13"/>
      <c r="IJ673" s="13"/>
      <c r="IK673" s="13"/>
      <c r="IL673" s="13"/>
      <c r="IM673" s="13"/>
      <c r="IN673" s="13"/>
      <c r="IO673" s="13"/>
    </row>
    <row r="674" spans="1:249">
      <c r="A674" s="2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2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3"/>
      <c r="CA674" s="13"/>
      <c r="CB674" s="13"/>
      <c r="CC674" s="13"/>
      <c r="CD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c r="FN674" s="13"/>
      <c r="FO674" s="13"/>
      <c r="FP674" s="13"/>
      <c r="FQ674" s="13"/>
      <c r="FR674" s="13"/>
      <c r="FS674" s="13"/>
      <c r="FT674" s="13"/>
      <c r="FU674" s="13"/>
      <c r="FV674" s="13"/>
      <c r="FW674" s="13"/>
      <c r="FX674" s="13"/>
      <c r="FY674" s="13"/>
      <c r="FZ674" s="13"/>
      <c r="GA674" s="13"/>
      <c r="GB674" s="13"/>
      <c r="GC674" s="13"/>
      <c r="GD674" s="13"/>
      <c r="GE674" s="13"/>
      <c r="GF674" s="13"/>
      <c r="GG674" s="13"/>
      <c r="GH674" s="13"/>
      <c r="GI674" s="13"/>
      <c r="GJ674" s="13"/>
      <c r="GK674" s="13"/>
      <c r="GL674" s="13"/>
      <c r="GM674" s="13"/>
      <c r="GN674" s="13"/>
      <c r="GO674" s="13"/>
      <c r="GP674" s="13"/>
      <c r="GQ674" s="13"/>
      <c r="GR674" s="13"/>
      <c r="GS674" s="13"/>
      <c r="GT674" s="13"/>
      <c r="GU674" s="13"/>
      <c r="GV674" s="13"/>
      <c r="GW674" s="13"/>
      <c r="GX674" s="13"/>
      <c r="GY674" s="13"/>
      <c r="GZ674" s="13"/>
      <c r="HA674" s="13"/>
      <c r="HB674" s="13"/>
      <c r="HC674" s="13"/>
      <c r="HD674" s="13"/>
      <c r="HE674" s="13"/>
      <c r="HF674" s="13"/>
      <c r="HG674" s="13"/>
      <c r="HH674" s="13"/>
      <c r="HI674" s="13"/>
      <c r="HJ674" s="13"/>
      <c r="HK674" s="13"/>
      <c r="HL674" s="13"/>
      <c r="HM674" s="13"/>
      <c r="HN674" s="13"/>
      <c r="HO674" s="13"/>
      <c r="HP674" s="13"/>
      <c r="HQ674" s="13"/>
      <c r="HR674" s="13"/>
      <c r="HS674" s="13"/>
      <c r="HT674" s="13"/>
      <c r="HU674" s="13"/>
      <c r="HV674" s="13"/>
      <c r="HW674" s="13"/>
      <c r="HX674" s="13"/>
      <c r="HY674" s="13"/>
      <c r="HZ674" s="13"/>
      <c r="IA674" s="13"/>
      <c r="IB674" s="13"/>
      <c r="IC674" s="13"/>
      <c r="ID674" s="13"/>
      <c r="IE674" s="13"/>
      <c r="IF674" s="13"/>
      <c r="IG674" s="13"/>
      <c r="IH674" s="13"/>
      <c r="II674" s="13"/>
      <c r="IJ674" s="13"/>
      <c r="IK674" s="13"/>
      <c r="IL674" s="13"/>
      <c r="IM674" s="13"/>
      <c r="IN674" s="13"/>
      <c r="IO674" s="13"/>
    </row>
    <row r="675" spans="1:249">
      <c r="A675" s="2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2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3"/>
      <c r="CA675" s="13"/>
      <c r="CB675" s="13"/>
      <c r="CC675" s="13"/>
      <c r="CD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c r="EU675" s="13"/>
      <c r="EV675" s="13"/>
      <c r="EW675" s="13"/>
      <c r="EX675" s="13"/>
      <c r="EY675" s="13"/>
      <c r="EZ675" s="13"/>
      <c r="FA675" s="13"/>
      <c r="FB675" s="13"/>
      <c r="FC675" s="13"/>
      <c r="FD675" s="13"/>
      <c r="FE675" s="13"/>
      <c r="FF675" s="13"/>
      <c r="FG675" s="13"/>
      <c r="FH675" s="13"/>
      <c r="FI675" s="13"/>
      <c r="FJ675" s="13"/>
      <c r="FK675" s="13"/>
      <c r="FL675" s="13"/>
      <c r="FM675" s="13"/>
      <c r="FN675" s="13"/>
      <c r="FO675" s="13"/>
      <c r="FP675" s="13"/>
      <c r="FQ675" s="13"/>
      <c r="FR675" s="13"/>
      <c r="FS675" s="13"/>
      <c r="FT675" s="13"/>
      <c r="FU675" s="13"/>
      <c r="FV675" s="13"/>
      <c r="FW675" s="13"/>
      <c r="FX675" s="13"/>
      <c r="FY675" s="13"/>
      <c r="FZ675" s="13"/>
      <c r="GA675" s="13"/>
      <c r="GB675" s="13"/>
      <c r="GC675" s="13"/>
      <c r="GD675" s="13"/>
      <c r="GE675" s="13"/>
      <c r="GF675" s="13"/>
      <c r="GG675" s="13"/>
      <c r="GH675" s="13"/>
      <c r="GI675" s="13"/>
      <c r="GJ675" s="13"/>
      <c r="GK675" s="13"/>
      <c r="GL675" s="13"/>
      <c r="GM675" s="13"/>
      <c r="GN675" s="13"/>
      <c r="GO675" s="13"/>
      <c r="GP675" s="13"/>
      <c r="GQ675" s="13"/>
      <c r="GR675" s="13"/>
      <c r="GS675" s="13"/>
      <c r="GT675" s="13"/>
      <c r="GU675" s="13"/>
      <c r="GV675" s="13"/>
      <c r="GW675" s="13"/>
      <c r="GX675" s="13"/>
      <c r="GY675" s="13"/>
      <c r="GZ675" s="13"/>
      <c r="HA675" s="13"/>
      <c r="HB675" s="13"/>
      <c r="HC675" s="13"/>
      <c r="HD675" s="13"/>
      <c r="HE675" s="13"/>
      <c r="HF675" s="13"/>
      <c r="HG675" s="13"/>
      <c r="HH675" s="13"/>
      <c r="HI675" s="13"/>
      <c r="HJ675" s="13"/>
      <c r="HK675" s="13"/>
      <c r="HL675" s="13"/>
      <c r="HM675" s="13"/>
      <c r="HN675" s="13"/>
      <c r="HO675" s="13"/>
      <c r="HP675" s="13"/>
      <c r="HQ675" s="13"/>
      <c r="HR675" s="13"/>
      <c r="HS675" s="13"/>
      <c r="HT675" s="13"/>
      <c r="HU675" s="13"/>
      <c r="HV675" s="13"/>
      <c r="HW675" s="13"/>
      <c r="HX675" s="13"/>
      <c r="HY675" s="13"/>
      <c r="HZ675" s="13"/>
      <c r="IA675" s="13"/>
      <c r="IB675" s="13"/>
      <c r="IC675" s="13"/>
      <c r="ID675" s="13"/>
      <c r="IE675" s="13"/>
      <c r="IF675" s="13"/>
      <c r="IG675" s="13"/>
      <c r="IH675" s="13"/>
      <c r="II675" s="13"/>
      <c r="IJ675" s="13"/>
      <c r="IK675" s="13"/>
      <c r="IL675" s="13"/>
      <c r="IM675" s="13"/>
      <c r="IN675" s="13"/>
      <c r="IO675" s="13"/>
    </row>
    <row r="676" spans="1:249">
      <c r="A676" s="2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2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3"/>
      <c r="CA676" s="13"/>
      <c r="CB676" s="13"/>
      <c r="CC676" s="13"/>
      <c r="CD676" s="13"/>
      <c r="CE676" s="13"/>
      <c r="CF676" s="13"/>
      <c r="CG676" s="13"/>
      <c r="CH676" s="13"/>
      <c r="CI676" s="13"/>
      <c r="CJ676" s="13"/>
      <c r="CK676" s="13"/>
      <c r="CL676" s="13"/>
      <c r="CM676" s="13"/>
      <c r="CN676" s="13"/>
      <c r="CO676" s="13"/>
      <c r="CP676" s="13"/>
      <c r="CQ676" s="13"/>
      <c r="CR676" s="13"/>
      <c r="CS676" s="13"/>
      <c r="CT676" s="13"/>
      <c r="CU676" s="13"/>
      <c r="CV676" s="13"/>
      <c r="CW676" s="13"/>
      <c r="CX676" s="13"/>
      <c r="CY676" s="13"/>
      <c r="CZ676" s="13"/>
      <c r="DA676" s="13"/>
      <c r="DB676" s="13"/>
      <c r="DC676" s="13"/>
      <c r="DD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c r="EU676" s="13"/>
      <c r="EV676" s="13"/>
      <c r="EW676" s="13"/>
      <c r="EX676" s="13"/>
      <c r="EY676" s="13"/>
      <c r="EZ676" s="13"/>
      <c r="FA676" s="13"/>
      <c r="FB676" s="13"/>
      <c r="FC676" s="13"/>
      <c r="FD676" s="13"/>
      <c r="FE676" s="13"/>
      <c r="FF676" s="13"/>
      <c r="FG676" s="13"/>
      <c r="FH676" s="13"/>
      <c r="FI676" s="13"/>
      <c r="FJ676" s="13"/>
      <c r="FK676" s="13"/>
      <c r="FL676" s="13"/>
      <c r="FM676" s="13"/>
      <c r="FN676" s="13"/>
      <c r="FO676" s="13"/>
      <c r="FP676" s="13"/>
      <c r="FQ676" s="13"/>
      <c r="FR676" s="13"/>
      <c r="FS676" s="13"/>
      <c r="FT676" s="13"/>
      <c r="FU676" s="13"/>
      <c r="FV676" s="13"/>
      <c r="FW676" s="13"/>
      <c r="FX676" s="13"/>
      <c r="FY676" s="13"/>
      <c r="FZ676" s="13"/>
      <c r="GA676" s="13"/>
      <c r="GB676" s="13"/>
      <c r="GC676" s="13"/>
      <c r="GD676" s="13"/>
      <c r="GE676" s="13"/>
      <c r="GF676" s="13"/>
      <c r="GG676" s="13"/>
      <c r="GH676" s="13"/>
      <c r="GI676" s="13"/>
      <c r="GJ676" s="13"/>
      <c r="GK676" s="13"/>
      <c r="GL676" s="13"/>
      <c r="GM676" s="13"/>
      <c r="GN676" s="13"/>
      <c r="GO676" s="13"/>
      <c r="GP676" s="13"/>
      <c r="GQ676" s="13"/>
      <c r="GR676" s="13"/>
      <c r="GS676" s="13"/>
      <c r="GT676" s="13"/>
      <c r="GU676" s="13"/>
      <c r="GV676" s="13"/>
      <c r="GW676" s="13"/>
      <c r="GX676" s="13"/>
      <c r="GY676" s="13"/>
      <c r="GZ676" s="13"/>
      <c r="HA676" s="13"/>
      <c r="HB676" s="13"/>
      <c r="HC676" s="13"/>
      <c r="HD676" s="13"/>
      <c r="HE676" s="13"/>
      <c r="HF676" s="13"/>
      <c r="HG676" s="13"/>
      <c r="HH676" s="13"/>
      <c r="HI676" s="13"/>
      <c r="HJ676" s="13"/>
      <c r="HK676" s="13"/>
      <c r="HL676" s="13"/>
      <c r="HM676" s="13"/>
      <c r="HN676" s="13"/>
      <c r="HO676" s="13"/>
      <c r="HP676" s="13"/>
      <c r="HQ676" s="13"/>
      <c r="HR676" s="13"/>
      <c r="HS676" s="13"/>
      <c r="HT676" s="13"/>
      <c r="HU676" s="13"/>
      <c r="HV676" s="13"/>
      <c r="HW676" s="13"/>
      <c r="HX676" s="13"/>
      <c r="HY676" s="13"/>
      <c r="HZ676" s="13"/>
      <c r="IA676" s="13"/>
      <c r="IB676" s="13"/>
      <c r="IC676" s="13"/>
      <c r="ID676" s="13"/>
      <c r="IE676" s="13"/>
      <c r="IF676" s="13"/>
      <c r="IG676" s="13"/>
      <c r="IH676" s="13"/>
      <c r="II676" s="13"/>
      <c r="IJ676" s="13"/>
      <c r="IK676" s="13"/>
      <c r="IL676" s="13"/>
      <c r="IM676" s="13"/>
      <c r="IN676" s="13"/>
      <c r="IO676" s="13"/>
    </row>
    <row r="677" spans="1:249">
      <c r="A677" s="2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2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3"/>
      <c r="CA677" s="13"/>
      <c r="CB677" s="13"/>
      <c r="CC677" s="13"/>
      <c r="CD677" s="13"/>
      <c r="CE677" s="13"/>
      <c r="CF677" s="13"/>
      <c r="CG677" s="13"/>
      <c r="CH677" s="13"/>
      <c r="CI677" s="13"/>
      <c r="CJ677" s="13"/>
      <c r="CK677" s="13"/>
      <c r="CL677" s="13"/>
      <c r="CM677" s="13"/>
      <c r="CN677" s="13"/>
      <c r="CO677" s="13"/>
      <c r="CP677" s="13"/>
      <c r="CQ677" s="13"/>
      <c r="CR677" s="13"/>
      <c r="CS677" s="13"/>
      <c r="CT677" s="13"/>
      <c r="CU677" s="13"/>
      <c r="CV677" s="13"/>
      <c r="CW677" s="13"/>
      <c r="CX677" s="13"/>
      <c r="CY677" s="13"/>
      <c r="CZ677" s="13"/>
      <c r="DA677" s="13"/>
      <c r="DB677" s="13"/>
      <c r="DC677" s="13"/>
      <c r="DD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U677" s="13"/>
      <c r="EV677" s="13"/>
      <c r="EW677" s="13"/>
      <c r="EX677" s="13"/>
      <c r="EY677" s="13"/>
      <c r="EZ677" s="13"/>
      <c r="FA677" s="13"/>
      <c r="FB677" s="13"/>
      <c r="FC677" s="13"/>
      <c r="FD677" s="13"/>
      <c r="FE677" s="13"/>
      <c r="FF677" s="13"/>
      <c r="FG677" s="13"/>
      <c r="FH677" s="13"/>
      <c r="FI677" s="13"/>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c r="GR677" s="13"/>
      <c r="GS677" s="13"/>
      <c r="GT677" s="13"/>
      <c r="GU677" s="13"/>
      <c r="GV677" s="13"/>
      <c r="GW677" s="13"/>
      <c r="GX677" s="13"/>
      <c r="GY677" s="13"/>
      <c r="GZ677" s="13"/>
      <c r="HA677" s="13"/>
      <c r="HB677" s="13"/>
      <c r="HC677" s="13"/>
      <c r="HD677" s="13"/>
      <c r="HE677" s="13"/>
      <c r="HF677" s="13"/>
      <c r="HG677" s="13"/>
      <c r="HH677" s="13"/>
      <c r="HI677" s="13"/>
      <c r="HJ677" s="13"/>
      <c r="HK677" s="13"/>
      <c r="HL677" s="13"/>
      <c r="HM677" s="13"/>
      <c r="HN677" s="13"/>
      <c r="HO677" s="13"/>
      <c r="HP677" s="13"/>
      <c r="HQ677" s="13"/>
      <c r="HR677" s="13"/>
      <c r="HS677" s="13"/>
      <c r="HT677" s="13"/>
      <c r="HU677" s="13"/>
      <c r="HV677" s="13"/>
      <c r="HW677" s="13"/>
      <c r="HX677" s="13"/>
      <c r="HY677" s="13"/>
      <c r="HZ677" s="13"/>
      <c r="IA677" s="13"/>
      <c r="IB677" s="13"/>
      <c r="IC677" s="13"/>
      <c r="ID677" s="13"/>
      <c r="IE677" s="13"/>
      <c r="IF677" s="13"/>
      <c r="IG677" s="13"/>
      <c r="IH677" s="13"/>
      <c r="II677" s="13"/>
      <c r="IJ677" s="13"/>
      <c r="IK677" s="13"/>
      <c r="IL677" s="13"/>
      <c r="IM677" s="13"/>
      <c r="IN677" s="13"/>
      <c r="IO677" s="13"/>
    </row>
    <row r="678" spans="1:249">
      <c r="A678" s="2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2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c r="CA678" s="13"/>
      <c r="CB678" s="13"/>
      <c r="CC678" s="13"/>
      <c r="CD678" s="13"/>
      <c r="CE678" s="13"/>
      <c r="CF678" s="13"/>
      <c r="CG678" s="13"/>
      <c r="CH678" s="13"/>
      <c r="CI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U678" s="13"/>
      <c r="EV678" s="13"/>
      <c r="EW678" s="13"/>
      <c r="EX678" s="13"/>
      <c r="EY678" s="13"/>
      <c r="EZ678" s="13"/>
      <c r="FA678" s="13"/>
      <c r="FB678" s="13"/>
      <c r="FC678" s="13"/>
      <c r="FD678" s="13"/>
      <c r="FE678" s="13"/>
      <c r="FF678" s="13"/>
      <c r="FG678" s="13"/>
      <c r="FH678" s="13"/>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c r="GR678" s="13"/>
      <c r="GS678" s="13"/>
      <c r="GT678" s="13"/>
      <c r="GU678" s="13"/>
      <c r="GV678" s="13"/>
      <c r="GW678" s="13"/>
      <c r="GX678" s="13"/>
      <c r="GY678" s="13"/>
      <c r="GZ678" s="13"/>
      <c r="HA678" s="13"/>
      <c r="HB678" s="13"/>
      <c r="HC678" s="13"/>
      <c r="HD678" s="13"/>
      <c r="HE678" s="13"/>
      <c r="HF678" s="13"/>
      <c r="HG678" s="13"/>
      <c r="HH678" s="13"/>
      <c r="HI678" s="13"/>
      <c r="HJ678" s="13"/>
      <c r="HK678" s="13"/>
      <c r="HL678" s="13"/>
      <c r="HM678" s="13"/>
      <c r="HN678" s="13"/>
      <c r="HO678" s="13"/>
      <c r="HP678" s="13"/>
      <c r="HQ678" s="13"/>
      <c r="HR678" s="13"/>
      <c r="HS678" s="13"/>
      <c r="HT678" s="13"/>
      <c r="HU678" s="13"/>
      <c r="HV678" s="13"/>
      <c r="HW678" s="13"/>
      <c r="HX678" s="13"/>
      <c r="HY678" s="13"/>
      <c r="HZ678" s="13"/>
      <c r="IA678" s="13"/>
      <c r="IB678" s="13"/>
      <c r="IC678" s="13"/>
      <c r="ID678" s="13"/>
      <c r="IE678" s="13"/>
      <c r="IF678" s="13"/>
      <c r="IG678" s="13"/>
      <c r="IH678" s="13"/>
      <c r="II678" s="13"/>
      <c r="IJ678" s="13"/>
      <c r="IK678" s="13"/>
      <c r="IL678" s="13"/>
      <c r="IM678" s="13"/>
      <c r="IN678" s="13"/>
      <c r="IO678" s="13"/>
    </row>
    <row r="679" spans="1:249">
      <c r="A679" s="2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2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c r="CA679" s="13"/>
      <c r="CB679" s="13"/>
      <c r="CC679" s="13"/>
      <c r="CD679" s="13"/>
      <c r="CE679" s="13"/>
      <c r="CF679" s="13"/>
      <c r="CG679" s="13"/>
      <c r="CH679" s="13"/>
      <c r="CI679" s="13"/>
      <c r="CJ679" s="13"/>
      <c r="CK679" s="13"/>
      <c r="CL679" s="13"/>
      <c r="CM679" s="13"/>
      <c r="CN679" s="13"/>
      <c r="CO679" s="13"/>
      <c r="CP679" s="13"/>
      <c r="CQ679" s="13"/>
      <c r="CR679" s="13"/>
      <c r="CS679" s="13"/>
      <c r="CT679" s="13"/>
      <c r="CU679" s="13"/>
      <c r="CV679" s="13"/>
      <c r="CW679" s="13"/>
      <c r="CX679" s="13"/>
      <c r="CY679" s="13"/>
      <c r="CZ679" s="13"/>
      <c r="DA679" s="13"/>
      <c r="DB679" s="13"/>
      <c r="DC679" s="13"/>
      <c r="DD679" s="13"/>
      <c r="DE679" s="13"/>
      <c r="DF679" s="13"/>
      <c r="DG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c r="EU679" s="13"/>
      <c r="EV679" s="13"/>
      <c r="EW679" s="13"/>
      <c r="EX679" s="13"/>
      <c r="EY679" s="13"/>
      <c r="EZ679" s="13"/>
      <c r="FA679" s="13"/>
      <c r="FB679" s="13"/>
      <c r="FC679" s="13"/>
      <c r="FD679" s="13"/>
      <c r="FE679" s="13"/>
      <c r="FF679" s="13"/>
      <c r="FG679" s="13"/>
      <c r="FH679" s="13"/>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c r="GR679" s="13"/>
      <c r="GS679" s="13"/>
      <c r="GT679" s="13"/>
      <c r="GU679" s="13"/>
      <c r="GV679" s="13"/>
      <c r="GW679" s="13"/>
      <c r="GX679" s="13"/>
      <c r="GY679" s="13"/>
      <c r="GZ679" s="13"/>
      <c r="HA679" s="13"/>
      <c r="HB679" s="13"/>
      <c r="HC679" s="13"/>
      <c r="HD679" s="13"/>
      <c r="HE679" s="13"/>
      <c r="HF679" s="13"/>
      <c r="HG679" s="13"/>
      <c r="HH679" s="13"/>
      <c r="HI679" s="13"/>
      <c r="HJ679" s="13"/>
      <c r="HK679" s="13"/>
      <c r="HL679" s="13"/>
      <c r="HM679" s="13"/>
      <c r="HN679" s="13"/>
      <c r="HO679" s="13"/>
      <c r="HP679" s="13"/>
      <c r="HQ679" s="13"/>
      <c r="HR679" s="13"/>
      <c r="HS679" s="13"/>
      <c r="HT679" s="13"/>
      <c r="HU679" s="13"/>
      <c r="HV679" s="13"/>
      <c r="HW679" s="13"/>
      <c r="HX679" s="13"/>
      <c r="HY679" s="13"/>
      <c r="HZ679" s="13"/>
      <c r="IA679" s="13"/>
      <c r="IB679" s="13"/>
      <c r="IC679" s="13"/>
      <c r="ID679" s="13"/>
      <c r="IE679" s="13"/>
      <c r="IF679" s="13"/>
      <c r="IG679" s="13"/>
      <c r="IH679" s="13"/>
      <c r="II679" s="13"/>
      <c r="IJ679" s="13"/>
      <c r="IK679" s="13"/>
      <c r="IL679" s="13"/>
      <c r="IM679" s="13"/>
      <c r="IN679" s="13"/>
      <c r="IO679" s="13"/>
    </row>
    <row r="680" spans="1:249">
      <c r="A680" s="2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2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c r="CA680" s="13"/>
      <c r="CB680" s="13"/>
      <c r="CC680" s="13"/>
      <c r="CD680" s="13"/>
      <c r="CE680" s="13"/>
      <c r="CF680" s="13"/>
      <c r="CG680" s="13"/>
      <c r="CH680" s="13"/>
      <c r="CI680" s="13"/>
      <c r="CJ680" s="13"/>
      <c r="CK680" s="13"/>
      <c r="CL680" s="13"/>
      <c r="CM680" s="13"/>
      <c r="CN680" s="13"/>
      <c r="CO680" s="13"/>
      <c r="CP680" s="13"/>
      <c r="CQ680" s="13"/>
      <c r="CR680" s="13"/>
      <c r="CS680" s="13"/>
      <c r="CT680" s="13"/>
      <c r="CU680" s="13"/>
      <c r="CV680" s="13"/>
      <c r="CW680" s="13"/>
      <c r="CX680" s="13"/>
      <c r="CY680" s="13"/>
      <c r="CZ680" s="13"/>
      <c r="DA680" s="13"/>
      <c r="DB680" s="13"/>
      <c r="DC680" s="13"/>
      <c r="DD680" s="13"/>
      <c r="DE680" s="13"/>
      <c r="DF680" s="13"/>
      <c r="DG680" s="13"/>
      <c r="DH680" s="13"/>
      <c r="DI680" s="13"/>
      <c r="DJ680" s="13"/>
      <c r="DK680" s="13"/>
      <c r="DL680" s="13"/>
      <c r="DM680" s="13"/>
      <c r="DN680" s="13"/>
      <c r="DO680" s="13"/>
      <c r="DP680" s="13"/>
      <c r="DQ680" s="13"/>
      <c r="DR680" s="13"/>
      <c r="DS680" s="13"/>
      <c r="DT680" s="13"/>
      <c r="DU680" s="13"/>
      <c r="DV680" s="13"/>
      <c r="DW680" s="13"/>
      <c r="DX680" s="13"/>
      <c r="DY680" s="13"/>
      <c r="DZ680" s="13"/>
      <c r="EA680" s="13"/>
      <c r="EB680" s="13"/>
      <c r="EC680" s="13"/>
      <c r="ED680" s="13"/>
      <c r="EE680" s="13"/>
      <c r="EF680" s="13"/>
      <c r="EG680" s="13"/>
      <c r="EH680" s="13"/>
      <c r="EI680" s="13"/>
      <c r="EJ680" s="13"/>
      <c r="EK680" s="13"/>
      <c r="EL680" s="13"/>
      <c r="EM680" s="13"/>
      <c r="EN680" s="13"/>
      <c r="EO680" s="13"/>
      <c r="EP680" s="13"/>
      <c r="EQ680" s="13"/>
      <c r="ER680" s="13"/>
      <c r="ES680" s="13"/>
      <c r="ET680" s="13"/>
      <c r="EU680" s="13"/>
      <c r="EV680" s="13"/>
      <c r="EW680" s="13"/>
      <c r="EX680" s="13"/>
      <c r="EY680" s="13"/>
      <c r="EZ680" s="13"/>
      <c r="FA680" s="13"/>
      <c r="FB680" s="13"/>
      <c r="FC680" s="13"/>
      <c r="FD680" s="13"/>
      <c r="FE680" s="13"/>
      <c r="FF680" s="13"/>
      <c r="FG680" s="13"/>
      <c r="FH680" s="13"/>
      <c r="FI680" s="13"/>
      <c r="FJ680" s="13"/>
      <c r="FK680" s="13"/>
      <c r="FL680" s="13"/>
      <c r="FM680" s="13"/>
      <c r="FN680" s="13"/>
      <c r="FO680" s="13"/>
      <c r="FP680" s="13"/>
      <c r="FQ680" s="13"/>
      <c r="FR680" s="13"/>
      <c r="FS680" s="13"/>
      <c r="FT680" s="13"/>
      <c r="FU680" s="13"/>
      <c r="FV680" s="13"/>
      <c r="FW680" s="13"/>
      <c r="FX680" s="13"/>
      <c r="FY680" s="13"/>
      <c r="FZ680" s="13"/>
      <c r="GA680" s="13"/>
      <c r="GB680" s="13"/>
      <c r="GC680" s="13"/>
      <c r="GD680" s="13"/>
      <c r="GE680" s="13"/>
      <c r="GF680" s="13"/>
      <c r="GG680" s="13"/>
      <c r="GH680" s="13"/>
      <c r="GI680" s="13"/>
      <c r="GJ680" s="13"/>
      <c r="GK680" s="13"/>
      <c r="GL680" s="13"/>
      <c r="GM680" s="13"/>
      <c r="GN680" s="13"/>
      <c r="GO680" s="13"/>
      <c r="GP680" s="13"/>
      <c r="GQ680" s="13"/>
      <c r="GR680" s="13"/>
      <c r="GS680" s="13"/>
      <c r="GT680" s="13"/>
      <c r="GU680" s="13"/>
      <c r="GV680" s="13"/>
      <c r="GW680" s="13"/>
      <c r="GX680" s="13"/>
      <c r="GY680" s="13"/>
      <c r="GZ680" s="13"/>
      <c r="HA680" s="13"/>
      <c r="HB680" s="13"/>
      <c r="HC680" s="13"/>
      <c r="HD680" s="13"/>
      <c r="HE680" s="13"/>
      <c r="HF680" s="13"/>
      <c r="HG680" s="13"/>
      <c r="HH680" s="13"/>
      <c r="HI680" s="13"/>
      <c r="HJ680" s="13"/>
      <c r="HK680" s="13"/>
      <c r="HL680" s="13"/>
      <c r="HM680" s="13"/>
      <c r="HN680" s="13"/>
      <c r="HO680" s="13"/>
      <c r="HP680" s="13"/>
      <c r="HQ680" s="13"/>
      <c r="HR680" s="13"/>
      <c r="HS680" s="13"/>
      <c r="HT680" s="13"/>
      <c r="HU680" s="13"/>
      <c r="HV680" s="13"/>
      <c r="HW680" s="13"/>
      <c r="HX680" s="13"/>
      <c r="HY680" s="13"/>
      <c r="HZ680" s="13"/>
      <c r="IA680" s="13"/>
      <c r="IB680" s="13"/>
      <c r="IC680" s="13"/>
      <c r="ID680" s="13"/>
      <c r="IE680" s="13"/>
      <c r="IF680" s="13"/>
      <c r="IG680" s="13"/>
      <c r="IH680" s="13"/>
      <c r="II680" s="13"/>
      <c r="IJ680" s="13"/>
      <c r="IK680" s="13"/>
      <c r="IL680" s="13"/>
      <c r="IM680" s="13"/>
      <c r="IN680" s="13"/>
      <c r="IO680" s="13"/>
    </row>
    <row r="681" spans="1:249">
      <c r="A681" s="2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2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c r="CA681" s="13"/>
      <c r="CB681" s="13"/>
      <c r="CC681" s="13"/>
      <c r="CD681" s="13"/>
      <c r="CE681" s="13"/>
      <c r="CF681" s="13"/>
      <c r="CG681" s="13"/>
      <c r="CH681" s="13"/>
      <c r="CI681" s="13"/>
      <c r="CJ681" s="13"/>
      <c r="CK681" s="13"/>
      <c r="CL681" s="13"/>
      <c r="CM681" s="13"/>
      <c r="CN681" s="13"/>
      <c r="CO681" s="13"/>
      <c r="CP681" s="13"/>
      <c r="CQ681" s="13"/>
      <c r="CR681" s="13"/>
      <c r="CS681" s="13"/>
      <c r="CT681" s="13"/>
      <c r="CU681" s="13"/>
      <c r="CV681" s="13"/>
      <c r="CW681" s="13"/>
      <c r="CX681" s="13"/>
      <c r="CY681" s="13"/>
      <c r="CZ681" s="13"/>
      <c r="DA681" s="13"/>
      <c r="DB681" s="13"/>
      <c r="DC681" s="13"/>
      <c r="DD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c r="EU681" s="13"/>
      <c r="EV681" s="13"/>
      <c r="EW681" s="13"/>
      <c r="EX681" s="13"/>
      <c r="EY681" s="13"/>
      <c r="EZ681" s="13"/>
      <c r="FA681" s="13"/>
      <c r="FB681" s="13"/>
      <c r="FC681" s="13"/>
      <c r="FD681" s="13"/>
      <c r="FE681" s="13"/>
      <c r="FF681" s="13"/>
      <c r="FG681" s="13"/>
      <c r="FH681" s="13"/>
      <c r="FI681" s="13"/>
      <c r="FJ681" s="13"/>
      <c r="FK681" s="13"/>
      <c r="FL681" s="13"/>
      <c r="FM681" s="13"/>
      <c r="FN681" s="13"/>
      <c r="FO681" s="13"/>
      <c r="FP681" s="13"/>
      <c r="FQ681" s="13"/>
      <c r="FR681" s="13"/>
      <c r="FS681" s="13"/>
      <c r="FT681" s="13"/>
      <c r="FU681" s="13"/>
      <c r="FV681" s="13"/>
      <c r="FW681" s="13"/>
      <c r="FX681" s="13"/>
      <c r="FY681" s="13"/>
      <c r="FZ681" s="13"/>
      <c r="GA681" s="13"/>
      <c r="GB681" s="13"/>
      <c r="GC681" s="13"/>
      <c r="GD681" s="13"/>
      <c r="GE681" s="13"/>
      <c r="GF681" s="13"/>
      <c r="GG681" s="13"/>
      <c r="GH681" s="13"/>
      <c r="GI681" s="13"/>
      <c r="GJ681" s="13"/>
      <c r="GK681" s="13"/>
      <c r="GL681" s="13"/>
      <c r="GM681" s="13"/>
      <c r="GN681" s="13"/>
      <c r="GO681" s="13"/>
      <c r="GP681" s="13"/>
      <c r="GQ681" s="13"/>
      <c r="GR681" s="13"/>
      <c r="GS681" s="13"/>
      <c r="GT681" s="13"/>
      <c r="GU681" s="13"/>
      <c r="GV681" s="13"/>
      <c r="GW681" s="13"/>
      <c r="GX681" s="13"/>
      <c r="GY681" s="13"/>
      <c r="GZ681" s="13"/>
      <c r="HA681" s="13"/>
      <c r="HB681" s="13"/>
      <c r="HC681" s="13"/>
      <c r="HD681" s="13"/>
      <c r="HE681" s="13"/>
      <c r="HF681" s="13"/>
      <c r="HG681" s="13"/>
      <c r="HH681" s="13"/>
      <c r="HI681" s="13"/>
      <c r="HJ681" s="13"/>
      <c r="HK681" s="13"/>
      <c r="HL681" s="13"/>
      <c r="HM681" s="13"/>
      <c r="HN681" s="13"/>
      <c r="HO681" s="13"/>
      <c r="HP681" s="13"/>
      <c r="HQ681" s="13"/>
      <c r="HR681" s="13"/>
      <c r="HS681" s="13"/>
      <c r="HT681" s="13"/>
      <c r="HU681" s="13"/>
      <c r="HV681" s="13"/>
      <c r="HW681" s="13"/>
      <c r="HX681" s="13"/>
      <c r="HY681" s="13"/>
      <c r="HZ681" s="13"/>
      <c r="IA681" s="13"/>
      <c r="IB681" s="13"/>
      <c r="IC681" s="13"/>
      <c r="ID681" s="13"/>
      <c r="IE681" s="13"/>
      <c r="IF681" s="13"/>
      <c r="IG681" s="13"/>
      <c r="IH681" s="13"/>
      <c r="II681" s="13"/>
      <c r="IJ681" s="13"/>
      <c r="IK681" s="13"/>
      <c r="IL681" s="13"/>
      <c r="IM681" s="13"/>
      <c r="IN681" s="13"/>
      <c r="IO681" s="13"/>
    </row>
    <row r="682" spans="1:249">
      <c r="A682" s="2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2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c r="CA682" s="13"/>
      <c r="CB682" s="13"/>
      <c r="CC682" s="13"/>
      <c r="CD682" s="13"/>
      <c r="CE682" s="13"/>
      <c r="CF682" s="13"/>
      <c r="CG682" s="13"/>
      <c r="CH682" s="13"/>
      <c r="CI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3"/>
      <c r="FZ682" s="13"/>
      <c r="GA682" s="13"/>
      <c r="GB682" s="13"/>
      <c r="GC682" s="13"/>
      <c r="GD682" s="13"/>
      <c r="GE682" s="13"/>
      <c r="GF682" s="13"/>
      <c r="GG682" s="13"/>
      <c r="GH682" s="13"/>
      <c r="GI682" s="13"/>
      <c r="GJ682" s="13"/>
      <c r="GK682" s="13"/>
      <c r="GL682" s="13"/>
      <c r="GM682" s="13"/>
      <c r="GN682" s="13"/>
      <c r="GO682" s="13"/>
      <c r="GP682" s="13"/>
      <c r="GQ682" s="13"/>
      <c r="GR682" s="13"/>
      <c r="GS682" s="13"/>
      <c r="GT682" s="13"/>
      <c r="GU682" s="13"/>
      <c r="GV682" s="13"/>
      <c r="GW682" s="13"/>
      <c r="GX682" s="13"/>
      <c r="GY682" s="13"/>
      <c r="GZ682" s="13"/>
      <c r="HA682" s="13"/>
      <c r="HB682" s="13"/>
      <c r="HC682" s="13"/>
      <c r="HD682" s="13"/>
      <c r="HE682" s="13"/>
      <c r="HF682" s="13"/>
      <c r="HG682" s="13"/>
      <c r="HH682" s="13"/>
      <c r="HI682" s="13"/>
      <c r="HJ682" s="13"/>
      <c r="HK682" s="13"/>
      <c r="HL682" s="13"/>
      <c r="HM682" s="13"/>
      <c r="HN682" s="13"/>
      <c r="HO682" s="13"/>
      <c r="HP682" s="13"/>
      <c r="HQ682" s="13"/>
      <c r="HR682" s="13"/>
      <c r="HS682" s="13"/>
      <c r="HT682" s="13"/>
      <c r="HU682" s="13"/>
      <c r="HV682" s="13"/>
      <c r="HW682" s="13"/>
      <c r="HX682" s="13"/>
      <c r="HY682" s="13"/>
      <c r="HZ682" s="13"/>
      <c r="IA682" s="13"/>
      <c r="IB682" s="13"/>
      <c r="IC682" s="13"/>
      <c r="ID682" s="13"/>
      <c r="IE682" s="13"/>
      <c r="IF682" s="13"/>
      <c r="IG682" s="13"/>
      <c r="IH682" s="13"/>
      <c r="II682" s="13"/>
      <c r="IJ682" s="13"/>
      <c r="IK682" s="13"/>
      <c r="IL682" s="13"/>
      <c r="IM682" s="13"/>
      <c r="IN682" s="13"/>
      <c r="IO682" s="13"/>
    </row>
    <row r="683" spans="1:249">
      <c r="A683" s="2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2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c r="CA683" s="13"/>
      <c r="CB683" s="13"/>
      <c r="CC683" s="13"/>
      <c r="CD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c r="EU683" s="13"/>
      <c r="EV683" s="13"/>
      <c r="EW683" s="13"/>
      <c r="EX683" s="13"/>
      <c r="EY683" s="13"/>
      <c r="EZ683" s="13"/>
      <c r="FA683" s="13"/>
      <c r="FB683" s="13"/>
      <c r="FC683" s="13"/>
      <c r="FD683" s="13"/>
      <c r="FE683" s="13"/>
      <c r="FF683" s="13"/>
      <c r="FG683" s="13"/>
      <c r="FH683" s="13"/>
      <c r="FI683" s="13"/>
      <c r="FJ683" s="13"/>
      <c r="FK683" s="13"/>
      <c r="FL683" s="13"/>
      <c r="FM683" s="13"/>
      <c r="FN683" s="13"/>
      <c r="FO683" s="13"/>
      <c r="FP683" s="13"/>
      <c r="FQ683" s="13"/>
      <c r="FR683" s="13"/>
      <c r="FS683" s="13"/>
      <c r="FT683" s="13"/>
      <c r="FU683" s="13"/>
      <c r="FV683" s="13"/>
      <c r="FW683" s="13"/>
      <c r="FX683" s="13"/>
      <c r="FY683" s="13"/>
      <c r="FZ683" s="13"/>
      <c r="GA683" s="13"/>
      <c r="GB683" s="13"/>
      <c r="GC683" s="13"/>
      <c r="GD683" s="13"/>
      <c r="GE683" s="13"/>
      <c r="GF683" s="13"/>
      <c r="GG683" s="13"/>
      <c r="GH683" s="13"/>
      <c r="GI683" s="13"/>
      <c r="GJ683" s="13"/>
      <c r="GK683" s="13"/>
      <c r="GL683" s="13"/>
      <c r="GM683" s="13"/>
      <c r="GN683" s="13"/>
      <c r="GO683" s="13"/>
      <c r="GP683" s="13"/>
      <c r="GQ683" s="13"/>
      <c r="GR683" s="13"/>
      <c r="GS683" s="13"/>
      <c r="GT683" s="13"/>
      <c r="GU683" s="13"/>
      <c r="GV683" s="13"/>
      <c r="GW683" s="13"/>
      <c r="GX683" s="13"/>
      <c r="GY683" s="13"/>
      <c r="GZ683" s="13"/>
      <c r="HA683" s="13"/>
      <c r="HB683" s="13"/>
      <c r="HC683" s="13"/>
      <c r="HD683" s="13"/>
      <c r="HE683" s="13"/>
      <c r="HF683" s="13"/>
      <c r="HG683" s="13"/>
      <c r="HH683" s="13"/>
      <c r="HI683" s="13"/>
      <c r="HJ683" s="13"/>
      <c r="HK683" s="13"/>
      <c r="HL683" s="13"/>
      <c r="HM683" s="13"/>
      <c r="HN683" s="13"/>
      <c r="HO683" s="13"/>
      <c r="HP683" s="13"/>
      <c r="HQ683" s="13"/>
      <c r="HR683" s="13"/>
      <c r="HS683" s="13"/>
      <c r="HT683" s="13"/>
      <c r="HU683" s="13"/>
      <c r="HV683" s="13"/>
      <c r="HW683" s="13"/>
      <c r="HX683" s="13"/>
      <c r="HY683" s="13"/>
      <c r="HZ683" s="13"/>
      <c r="IA683" s="13"/>
      <c r="IB683" s="13"/>
      <c r="IC683" s="13"/>
      <c r="ID683" s="13"/>
      <c r="IE683" s="13"/>
      <c r="IF683" s="13"/>
      <c r="IG683" s="13"/>
      <c r="IH683" s="13"/>
      <c r="II683" s="13"/>
      <c r="IJ683" s="13"/>
      <c r="IK683" s="13"/>
      <c r="IL683" s="13"/>
      <c r="IM683" s="13"/>
      <c r="IN683" s="13"/>
      <c r="IO683" s="13"/>
    </row>
    <row r="684" spans="1:249">
      <c r="A684" s="2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2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c r="CA684" s="13"/>
      <c r="CB684" s="13"/>
      <c r="CC684" s="13"/>
      <c r="CD684" s="13"/>
      <c r="CE684" s="13"/>
      <c r="CF684" s="13"/>
      <c r="CG684" s="13"/>
      <c r="CH684" s="13"/>
      <c r="CI684" s="13"/>
      <c r="CJ684" s="13"/>
      <c r="CK684" s="13"/>
      <c r="CL684" s="13"/>
      <c r="CM684" s="13"/>
      <c r="CN684" s="13"/>
      <c r="CO684" s="13"/>
      <c r="CP684" s="13"/>
      <c r="CQ684" s="13"/>
      <c r="CR684" s="13"/>
      <c r="CS684" s="13"/>
      <c r="CT684" s="13"/>
      <c r="CU684" s="13"/>
      <c r="CV684" s="13"/>
      <c r="CW684" s="13"/>
      <c r="CX684" s="13"/>
      <c r="CY684" s="13"/>
      <c r="CZ684" s="13"/>
      <c r="DA684" s="13"/>
      <c r="DB684" s="13"/>
      <c r="DC684" s="13"/>
      <c r="DD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3"/>
      <c r="EL684" s="13"/>
      <c r="EM684" s="13"/>
      <c r="EN684" s="13"/>
      <c r="EO684" s="13"/>
      <c r="EP684" s="13"/>
      <c r="EQ684" s="13"/>
      <c r="ER684" s="13"/>
      <c r="ES684" s="13"/>
      <c r="ET684" s="13"/>
      <c r="EU684" s="13"/>
      <c r="EV684" s="13"/>
      <c r="EW684" s="13"/>
      <c r="EX684" s="13"/>
      <c r="EY684" s="13"/>
      <c r="EZ684" s="13"/>
      <c r="FA684" s="13"/>
      <c r="FB684" s="13"/>
      <c r="FC684" s="13"/>
      <c r="FD684" s="13"/>
      <c r="FE684" s="13"/>
      <c r="FF684" s="13"/>
      <c r="FG684" s="13"/>
      <c r="FH684" s="13"/>
      <c r="FI684" s="13"/>
      <c r="FJ684" s="13"/>
      <c r="FK684" s="13"/>
      <c r="FL684" s="13"/>
      <c r="FM684" s="13"/>
      <c r="FN684" s="13"/>
      <c r="FO684" s="13"/>
      <c r="FP684" s="13"/>
      <c r="FQ684" s="13"/>
      <c r="FR684" s="13"/>
      <c r="FS684" s="13"/>
      <c r="FT684" s="13"/>
      <c r="FU684" s="13"/>
      <c r="FV684" s="13"/>
      <c r="FW684" s="13"/>
      <c r="FX684" s="13"/>
      <c r="FY684" s="13"/>
      <c r="FZ684" s="13"/>
      <c r="GA684" s="13"/>
      <c r="GB684" s="13"/>
      <c r="GC684" s="13"/>
      <c r="GD684" s="13"/>
      <c r="GE684" s="13"/>
      <c r="GF684" s="13"/>
      <c r="GG684" s="13"/>
      <c r="GH684" s="13"/>
      <c r="GI684" s="13"/>
      <c r="GJ684" s="13"/>
      <c r="GK684" s="13"/>
      <c r="GL684" s="13"/>
      <c r="GM684" s="13"/>
      <c r="GN684" s="13"/>
      <c r="GO684" s="13"/>
      <c r="GP684" s="13"/>
      <c r="GQ684" s="13"/>
      <c r="GR684" s="13"/>
      <c r="GS684" s="13"/>
      <c r="GT684" s="13"/>
      <c r="GU684" s="13"/>
      <c r="GV684" s="13"/>
      <c r="GW684" s="13"/>
      <c r="GX684" s="13"/>
      <c r="GY684" s="13"/>
      <c r="GZ684" s="13"/>
      <c r="HA684" s="13"/>
      <c r="HB684" s="13"/>
      <c r="HC684" s="13"/>
      <c r="HD684" s="13"/>
      <c r="HE684" s="13"/>
      <c r="HF684" s="13"/>
      <c r="HG684" s="13"/>
      <c r="HH684" s="13"/>
      <c r="HI684" s="13"/>
      <c r="HJ684" s="13"/>
      <c r="HK684" s="13"/>
      <c r="HL684" s="13"/>
      <c r="HM684" s="13"/>
      <c r="HN684" s="13"/>
      <c r="HO684" s="13"/>
      <c r="HP684" s="13"/>
      <c r="HQ684" s="13"/>
      <c r="HR684" s="13"/>
      <c r="HS684" s="13"/>
      <c r="HT684" s="13"/>
      <c r="HU684" s="13"/>
      <c r="HV684" s="13"/>
      <c r="HW684" s="13"/>
      <c r="HX684" s="13"/>
      <c r="HY684" s="13"/>
      <c r="HZ684" s="13"/>
      <c r="IA684" s="13"/>
      <c r="IB684" s="13"/>
      <c r="IC684" s="13"/>
      <c r="ID684" s="13"/>
      <c r="IE684" s="13"/>
      <c r="IF684" s="13"/>
      <c r="IG684" s="13"/>
      <c r="IH684" s="13"/>
      <c r="II684" s="13"/>
      <c r="IJ684" s="13"/>
      <c r="IK684" s="13"/>
      <c r="IL684" s="13"/>
      <c r="IM684" s="13"/>
      <c r="IN684" s="13"/>
      <c r="IO684" s="13"/>
    </row>
    <row r="685" spans="1:249">
      <c r="A685" s="2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2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c r="CA685" s="13"/>
      <c r="CB685" s="13"/>
      <c r="CC685" s="13"/>
      <c r="CD685" s="13"/>
      <c r="CE685" s="13"/>
      <c r="CF685" s="13"/>
      <c r="CG685" s="13"/>
      <c r="CH685" s="13"/>
      <c r="CI685" s="13"/>
      <c r="CJ685" s="13"/>
      <c r="CK685" s="13"/>
      <c r="CL685" s="13"/>
      <c r="CM685" s="13"/>
      <c r="CN685" s="13"/>
      <c r="CO685" s="13"/>
      <c r="CP685" s="13"/>
      <c r="CQ685" s="13"/>
      <c r="CR685" s="13"/>
      <c r="CS685" s="13"/>
      <c r="CT685" s="13"/>
      <c r="CU685" s="13"/>
      <c r="CV685" s="13"/>
      <c r="CW685" s="13"/>
      <c r="CX685" s="13"/>
      <c r="CY685" s="13"/>
      <c r="CZ685" s="13"/>
      <c r="DA685" s="13"/>
      <c r="DB685" s="13"/>
      <c r="DC685" s="13"/>
      <c r="DD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3"/>
      <c r="EL685" s="13"/>
      <c r="EM685" s="13"/>
      <c r="EN685" s="13"/>
      <c r="EO685" s="13"/>
      <c r="EP685" s="13"/>
      <c r="EQ685" s="13"/>
      <c r="ER685" s="13"/>
      <c r="ES685" s="13"/>
      <c r="ET685" s="13"/>
      <c r="EU685" s="13"/>
      <c r="EV685" s="13"/>
      <c r="EW685" s="13"/>
      <c r="EX685" s="13"/>
      <c r="EY685" s="13"/>
      <c r="EZ685" s="13"/>
      <c r="FA685" s="13"/>
      <c r="FB685" s="13"/>
      <c r="FC685" s="13"/>
      <c r="FD685" s="13"/>
      <c r="FE685" s="13"/>
      <c r="FF685" s="13"/>
      <c r="FG685" s="13"/>
      <c r="FH685" s="13"/>
      <c r="FI685" s="13"/>
      <c r="FJ685" s="13"/>
      <c r="FK685" s="13"/>
      <c r="FL685" s="13"/>
      <c r="FM685" s="13"/>
      <c r="FN685" s="13"/>
      <c r="FO685" s="13"/>
      <c r="FP685" s="13"/>
      <c r="FQ685" s="13"/>
      <c r="FR685" s="13"/>
      <c r="FS685" s="13"/>
      <c r="FT685" s="13"/>
      <c r="FU685" s="13"/>
      <c r="FV685" s="13"/>
      <c r="FW685" s="13"/>
      <c r="FX685" s="13"/>
      <c r="FY685" s="13"/>
      <c r="FZ685" s="13"/>
      <c r="GA685" s="13"/>
      <c r="GB685" s="13"/>
      <c r="GC685" s="13"/>
      <c r="GD685" s="13"/>
      <c r="GE685" s="13"/>
      <c r="GF685" s="13"/>
      <c r="GG685" s="13"/>
      <c r="GH685" s="13"/>
      <c r="GI685" s="13"/>
      <c r="GJ685" s="13"/>
      <c r="GK685" s="13"/>
      <c r="GL685" s="13"/>
      <c r="GM685" s="13"/>
      <c r="GN685" s="13"/>
      <c r="GO685" s="13"/>
      <c r="GP685" s="13"/>
      <c r="GQ685" s="13"/>
      <c r="GR685" s="13"/>
      <c r="GS685" s="13"/>
      <c r="GT685" s="13"/>
      <c r="GU685" s="13"/>
      <c r="GV685" s="13"/>
      <c r="GW685" s="13"/>
      <c r="GX685" s="13"/>
      <c r="GY685" s="13"/>
      <c r="GZ685" s="13"/>
      <c r="HA685" s="13"/>
      <c r="HB685" s="13"/>
      <c r="HC685" s="13"/>
      <c r="HD685" s="13"/>
      <c r="HE685" s="13"/>
      <c r="HF685" s="13"/>
      <c r="HG685" s="13"/>
      <c r="HH685" s="13"/>
      <c r="HI685" s="13"/>
      <c r="HJ685" s="13"/>
      <c r="HK685" s="13"/>
      <c r="HL685" s="13"/>
      <c r="HM685" s="13"/>
      <c r="HN685" s="13"/>
      <c r="HO685" s="13"/>
      <c r="HP685" s="13"/>
      <c r="HQ685" s="13"/>
      <c r="HR685" s="13"/>
      <c r="HS685" s="13"/>
      <c r="HT685" s="13"/>
      <c r="HU685" s="13"/>
      <c r="HV685" s="13"/>
      <c r="HW685" s="13"/>
      <c r="HX685" s="13"/>
      <c r="HY685" s="13"/>
      <c r="HZ685" s="13"/>
      <c r="IA685" s="13"/>
      <c r="IB685" s="13"/>
      <c r="IC685" s="13"/>
      <c r="ID685" s="13"/>
      <c r="IE685" s="13"/>
      <c r="IF685" s="13"/>
      <c r="IG685" s="13"/>
      <c r="IH685" s="13"/>
      <c r="II685" s="13"/>
      <c r="IJ685" s="13"/>
      <c r="IK685" s="13"/>
      <c r="IL685" s="13"/>
      <c r="IM685" s="13"/>
      <c r="IN685" s="13"/>
      <c r="IO685" s="13"/>
    </row>
    <row r="686" spans="1:249">
      <c r="A686" s="2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2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c r="CA686" s="13"/>
      <c r="CB686" s="13"/>
      <c r="CC686" s="13"/>
      <c r="CD686" s="13"/>
      <c r="CE686" s="13"/>
      <c r="CF686" s="13"/>
      <c r="CG686" s="13"/>
      <c r="CH686" s="13"/>
      <c r="CI686" s="13"/>
      <c r="CJ686" s="13"/>
      <c r="CK686" s="13"/>
      <c r="CL686" s="13"/>
      <c r="CM686" s="13"/>
      <c r="CN686" s="13"/>
      <c r="CO686" s="13"/>
      <c r="CP686" s="13"/>
      <c r="CQ686" s="13"/>
      <c r="CR686" s="13"/>
      <c r="CS686" s="13"/>
      <c r="CT686" s="13"/>
      <c r="CU686" s="13"/>
      <c r="CV686" s="13"/>
      <c r="CW686" s="13"/>
      <c r="CX686" s="13"/>
      <c r="CY686" s="13"/>
      <c r="CZ686" s="13"/>
      <c r="DA686" s="13"/>
      <c r="DB686" s="13"/>
      <c r="DC686" s="13"/>
      <c r="DD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U686" s="13"/>
      <c r="EV686" s="13"/>
      <c r="EW686" s="13"/>
      <c r="EX686" s="13"/>
      <c r="EY686" s="13"/>
      <c r="EZ686" s="13"/>
      <c r="FA686" s="13"/>
      <c r="FB686" s="13"/>
      <c r="FC686" s="13"/>
      <c r="FD686" s="13"/>
      <c r="FE686" s="13"/>
      <c r="FF686" s="13"/>
      <c r="FG686" s="13"/>
      <c r="FH686" s="13"/>
      <c r="FI686" s="13"/>
      <c r="FJ686" s="13"/>
      <c r="FK686" s="13"/>
      <c r="FL686" s="13"/>
      <c r="FM686" s="13"/>
      <c r="FN686" s="13"/>
      <c r="FO686" s="13"/>
      <c r="FP686" s="13"/>
      <c r="FQ686" s="13"/>
      <c r="FR686" s="13"/>
      <c r="FS686" s="13"/>
      <c r="FT686" s="13"/>
      <c r="FU686" s="13"/>
      <c r="FV686" s="13"/>
      <c r="FW686" s="13"/>
      <c r="FX686" s="13"/>
      <c r="FY686" s="13"/>
      <c r="FZ686" s="13"/>
      <c r="GA686" s="13"/>
      <c r="GB686" s="13"/>
      <c r="GC686" s="13"/>
      <c r="GD686" s="13"/>
      <c r="GE686" s="13"/>
      <c r="GF686" s="13"/>
      <c r="GG686" s="13"/>
      <c r="GH686" s="13"/>
      <c r="GI686" s="13"/>
      <c r="GJ686" s="13"/>
      <c r="GK686" s="13"/>
      <c r="GL686" s="13"/>
      <c r="GM686" s="13"/>
      <c r="GN686" s="13"/>
      <c r="GO686" s="13"/>
      <c r="GP686" s="13"/>
      <c r="GQ686" s="13"/>
      <c r="GR686" s="13"/>
      <c r="GS686" s="13"/>
      <c r="GT686" s="13"/>
      <c r="GU686" s="13"/>
      <c r="GV686" s="13"/>
      <c r="GW686" s="13"/>
      <c r="GX686" s="13"/>
      <c r="GY686" s="13"/>
      <c r="GZ686" s="13"/>
      <c r="HA686" s="13"/>
      <c r="HB686" s="13"/>
      <c r="HC686" s="13"/>
      <c r="HD686" s="13"/>
      <c r="HE686" s="13"/>
      <c r="HF686" s="13"/>
      <c r="HG686" s="13"/>
      <c r="HH686" s="13"/>
      <c r="HI686" s="13"/>
      <c r="HJ686" s="13"/>
      <c r="HK686" s="13"/>
      <c r="HL686" s="13"/>
      <c r="HM686" s="13"/>
      <c r="HN686" s="13"/>
      <c r="HO686" s="13"/>
      <c r="HP686" s="13"/>
      <c r="HQ686" s="13"/>
      <c r="HR686" s="13"/>
      <c r="HS686" s="13"/>
      <c r="HT686" s="13"/>
      <c r="HU686" s="13"/>
      <c r="HV686" s="13"/>
      <c r="HW686" s="13"/>
      <c r="HX686" s="13"/>
      <c r="HY686" s="13"/>
      <c r="HZ686" s="13"/>
      <c r="IA686" s="13"/>
      <c r="IB686" s="13"/>
      <c r="IC686" s="13"/>
      <c r="ID686" s="13"/>
      <c r="IE686" s="13"/>
      <c r="IF686" s="13"/>
      <c r="IG686" s="13"/>
      <c r="IH686" s="13"/>
      <c r="II686" s="13"/>
      <c r="IJ686" s="13"/>
      <c r="IK686" s="13"/>
      <c r="IL686" s="13"/>
      <c r="IM686" s="13"/>
      <c r="IN686" s="13"/>
      <c r="IO686" s="13"/>
    </row>
    <row r="687" spans="1:249">
      <c r="A687" s="2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2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c r="CA687" s="13"/>
      <c r="CB687" s="13"/>
      <c r="CC687" s="13"/>
      <c r="CD687" s="13"/>
      <c r="CE687" s="13"/>
      <c r="CF687" s="13"/>
      <c r="CG687" s="13"/>
      <c r="CH687" s="13"/>
      <c r="CI687" s="13"/>
      <c r="CJ687" s="13"/>
      <c r="CK687" s="13"/>
      <c r="CL687" s="13"/>
      <c r="CM687" s="13"/>
      <c r="CN687" s="13"/>
      <c r="CO687" s="13"/>
      <c r="CP687" s="13"/>
      <c r="CQ687" s="13"/>
      <c r="CR687" s="13"/>
      <c r="CS687" s="13"/>
      <c r="CT687" s="13"/>
      <c r="CU687" s="13"/>
      <c r="CV687" s="13"/>
      <c r="CW687" s="13"/>
      <c r="CX687" s="13"/>
      <c r="CY687" s="13"/>
      <c r="CZ687" s="13"/>
      <c r="DA687" s="13"/>
      <c r="DB687" s="13"/>
      <c r="DC687" s="13"/>
      <c r="DD687" s="13"/>
      <c r="DE687" s="13"/>
      <c r="DF687" s="13"/>
      <c r="DG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c r="EU687" s="13"/>
      <c r="EV687" s="13"/>
      <c r="EW687" s="13"/>
      <c r="EX687" s="13"/>
      <c r="EY687" s="13"/>
      <c r="EZ687" s="13"/>
      <c r="FA687" s="13"/>
      <c r="FB687" s="13"/>
      <c r="FC687" s="13"/>
      <c r="FD687" s="13"/>
      <c r="FE687" s="13"/>
      <c r="FF687" s="13"/>
      <c r="FG687" s="13"/>
      <c r="FH687" s="13"/>
      <c r="FI687" s="13"/>
      <c r="FJ687" s="13"/>
      <c r="FK687" s="13"/>
      <c r="FL687" s="13"/>
      <c r="FM687" s="13"/>
      <c r="FN687" s="13"/>
      <c r="FO687" s="13"/>
      <c r="FP687" s="13"/>
      <c r="FQ687" s="13"/>
      <c r="FR687" s="13"/>
      <c r="FS687" s="13"/>
      <c r="FT687" s="13"/>
      <c r="FU687" s="13"/>
      <c r="FV687" s="13"/>
      <c r="FW687" s="13"/>
      <c r="FX687" s="13"/>
      <c r="FY687" s="13"/>
      <c r="FZ687" s="13"/>
      <c r="GA687" s="13"/>
      <c r="GB687" s="13"/>
      <c r="GC687" s="13"/>
      <c r="GD687" s="13"/>
      <c r="GE687" s="13"/>
      <c r="GF687" s="13"/>
      <c r="GG687" s="13"/>
      <c r="GH687" s="13"/>
      <c r="GI687" s="13"/>
      <c r="GJ687" s="13"/>
      <c r="GK687" s="13"/>
      <c r="GL687" s="13"/>
      <c r="GM687" s="13"/>
      <c r="GN687" s="13"/>
      <c r="GO687" s="13"/>
      <c r="GP687" s="13"/>
      <c r="GQ687" s="13"/>
      <c r="GR687" s="13"/>
      <c r="GS687" s="13"/>
      <c r="GT687" s="13"/>
      <c r="GU687" s="13"/>
      <c r="GV687" s="13"/>
      <c r="GW687" s="13"/>
      <c r="GX687" s="13"/>
      <c r="GY687" s="13"/>
      <c r="GZ687" s="13"/>
      <c r="HA687" s="13"/>
      <c r="HB687" s="13"/>
      <c r="HC687" s="13"/>
      <c r="HD687" s="13"/>
      <c r="HE687" s="13"/>
      <c r="HF687" s="13"/>
      <c r="HG687" s="13"/>
      <c r="HH687" s="13"/>
      <c r="HI687" s="13"/>
      <c r="HJ687" s="13"/>
      <c r="HK687" s="13"/>
      <c r="HL687" s="13"/>
      <c r="HM687" s="13"/>
      <c r="HN687" s="13"/>
      <c r="HO687" s="13"/>
      <c r="HP687" s="13"/>
      <c r="HQ687" s="13"/>
      <c r="HR687" s="13"/>
      <c r="HS687" s="13"/>
      <c r="HT687" s="13"/>
      <c r="HU687" s="13"/>
      <c r="HV687" s="13"/>
      <c r="HW687" s="13"/>
      <c r="HX687" s="13"/>
      <c r="HY687" s="13"/>
      <c r="HZ687" s="13"/>
      <c r="IA687" s="13"/>
      <c r="IB687" s="13"/>
      <c r="IC687" s="13"/>
      <c r="ID687" s="13"/>
      <c r="IE687" s="13"/>
      <c r="IF687" s="13"/>
      <c r="IG687" s="13"/>
      <c r="IH687" s="13"/>
      <c r="II687" s="13"/>
      <c r="IJ687" s="13"/>
      <c r="IK687" s="13"/>
      <c r="IL687" s="13"/>
      <c r="IM687" s="13"/>
      <c r="IN687" s="13"/>
      <c r="IO687" s="13"/>
    </row>
    <row r="688" spans="1:249">
      <c r="A688" s="2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2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c r="CA688" s="13"/>
      <c r="CB688" s="13"/>
      <c r="CC688" s="13"/>
      <c r="CD688" s="13"/>
      <c r="CE688" s="13"/>
      <c r="CF688" s="13"/>
      <c r="CG688" s="13"/>
      <c r="CH688" s="13"/>
      <c r="CI688" s="13"/>
      <c r="CJ688" s="13"/>
      <c r="CK688" s="13"/>
      <c r="CL688" s="13"/>
      <c r="CM688" s="13"/>
      <c r="CN688" s="13"/>
      <c r="CO688" s="13"/>
      <c r="CP688" s="13"/>
      <c r="CQ688" s="13"/>
      <c r="CR688" s="13"/>
      <c r="CS688" s="13"/>
      <c r="CT688" s="13"/>
      <c r="CU688" s="13"/>
      <c r="CV688" s="13"/>
      <c r="CW688" s="13"/>
      <c r="CX688" s="13"/>
      <c r="CY688" s="13"/>
      <c r="CZ688" s="13"/>
      <c r="DA688" s="13"/>
      <c r="DB688" s="13"/>
      <c r="DC688" s="13"/>
      <c r="DD688" s="13"/>
      <c r="DE688" s="13"/>
      <c r="DF688" s="13"/>
      <c r="DG688" s="13"/>
      <c r="DH688" s="13"/>
      <c r="DI688" s="13"/>
      <c r="DJ688" s="13"/>
      <c r="DK688" s="13"/>
      <c r="DL688" s="13"/>
      <c r="DM688" s="13"/>
      <c r="DN688" s="13"/>
      <c r="DO688" s="13"/>
      <c r="DP688" s="13"/>
      <c r="DQ688" s="13"/>
      <c r="DR688" s="13"/>
      <c r="DS688" s="13"/>
      <c r="DT688" s="13"/>
      <c r="DU688" s="13"/>
      <c r="DV688" s="13"/>
      <c r="DW688" s="13"/>
      <c r="DX688" s="13"/>
      <c r="DY688" s="13"/>
      <c r="DZ688" s="13"/>
      <c r="EA688" s="13"/>
      <c r="EB688" s="13"/>
      <c r="EC688" s="13"/>
      <c r="ED688" s="13"/>
      <c r="EE688" s="13"/>
      <c r="EF688" s="13"/>
      <c r="EG688" s="13"/>
      <c r="EH688" s="13"/>
      <c r="EI688" s="13"/>
      <c r="EJ688" s="13"/>
      <c r="EK688" s="13"/>
      <c r="EL688" s="13"/>
      <c r="EM688" s="13"/>
      <c r="EN688" s="13"/>
      <c r="EO688" s="13"/>
      <c r="EP688" s="13"/>
      <c r="EQ688" s="13"/>
      <c r="ER688" s="13"/>
      <c r="ES688" s="13"/>
      <c r="ET688" s="13"/>
      <c r="EU688" s="13"/>
      <c r="EV688" s="13"/>
      <c r="EW688" s="13"/>
      <c r="EX688" s="13"/>
      <c r="EY688" s="13"/>
      <c r="EZ688" s="13"/>
      <c r="FA688" s="13"/>
      <c r="FB688" s="13"/>
      <c r="FC688" s="13"/>
      <c r="FD688" s="13"/>
      <c r="FE688" s="13"/>
      <c r="FF688" s="13"/>
      <c r="FG688" s="13"/>
      <c r="FH688" s="13"/>
      <c r="FI688" s="13"/>
      <c r="FJ688" s="13"/>
      <c r="FK688" s="13"/>
      <c r="FL688" s="13"/>
      <c r="FM688" s="13"/>
      <c r="FN688" s="13"/>
      <c r="FO688" s="13"/>
      <c r="FP688" s="13"/>
      <c r="FQ688" s="13"/>
      <c r="FR688" s="13"/>
      <c r="FS688" s="13"/>
      <c r="FT688" s="13"/>
      <c r="FU688" s="13"/>
      <c r="FV688" s="13"/>
      <c r="FW688" s="13"/>
      <c r="FX688" s="13"/>
      <c r="FY688" s="13"/>
      <c r="FZ688" s="13"/>
      <c r="GA688" s="13"/>
      <c r="GB688" s="13"/>
      <c r="GC688" s="13"/>
      <c r="GD688" s="13"/>
      <c r="GE688" s="13"/>
      <c r="GF688" s="13"/>
      <c r="GG688" s="13"/>
      <c r="GH688" s="13"/>
      <c r="GI688" s="13"/>
      <c r="GJ688" s="13"/>
      <c r="GK688" s="13"/>
      <c r="GL688" s="13"/>
      <c r="GM688" s="13"/>
      <c r="GN688" s="13"/>
      <c r="GO688" s="13"/>
      <c r="GP688" s="13"/>
      <c r="GQ688" s="13"/>
      <c r="GR688" s="13"/>
      <c r="GS688" s="13"/>
      <c r="GT688" s="13"/>
      <c r="GU688" s="13"/>
      <c r="GV688" s="13"/>
      <c r="GW688" s="13"/>
      <c r="GX688" s="13"/>
      <c r="GY688" s="13"/>
      <c r="GZ688" s="13"/>
      <c r="HA688" s="13"/>
      <c r="HB688" s="13"/>
      <c r="HC688" s="13"/>
      <c r="HD688" s="13"/>
      <c r="HE688" s="13"/>
      <c r="HF688" s="13"/>
      <c r="HG688" s="13"/>
      <c r="HH688" s="13"/>
      <c r="HI688" s="13"/>
      <c r="HJ688" s="13"/>
      <c r="HK688" s="13"/>
      <c r="HL688" s="13"/>
      <c r="HM688" s="13"/>
      <c r="HN688" s="13"/>
      <c r="HO688" s="13"/>
      <c r="HP688" s="13"/>
      <c r="HQ688" s="13"/>
      <c r="HR688" s="13"/>
      <c r="HS688" s="13"/>
      <c r="HT688" s="13"/>
      <c r="HU688" s="13"/>
      <c r="HV688" s="13"/>
      <c r="HW688" s="13"/>
      <c r="HX688" s="13"/>
      <c r="HY688" s="13"/>
      <c r="HZ688" s="13"/>
      <c r="IA688" s="13"/>
      <c r="IB688" s="13"/>
      <c r="IC688" s="13"/>
      <c r="ID688" s="13"/>
      <c r="IE688" s="13"/>
      <c r="IF688" s="13"/>
      <c r="IG688" s="13"/>
      <c r="IH688" s="13"/>
      <c r="II688" s="13"/>
      <c r="IJ688" s="13"/>
      <c r="IK688" s="13"/>
      <c r="IL688" s="13"/>
      <c r="IM688" s="13"/>
      <c r="IN688" s="13"/>
      <c r="IO688" s="13"/>
    </row>
    <row r="689" spans="1:249">
      <c r="A689" s="2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2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c r="CA689" s="13"/>
      <c r="CB689" s="13"/>
      <c r="CC689" s="13"/>
      <c r="CD689" s="13"/>
      <c r="CE689" s="13"/>
      <c r="CF689" s="13"/>
      <c r="CG689" s="13"/>
      <c r="CH689" s="13"/>
      <c r="CI689" s="13"/>
      <c r="CJ689" s="13"/>
      <c r="CK689" s="13"/>
      <c r="CL689" s="13"/>
      <c r="CM689" s="13"/>
      <c r="CN689" s="13"/>
      <c r="CO689" s="13"/>
      <c r="CP689" s="13"/>
      <c r="CQ689" s="13"/>
      <c r="CR689" s="13"/>
      <c r="CS689" s="13"/>
      <c r="CT689" s="13"/>
      <c r="CU689" s="13"/>
      <c r="CV689" s="13"/>
      <c r="CW689" s="13"/>
      <c r="CX689" s="13"/>
      <c r="CY689" s="13"/>
      <c r="CZ689" s="13"/>
      <c r="DA689" s="13"/>
      <c r="DB689" s="13"/>
      <c r="DC689" s="13"/>
      <c r="DD689" s="13"/>
      <c r="DE689" s="13"/>
      <c r="DF689" s="13"/>
      <c r="DG689" s="13"/>
      <c r="DH689" s="13"/>
      <c r="DI689" s="13"/>
      <c r="DJ689" s="13"/>
      <c r="DK689" s="13"/>
      <c r="DL689" s="13"/>
      <c r="DM689" s="13"/>
      <c r="DN689" s="13"/>
      <c r="DO689" s="13"/>
      <c r="DP689" s="13"/>
      <c r="DQ689" s="13"/>
      <c r="DR689" s="13"/>
      <c r="DS689" s="13"/>
      <c r="DT689" s="13"/>
      <c r="DU689" s="13"/>
      <c r="DV689" s="13"/>
      <c r="DW689" s="13"/>
      <c r="DX689" s="13"/>
      <c r="DY689" s="13"/>
      <c r="DZ689" s="13"/>
      <c r="EA689" s="13"/>
      <c r="EB689" s="13"/>
      <c r="EC689" s="13"/>
      <c r="ED689" s="13"/>
      <c r="EE689" s="13"/>
      <c r="EF689" s="13"/>
      <c r="EG689" s="13"/>
      <c r="EH689" s="13"/>
      <c r="EI689" s="13"/>
      <c r="EJ689" s="13"/>
      <c r="EK689" s="13"/>
      <c r="EL689" s="13"/>
      <c r="EM689" s="13"/>
      <c r="EN689" s="13"/>
      <c r="EO689" s="13"/>
      <c r="EP689" s="13"/>
      <c r="EQ689" s="13"/>
      <c r="ER689" s="13"/>
      <c r="ES689" s="13"/>
      <c r="ET689" s="13"/>
      <c r="EU689" s="13"/>
      <c r="EV689" s="13"/>
      <c r="EW689" s="13"/>
      <c r="EX689" s="13"/>
      <c r="EY689" s="13"/>
      <c r="EZ689" s="13"/>
      <c r="FA689" s="13"/>
      <c r="FB689" s="13"/>
      <c r="FC689" s="13"/>
      <c r="FD689" s="13"/>
      <c r="FE689" s="13"/>
      <c r="FF689" s="13"/>
      <c r="FG689" s="13"/>
      <c r="FH689" s="13"/>
      <c r="FI689" s="13"/>
      <c r="FJ689" s="13"/>
      <c r="FK689" s="13"/>
      <c r="FL689" s="13"/>
      <c r="FM689" s="13"/>
      <c r="FN689" s="13"/>
      <c r="FO689" s="13"/>
      <c r="FP689" s="13"/>
      <c r="FQ689" s="13"/>
      <c r="FR689" s="13"/>
      <c r="FS689" s="13"/>
      <c r="FT689" s="13"/>
      <c r="FU689" s="13"/>
      <c r="FV689" s="13"/>
      <c r="FW689" s="13"/>
      <c r="FX689" s="13"/>
      <c r="FY689" s="13"/>
      <c r="FZ689" s="13"/>
      <c r="GA689" s="13"/>
      <c r="GB689" s="13"/>
      <c r="GC689" s="13"/>
      <c r="GD689" s="13"/>
      <c r="GE689" s="13"/>
      <c r="GF689" s="13"/>
      <c r="GG689" s="13"/>
      <c r="GH689" s="13"/>
      <c r="GI689" s="13"/>
      <c r="GJ689" s="13"/>
      <c r="GK689" s="13"/>
      <c r="GL689" s="13"/>
      <c r="GM689" s="13"/>
      <c r="GN689" s="13"/>
      <c r="GO689" s="13"/>
      <c r="GP689" s="13"/>
      <c r="GQ689" s="13"/>
      <c r="GR689" s="13"/>
      <c r="GS689" s="13"/>
      <c r="GT689" s="13"/>
      <c r="GU689" s="13"/>
      <c r="GV689" s="13"/>
      <c r="GW689" s="13"/>
      <c r="GX689" s="13"/>
      <c r="GY689" s="13"/>
      <c r="GZ689" s="13"/>
      <c r="HA689" s="13"/>
      <c r="HB689" s="13"/>
      <c r="HC689" s="13"/>
      <c r="HD689" s="13"/>
      <c r="HE689" s="13"/>
      <c r="HF689" s="13"/>
      <c r="HG689" s="13"/>
      <c r="HH689" s="13"/>
      <c r="HI689" s="13"/>
      <c r="HJ689" s="13"/>
      <c r="HK689" s="13"/>
      <c r="HL689" s="13"/>
      <c r="HM689" s="13"/>
      <c r="HN689" s="13"/>
      <c r="HO689" s="13"/>
      <c r="HP689" s="13"/>
      <c r="HQ689" s="13"/>
      <c r="HR689" s="13"/>
      <c r="HS689" s="13"/>
      <c r="HT689" s="13"/>
      <c r="HU689" s="13"/>
      <c r="HV689" s="13"/>
      <c r="HW689" s="13"/>
      <c r="HX689" s="13"/>
      <c r="HY689" s="13"/>
      <c r="HZ689" s="13"/>
      <c r="IA689" s="13"/>
      <c r="IB689" s="13"/>
      <c r="IC689" s="13"/>
      <c r="ID689" s="13"/>
      <c r="IE689" s="13"/>
      <c r="IF689" s="13"/>
      <c r="IG689" s="13"/>
      <c r="IH689" s="13"/>
      <c r="II689" s="13"/>
      <c r="IJ689" s="13"/>
      <c r="IK689" s="13"/>
      <c r="IL689" s="13"/>
      <c r="IM689" s="13"/>
      <c r="IN689" s="13"/>
      <c r="IO689" s="13"/>
    </row>
    <row r="690" spans="1:249">
      <c r="A690" s="2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2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c r="CA690" s="13"/>
      <c r="CB690" s="13"/>
      <c r="CC690" s="13"/>
      <c r="CD690" s="13"/>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c r="GR690" s="13"/>
      <c r="GS690" s="13"/>
      <c r="GT690" s="13"/>
      <c r="GU690" s="13"/>
      <c r="GV690" s="13"/>
      <c r="GW690" s="13"/>
      <c r="GX690" s="13"/>
      <c r="GY690" s="13"/>
      <c r="GZ690" s="13"/>
      <c r="HA690" s="13"/>
      <c r="HB690" s="13"/>
      <c r="HC690" s="13"/>
      <c r="HD690" s="13"/>
      <c r="HE690" s="13"/>
      <c r="HF690" s="13"/>
      <c r="HG690" s="13"/>
      <c r="HH690" s="13"/>
      <c r="HI690" s="13"/>
      <c r="HJ690" s="13"/>
      <c r="HK690" s="13"/>
      <c r="HL690" s="13"/>
      <c r="HM690" s="13"/>
      <c r="HN690" s="13"/>
      <c r="HO690" s="13"/>
      <c r="HP690" s="13"/>
      <c r="HQ690" s="13"/>
      <c r="HR690" s="13"/>
      <c r="HS690" s="13"/>
      <c r="HT690" s="13"/>
      <c r="HU690" s="13"/>
      <c r="HV690" s="13"/>
      <c r="HW690" s="13"/>
      <c r="HX690" s="13"/>
      <c r="HY690" s="13"/>
      <c r="HZ690" s="13"/>
      <c r="IA690" s="13"/>
      <c r="IB690" s="13"/>
      <c r="IC690" s="13"/>
      <c r="ID690" s="13"/>
      <c r="IE690" s="13"/>
      <c r="IF690" s="13"/>
      <c r="IG690" s="13"/>
      <c r="IH690" s="13"/>
      <c r="II690" s="13"/>
      <c r="IJ690" s="13"/>
      <c r="IK690" s="13"/>
      <c r="IL690" s="13"/>
      <c r="IM690" s="13"/>
      <c r="IN690" s="13"/>
      <c r="IO690" s="13"/>
    </row>
    <row r="691" spans="1:249">
      <c r="A691" s="2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2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c r="CA691" s="13"/>
      <c r="CB691" s="13"/>
      <c r="CC691" s="13"/>
      <c r="CD691" s="13"/>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c r="GR691" s="13"/>
      <c r="GS691" s="13"/>
      <c r="GT691" s="13"/>
      <c r="GU691" s="13"/>
      <c r="GV691" s="13"/>
      <c r="GW691" s="13"/>
      <c r="GX691" s="13"/>
      <c r="GY691" s="13"/>
      <c r="GZ691" s="13"/>
      <c r="HA691" s="13"/>
      <c r="HB691" s="13"/>
      <c r="HC691" s="13"/>
      <c r="HD691" s="13"/>
      <c r="HE691" s="13"/>
      <c r="HF691" s="13"/>
      <c r="HG691" s="13"/>
      <c r="HH691" s="13"/>
      <c r="HI691" s="13"/>
      <c r="HJ691" s="13"/>
      <c r="HK691" s="13"/>
      <c r="HL691" s="13"/>
      <c r="HM691" s="13"/>
      <c r="HN691" s="13"/>
      <c r="HO691" s="13"/>
      <c r="HP691" s="13"/>
      <c r="HQ691" s="13"/>
      <c r="HR691" s="13"/>
      <c r="HS691" s="13"/>
      <c r="HT691" s="13"/>
      <c r="HU691" s="13"/>
      <c r="HV691" s="13"/>
      <c r="HW691" s="13"/>
      <c r="HX691" s="13"/>
      <c r="HY691" s="13"/>
      <c r="HZ691" s="13"/>
      <c r="IA691" s="13"/>
      <c r="IB691" s="13"/>
      <c r="IC691" s="13"/>
      <c r="ID691" s="13"/>
      <c r="IE691" s="13"/>
      <c r="IF691" s="13"/>
      <c r="IG691" s="13"/>
      <c r="IH691" s="13"/>
      <c r="II691" s="13"/>
      <c r="IJ691" s="13"/>
      <c r="IK691" s="13"/>
      <c r="IL691" s="13"/>
      <c r="IM691" s="13"/>
      <c r="IN691" s="13"/>
      <c r="IO691" s="13"/>
    </row>
    <row r="692" spans="1:249">
      <c r="A692" s="2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2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c r="CA692" s="13"/>
      <c r="CB692" s="13"/>
      <c r="CC692" s="13"/>
      <c r="CD692" s="13"/>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c r="GR692" s="13"/>
      <c r="GS692" s="13"/>
      <c r="GT692" s="13"/>
      <c r="GU692" s="13"/>
      <c r="GV692" s="13"/>
      <c r="GW692" s="13"/>
      <c r="GX692" s="13"/>
      <c r="GY692" s="13"/>
      <c r="GZ692" s="13"/>
      <c r="HA692" s="13"/>
      <c r="HB692" s="13"/>
      <c r="HC692" s="13"/>
      <c r="HD692" s="13"/>
      <c r="HE692" s="13"/>
      <c r="HF692" s="13"/>
      <c r="HG692" s="13"/>
      <c r="HH692" s="13"/>
      <c r="HI692" s="13"/>
      <c r="HJ692" s="13"/>
      <c r="HK692" s="13"/>
      <c r="HL692" s="13"/>
      <c r="HM692" s="13"/>
      <c r="HN692" s="13"/>
      <c r="HO692" s="13"/>
      <c r="HP692" s="13"/>
      <c r="HQ692" s="13"/>
      <c r="HR692" s="13"/>
      <c r="HS692" s="13"/>
      <c r="HT692" s="13"/>
      <c r="HU692" s="13"/>
      <c r="HV692" s="13"/>
      <c r="HW692" s="13"/>
      <c r="HX692" s="13"/>
      <c r="HY692" s="13"/>
      <c r="HZ692" s="13"/>
      <c r="IA692" s="13"/>
      <c r="IB692" s="13"/>
      <c r="IC692" s="13"/>
      <c r="ID692" s="13"/>
      <c r="IE692" s="13"/>
      <c r="IF692" s="13"/>
      <c r="IG692" s="13"/>
      <c r="IH692" s="13"/>
      <c r="II692" s="13"/>
      <c r="IJ692" s="13"/>
      <c r="IK692" s="13"/>
      <c r="IL692" s="13"/>
      <c r="IM692" s="13"/>
      <c r="IN692" s="13"/>
      <c r="IO692" s="13"/>
    </row>
    <row r="693" spans="1:249">
      <c r="A693" s="2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2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c r="CA693" s="13"/>
      <c r="CB693" s="13"/>
      <c r="CC693" s="13"/>
      <c r="CD693" s="13"/>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c r="GR693" s="13"/>
      <c r="GS693" s="13"/>
      <c r="GT693" s="13"/>
      <c r="GU693" s="13"/>
      <c r="GV693" s="13"/>
      <c r="GW693" s="13"/>
      <c r="GX693" s="13"/>
      <c r="GY693" s="13"/>
      <c r="GZ693" s="13"/>
      <c r="HA693" s="13"/>
      <c r="HB693" s="13"/>
      <c r="HC693" s="13"/>
      <c r="HD693" s="13"/>
      <c r="HE693" s="13"/>
      <c r="HF693" s="13"/>
      <c r="HG693" s="13"/>
      <c r="HH693" s="13"/>
      <c r="HI693" s="13"/>
      <c r="HJ693" s="13"/>
      <c r="HK693" s="13"/>
      <c r="HL693" s="13"/>
      <c r="HM693" s="13"/>
      <c r="HN693" s="13"/>
      <c r="HO693" s="13"/>
      <c r="HP693" s="13"/>
      <c r="HQ693" s="13"/>
      <c r="HR693" s="13"/>
      <c r="HS693" s="13"/>
      <c r="HT693" s="13"/>
      <c r="HU693" s="13"/>
      <c r="HV693" s="13"/>
      <c r="HW693" s="13"/>
      <c r="HX693" s="13"/>
      <c r="HY693" s="13"/>
      <c r="HZ693" s="13"/>
      <c r="IA693" s="13"/>
      <c r="IB693" s="13"/>
      <c r="IC693" s="13"/>
      <c r="ID693" s="13"/>
      <c r="IE693" s="13"/>
      <c r="IF693" s="13"/>
      <c r="IG693" s="13"/>
      <c r="IH693" s="13"/>
      <c r="II693" s="13"/>
      <c r="IJ693" s="13"/>
      <c r="IK693" s="13"/>
      <c r="IL693" s="13"/>
      <c r="IM693" s="13"/>
      <c r="IN693" s="13"/>
      <c r="IO693" s="13"/>
    </row>
    <row r="694" spans="1:249">
      <c r="A694" s="2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2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c r="CA694" s="13"/>
      <c r="CB694" s="13"/>
      <c r="CC694" s="13"/>
      <c r="CD694" s="13"/>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c r="GR694" s="13"/>
      <c r="GS694" s="13"/>
      <c r="GT694" s="13"/>
      <c r="GU694" s="13"/>
      <c r="GV694" s="13"/>
      <c r="GW694" s="13"/>
      <c r="GX694" s="13"/>
      <c r="GY694" s="13"/>
      <c r="GZ694" s="13"/>
      <c r="HA694" s="13"/>
      <c r="HB694" s="13"/>
      <c r="HC694" s="13"/>
      <c r="HD694" s="13"/>
      <c r="HE694" s="13"/>
      <c r="HF694" s="13"/>
      <c r="HG694" s="13"/>
      <c r="HH694" s="13"/>
      <c r="HI694" s="13"/>
      <c r="HJ694" s="13"/>
      <c r="HK694" s="13"/>
      <c r="HL694" s="13"/>
      <c r="HM694" s="13"/>
      <c r="HN694" s="13"/>
      <c r="HO694" s="13"/>
      <c r="HP694" s="13"/>
      <c r="HQ694" s="13"/>
      <c r="HR694" s="13"/>
      <c r="HS694" s="13"/>
      <c r="HT694" s="13"/>
      <c r="HU694" s="13"/>
      <c r="HV694" s="13"/>
      <c r="HW694" s="13"/>
      <c r="HX694" s="13"/>
      <c r="HY694" s="13"/>
      <c r="HZ694" s="13"/>
      <c r="IA694" s="13"/>
      <c r="IB694" s="13"/>
      <c r="IC694" s="13"/>
      <c r="ID694" s="13"/>
      <c r="IE694" s="13"/>
      <c r="IF694" s="13"/>
      <c r="IG694" s="13"/>
      <c r="IH694" s="13"/>
      <c r="II694" s="13"/>
      <c r="IJ694" s="13"/>
      <c r="IK694" s="13"/>
      <c r="IL694" s="13"/>
      <c r="IM694" s="13"/>
      <c r="IN694" s="13"/>
      <c r="IO694" s="13"/>
    </row>
    <row r="695" spans="1:249">
      <c r="A695" s="2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2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3"/>
      <c r="CA695" s="13"/>
      <c r="CB695" s="13"/>
      <c r="CC695" s="13"/>
      <c r="CD695" s="13"/>
      <c r="CE695" s="13"/>
      <c r="CF695" s="13"/>
      <c r="CG695" s="13"/>
      <c r="CH695" s="13"/>
      <c r="CI695" s="13"/>
      <c r="CJ695" s="13"/>
      <c r="CK695" s="13"/>
      <c r="CL695" s="13"/>
      <c r="CM695" s="13"/>
      <c r="CN695" s="13"/>
      <c r="CO695" s="13"/>
      <c r="CP695" s="13"/>
      <c r="CQ695" s="13"/>
      <c r="CR695" s="13"/>
      <c r="CS695" s="13"/>
      <c r="CT695" s="13"/>
      <c r="CU695" s="13"/>
      <c r="CV695" s="13"/>
      <c r="CW695" s="13"/>
      <c r="CX695" s="13"/>
      <c r="CY695" s="13"/>
      <c r="CZ695" s="13"/>
      <c r="DA695" s="13"/>
      <c r="DB695" s="13"/>
      <c r="DC695" s="13"/>
      <c r="DD695" s="13"/>
      <c r="DE695" s="13"/>
      <c r="DF695" s="13"/>
      <c r="DG695" s="13"/>
      <c r="DH695" s="13"/>
      <c r="DI695" s="13"/>
      <c r="DJ695" s="13"/>
      <c r="DK695" s="13"/>
      <c r="DL695" s="13"/>
      <c r="DM695" s="13"/>
      <c r="DN695" s="13"/>
      <c r="DO695" s="13"/>
      <c r="DP695" s="13"/>
      <c r="DQ695" s="13"/>
      <c r="DR695" s="13"/>
      <c r="DS695" s="13"/>
      <c r="DT695" s="13"/>
      <c r="DU695" s="13"/>
      <c r="DV695" s="13"/>
      <c r="DW695" s="13"/>
      <c r="DX695" s="13"/>
      <c r="DY695" s="13"/>
      <c r="DZ695" s="13"/>
      <c r="EA695" s="13"/>
      <c r="EB695" s="13"/>
      <c r="EC695" s="13"/>
      <c r="ED695" s="13"/>
      <c r="EE695" s="13"/>
      <c r="EF695" s="13"/>
      <c r="EG695" s="13"/>
      <c r="EH695" s="13"/>
      <c r="EI695" s="13"/>
      <c r="EJ695" s="13"/>
      <c r="EK695" s="13"/>
      <c r="EL695" s="13"/>
      <c r="EM695" s="13"/>
      <c r="EN695" s="13"/>
      <c r="EO695" s="13"/>
      <c r="EP695" s="13"/>
      <c r="EQ695" s="13"/>
      <c r="ER695" s="13"/>
      <c r="ES695" s="13"/>
      <c r="ET695" s="13"/>
      <c r="EU695" s="13"/>
      <c r="EV695" s="13"/>
      <c r="EW695" s="13"/>
      <c r="EX695" s="13"/>
      <c r="EY695" s="13"/>
      <c r="EZ695" s="13"/>
      <c r="FA695" s="13"/>
      <c r="FB695" s="13"/>
      <c r="FC695" s="13"/>
      <c r="FD695" s="13"/>
      <c r="FE695" s="13"/>
      <c r="FF695" s="13"/>
      <c r="FG695" s="13"/>
      <c r="FH695" s="13"/>
      <c r="FI695" s="13"/>
      <c r="FJ695" s="13"/>
      <c r="FK695" s="13"/>
      <c r="FL695" s="13"/>
      <c r="FM695" s="13"/>
      <c r="FN695" s="13"/>
      <c r="FO695" s="13"/>
      <c r="FP695" s="13"/>
      <c r="FQ695" s="13"/>
      <c r="FR695" s="13"/>
      <c r="FS695" s="13"/>
      <c r="FT695" s="13"/>
      <c r="FU695" s="13"/>
      <c r="FV695" s="13"/>
      <c r="FW695" s="13"/>
      <c r="FX695" s="13"/>
      <c r="FY695" s="13"/>
      <c r="FZ695" s="13"/>
      <c r="GA695" s="13"/>
      <c r="GB695" s="13"/>
      <c r="GC695" s="13"/>
      <c r="GD695" s="13"/>
      <c r="GE695" s="13"/>
      <c r="GF695" s="13"/>
      <c r="GG695" s="13"/>
      <c r="GH695" s="13"/>
      <c r="GI695" s="13"/>
      <c r="GJ695" s="13"/>
      <c r="GK695" s="13"/>
      <c r="GL695" s="13"/>
      <c r="GM695" s="13"/>
      <c r="GN695" s="13"/>
      <c r="GO695" s="13"/>
      <c r="GP695" s="13"/>
      <c r="GQ695" s="13"/>
      <c r="GR695" s="13"/>
      <c r="GS695" s="13"/>
      <c r="GT695" s="13"/>
      <c r="GU695" s="13"/>
      <c r="GV695" s="13"/>
      <c r="GW695" s="13"/>
      <c r="GX695" s="13"/>
      <c r="GY695" s="13"/>
      <c r="GZ695" s="13"/>
      <c r="HA695" s="13"/>
      <c r="HB695" s="13"/>
      <c r="HC695" s="13"/>
      <c r="HD695" s="13"/>
      <c r="HE695" s="13"/>
      <c r="HF695" s="13"/>
      <c r="HG695" s="13"/>
      <c r="HH695" s="13"/>
      <c r="HI695" s="13"/>
      <c r="HJ695" s="13"/>
      <c r="HK695" s="13"/>
      <c r="HL695" s="13"/>
      <c r="HM695" s="13"/>
      <c r="HN695" s="13"/>
      <c r="HO695" s="13"/>
      <c r="HP695" s="13"/>
      <c r="HQ695" s="13"/>
      <c r="HR695" s="13"/>
      <c r="HS695" s="13"/>
      <c r="HT695" s="13"/>
      <c r="HU695" s="13"/>
      <c r="HV695" s="13"/>
      <c r="HW695" s="13"/>
      <c r="HX695" s="13"/>
      <c r="HY695" s="13"/>
      <c r="HZ695" s="13"/>
      <c r="IA695" s="13"/>
      <c r="IB695" s="13"/>
      <c r="IC695" s="13"/>
      <c r="ID695" s="13"/>
      <c r="IE695" s="13"/>
      <c r="IF695" s="13"/>
      <c r="IG695" s="13"/>
      <c r="IH695" s="13"/>
      <c r="II695" s="13"/>
      <c r="IJ695" s="13"/>
      <c r="IK695" s="13"/>
      <c r="IL695" s="13"/>
      <c r="IM695" s="13"/>
      <c r="IN695" s="13"/>
      <c r="IO695" s="13"/>
    </row>
    <row r="696" spans="1:249">
      <c r="A696" s="2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2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3"/>
      <c r="CA696" s="13"/>
      <c r="CB696" s="13"/>
      <c r="CC696" s="13"/>
      <c r="CD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c r="EU696" s="13"/>
      <c r="EV696" s="13"/>
      <c r="EW696" s="13"/>
      <c r="EX696" s="13"/>
      <c r="EY696" s="13"/>
      <c r="EZ696" s="13"/>
      <c r="FA696" s="13"/>
      <c r="FB696" s="13"/>
      <c r="FC696" s="13"/>
      <c r="FD696" s="13"/>
      <c r="FE696" s="13"/>
      <c r="FF696" s="13"/>
      <c r="FG696" s="13"/>
      <c r="FH696" s="13"/>
      <c r="FI696" s="13"/>
      <c r="FJ696" s="13"/>
      <c r="FK696" s="13"/>
      <c r="FL696" s="13"/>
      <c r="FM696" s="13"/>
      <c r="FN696" s="13"/>
      <c r="FO696" s="13"/>
      <c r="FP696" s="13"/>
      <c r="FQ696" s="13"/>
      <c r="FR696" s="13"/>
      <c r="FS696" s="13"/>
      <c r="FT696" s="13"/>
      <c r="FU696" s="13"/>
      <c r="FV696" s="13"/>
      <c r="FW696" s="13"/>
      <c r="FX696" s="13"/>
      <c r="FY696" s="13"/>
      <c r="FZ696" s="13"/>
      <c r="GA696" s="13"/>
      <c r="GB696" s="13"/>
      <c r="GC696" s="13"/>
      <c r="GD696" s="13"/>
      <c r="GE696" s="13"/>
      <c r="GF696" s="13"/>
      <c r="GG696" s="13"/>
      <c r="GH696" s="13"/>
      <c r="GI696" s="13"/>
      <c r="GJ696" s="13"/>
      <c r="GK696" s="13"/>
      <c r="GL696" s="13"/>
      <c r="GM696" s="13"/>
      <c r="GN696" s="13"/>
      <c r="GO696" s="13"/>
      <c r="GP696" s="13"/>
      <c r="GQ696" s="13"/>
      <c r="GR696" s="13"/>
      <c r="GS696" s="13"/>
      <c r="GT696" s="13"/>
      <c r="GU696" s="13"/>
      <c r="GV696" s="13"/>
      <c r="GW696" s="13"/>
      <c r="GX696" s="13"/>
      <c r="GY696" s="13"/>
      <c r="GZ696" s="13"/>
      <c r="HA696" s="13"/>
      <c r="HB696" s="13"/>
      <c r="HC696" s="13"/>
      <c r="HD696" s="13"/>
      <c r="HE696" s="13"/>
      <c r="HF696" s="13"/>
      <c r="HG696" s="13"/>
      <c r="HH696" s="13"/>
      <c r="HI696" s="13"/>
      <c r="HJ696" s="13"/>
      <c r="HK696" s="13"/>
      <c r="HL696" s="13"/>
      <c r="HM696" s="13"/>
      <c r="HN696" s="13"/>
      <c r="HO696" s="13"/>
      <c r="HP696" s="13"/>
      <c r="HQ696" s="13"/>
      <c r="HR696" s="13"/>
      <c r="HS696" s="13"/>
      <c r="HT696" s="13"/>
      <c r="HU696" s="13"/>
      <c r="HV696" s="13"/>
      <c r="HW696" s="13"/>
      <c r="HX696" s="13"/>
      <c r="HY696" s="13"/>
      <c r="HZ696" s="13"/>
      <c r="IA696" s="13"/>
      <c r="IB696" s="13"/>
      <c r="IC696" s="13"/>
      <c r="ID696" s="13"/>
      <c r="IE696" s="13"/>
      <c r="IF696" s="13"/>
      <c r="IG696" s="13"/>
      <c r="IH696" s="13"/>
      <c r="II696" s="13"/>
      <c r="IJ696" s="13"/>
      <c r="IK696" s="13"/>
      <c r="IL696" s="13"/>
      <c r="IM696" s="13"/>
      <c r="IN696" s="13"/>
      <c r="IO696" s="13"/>
    </row>
    <row r="697" spans="1:249">
      <c r="A697" s="2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2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3"/>
      <c r="CA697" s="13"/>
      <c r="CB697" s="13"/>
      <c r="CC697" s="13"/>
      <c r="CD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c r="EU697" s="13"/>
      <c r="EV697" s="13"/>
      <c r="EW697" s="13"/>
      <c r="EX697" s="13"/>
      <c r="EY697" s="13"/>
      <c r="EZ697" s="13"/>
      <c r="FA697" s="13"/>
      <c r="FB697" s="13"/>
      <c r="FC697" s="13"/>
      <c r="FD697" s="13"/>
      <c r="FE697" s="13"/>
      <c r="FF697" s="13"/>
      <c r="FG697" s="13"/>
      <c r="FH697" s="13"/>
      <c r="FI697" s="13"/>
      <c r="FJ697" s="13"/>
      <c r="FK697" s="13"/>
      <c r="FL697" s="13"/>
      <c r="FM697" s="13"/>
      <c r="FN697" s="13"/>
      <c r="FO697" s="13"/>
      <c r="FP697" s="13"/>
      <c r="FQ697" s="13"/>
      <c r="FR697" s="13"/>
      <c r="FS697" s="13"/>
      <c r="FT697" s="13"/>
      <c r="FU697" s="13"/>
      <c r="FV697" s="13"/>
      <c r="FW697" s="13"/>
      <c r="FX697" s="13"/>
      <c r="FY697" s="13"/>
      <c r="FZ697" s="13"/>
      <c r="GA697" s="13"/>
      <c r="GB697" s="13"/>
      <c r="GC697" s="13"/>
      <c r="GD697" s="13"/>
      <c r="GE697" s="13"/>
      <c r="GF697" s="13"/>
      <c r="GG697" s="13"/>
      <c r="GH697" s="13"/>
      <c r="GI697" s="13"/>
      <c r="GJ697" s="13"/>
      <c r="GK697" s="13"/>
      <c r="GL697" s="13"/>
      <c r="GM697" s="13"/>
      <c r="GN697" s="13"/>
      <c r="GO697" s="13"/>
      <c r="GP697" s="13"/>
      <c r="GQ697" s="13"/>
      <c r="GR697" s="13"/>
      <c r="GS697" s="13"/>
      <c r="GT697" s="13"/>
      <c r="GU697" s="13"/>
      <c r="GV697" s="13"/>
      <c r="GW697" s="13"/>
      <c r="GX697" s="13"/>
      <c r="GY697" s="13"/>
      <c r="GZ697" s="13"/>
      <c r="HA697" s="13"/>
      <c r="HB697" s="13"/>
      <c r="HC697" s="13"/>
      <c r="HD697" s="13"/>
      <c r="HE697" s="13"/>
      <c r="HF697" s="13"/>
      <c r="HG697" s="13"/>
      <c r="HH697" s="13"/>
      <c r="HI697" s="13"/>
      <c r="HJ697" s="13"/>
      <c r="HK697" s="13"/>
      <c r="HL697" s="13"/>
      <c r="HM697" s="13"/>
      <c r="HN697" s="13"/>
      <c r="HO697" s="13"/>
      <c r="HP697" s="13"/>
      <c r="HQ697" s="13"/>
      <c r="HR697" s="13"/>
      <c r="HS697" s="13"/>
      <c r="HT697" s="13"/>
      <c r="HU697" s="13"/>
      <c r="HV697" s="13"/>
      <c r="HW697" s="13"/>
      <c r="HX697" s="13"/>
      <c r="HY697" s="13"/>
      <c r="HZ697" s="13"/>
      <c r="IA697" s="13"/>
      <c r="IB697" s="13"/>
      <c r="IC697" s="13"/>
      <c r="ID697" s="13"/>
      <c r="IE697" s="13"/>
      <c r="IF697" s="13"/>
      <c r="IG697" s="13"/>
      <c r="IH697" s="13"/>
      <c r="II697" s="13"/>
      <c r="IJ697" s="13"/>
      <c r="IK697" s="13"/>
      <c r="IL697" s="13"/>
      <c r="IM697" s="13"/>
      <c r="IN697" s="13"/>
      <c r="IO697" s="13"/>
    </row>
    <row r="698" spans="1:249">
      <c r="A698" s="2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2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3"/>
      <c r="CA698" s="13"/>
      <c r="CB698" s="13"/>
      <c r="CC698" s="13"/>
      <c r="CD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c r="EU698" s="13"/>
      <c r="EV698" s="13"/>
      <c r="EW698" s="13"/>
      <c r="EX698" s="13"/>
      <c r="EY698" s="13"/>
      <c r="EZ698" s="13"/>
      <c r="FA698" s="13"/>
      <c r="FB698" s="13"/>
      <c r="FC698" s="13"/>
      <c r="FD698" s="13"/>
      <c r="FE698" s="13"/>
      <c r="FF698" s="13"/>
      <c r="FG698" s="13"/>
      <c r="FH698" s="13"/>
      <c r="FI698" s="13"/>
      <c r="FJ698" s="13"/>
      <c r="FK698" s="13"/>
      <c r="FL698" s="13"/>
      <c r="FM698" s="13"/>
      <c r="FN698" s="13"/>
      <c r="FO698" s="13"/>
      <c r="FP698" s="13"/>
      <c r="FQ698" s="13"/>
      <c r="FR698" s="13"/>
      <c r="FS698" s="13"/>
      <c r="FT698" s="13"/>
      <c r="FU698" s="13"/>
      <c r="FV698" s="13"/>
      <c r="FW698" s="13"/>
      <c r="FX698" s="13"/>
      <c r="FY698" s="13"/>
      <c r="FZ698" s="13"/>
      <c r="GA698" s="13"/>
      <c r="GB698" s="13"/>
      <c r="GC698" s="13"/>
      <c r="GD698" s="13"/>
      <c r="GE698" s="13"/>
      <c r="GF698" s="13"/>
      <c r="GG698" s="13"/>
      <c r="GH698" s="13"/>
      <c r="GI698" s="13"/>
      <c r="GJ698" s="13"/>
      <c r="GK698" s="13"/>
      <c r="GL698" s="13"/>
      <c r="GM698" s="13"/>
      <c r="GN698" s="13"/>
      <c r="GO698" s="13"/>
      <c r="GP698" s="13"/>
      <c r="GQ698" s="13"/>
      <c r="GR698" s="13"/>
      <c r="GS698" s="13"/>
      <c r="GT698" s="13"/>
      <c r="GU698" s="13"/>
      <c r="GV698" s="13"/>
      <c r="GW698" s="13"/>
      <c r="GX698" s="13"/>
      <c r="GY698" s="13"/>
      <c r="GZ698" s="13"/>
      <c r="HA698" s="13"/>
      <c r="HB698" s="13"/>
      <c r="HC698" s="13"/>
      <c r="HD698" s="13"/>
      <c r="HE698" s="13"/>
      <c r="HF698" s="13"/>
      <c r="HG698" s="13"/>
      <c r="HH698" s="13"/>
      <c r="HI698" s="13"/>
      <c r="HJ698" s="13"/>
      <c r="HK698" s="13"/>
      <c r="HL698" s="13"/>
      <c r="HM698" s="13"/>
      <c r="HN698" s="13"/>
      <c r="HO698" s="13"/>
      <c r="HP698" s="13"/>
      <c r="HQ698" s="13"/>
      <c r="HR698" s="13"/>
      <c r="HS698" s="13"/>
      <c r="HT698" s="13"/>
      <c r="HU698" s="13"/>
      <c r="HV698" s="13"/>
      <c r="HW698" s="13"/>
      <c r="HX698" s="13"/>
      <c r="HY698" s="13"/>
      <c r="HZ698" s="13"/>
      <c r="IA698" s="13"/>
      <c r="IB698" s="13"/>
      <c r="IC698" s="13"/>
      <c r="ID698" s="13"/>
      <c r="IE698" s="13"/>
      <c r="IF698" s="13"/>
      <c r="IG698" s="13"/>
      <c r="IH698" s="13"/>
      <c r="II698" s="13"/>
      <c r="IJ698" s="13"/>
      <c r="IK698" s="13"/>
      <c r="IL698" s="13"/>
      <c r="IM698" s="13"/>
      <c r="IN698" s="13"/>
      <c r="IO698" s="13"/>
    </row>
    <row r="699" spans="1:249">
      <c r="A699" s="2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2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c r="EU699" s="13"/>
      <c r="EV699" s="13"/>
      <c r="EW699" s="13"/>
      <c r="EX699" s="13"/>
      <c r="EY699" s="13"/>
      <c r="EZ699" s="13"/>
      <c r="FA699" s="13"/>
      <c r="FB699" s="13"/>
      <c r="FC699" s="13"/>
      <c r="FD699" s="13"/>
      <c r="FE699" s="13"/>
      <c r="FF699" s="13"/>
      <c r="FG699" s="13"/>
      <c r="FH699" s="13"/>
      <c r="FI699" s="13"/>
      <c r="FJ699" s="13"/>
      <c r="FK699" s="13"/>
      <c r="FL699" s="13"/>
      <c r="FM699" s="13"/>
      <c r="FN699" s="13"/>
      <c r="FO699" s="13"/>
      <c r="FP699" s="13"/>
      <c r="FQ699" s="13"/>
      <c r="FR699" s="13"/>
      <c r="FS699" s="13"/>
      <c r="FT699" s="13"/>
      <c r="FU699" s="13"/>
      <c r="FV699" s="13"/>
      <c r="FW699" s="13"/>
      <c r="FX699" s="13"/>
      <c r="FY699" s="13"/>
      <c r="FZ699" s="13"/>
      <c r="GA699" s="13"/>
      <c r="GB699" s="13"/>
      <c r="GC699" s="13"/>
      <c r="GD699" s="13"/>
      <c r="GE699" s="13"/>
      <c r="GF699" s="13"/>
      <c r="GG699" s="13"/>
      <c r="GH699" s="13"/>
      <c r="GI699" s="13"/>
      <c r="GJ699" s="13"/>
      <c r="GK699" s="13"/>
      <c r="GL699" s="13"/>
      <c r="GM699" s="13"/>
      <c r="GN699" s="13"/>
      <c r="GO699" s="13"/>
      <c r="GP699" s="13"/>
      <c r="GQ699" s="13"/>
      <c r="GR699" s="13"/>
      <c r="GS699" s="13"/>
      <c r="GT699" s="13"/>
      <c r="GU699" s="13"/>
      <c r="GV699" s="13"/>
      <c r="GW699" s="13"/>
      <c r="GX699" s="13"/>
      <c r="GY699" s="13"/>
      <c r="GZ699" s="13"/>
      <c r="HA699" s="13"/>
      <c r="HB699" s="13"/>
      <c r="HC699" s="13"/>
      <c r="HD699" s="13"/>
      <c r="HE699" s="13"/>
      <c r="HF699" s="13"/>
      <c r="HG699" s="13"/>
      <c r="HH699" s="13"/>
      <c r="HI699" s="13"/>
      <c r="HJ699" s="13"/>
      <c r="HK699" s="13"/>
      <c r="HL699" s="13"/>
      <c r="HM699" s="13"/>
      <c r="HN699" s="13"/>
      <c r="HO699" s="13"/>
      <c r="HP699" s="13"/>
      <c r="HQ699" s="13"/>
      <c r="HR699" s="13"/>
      <c r="HS699" s="13"/>
      <c r="HT699" s="13"/>
      <c r="HU699" s="13"/>
      <c r="HV699" s="13"/>
      <c r="HW699" s="13"/>
      <c r="HX699" s="13"/>
      <c r="HY699" s="13"/>
      <c r="HZ699" s="13"/>
      <c r="IA699" s="13"/>
      <c r="IB699" s="13"/>
      <c r="IC699" s="13"/>
      <c r="ID699" s="13"/>
      <c r="IE699" s="13"/>
      <c r="IF699" s="13"/>
      <c r="IG699" s="13"/>
      <c r="IH699" s="13"/>
      <c r="II699" s="13"/>
      <c r="IJ699" s="13"/>
      <c r="IK699" s="13"/>
      <c r="IL699" s="13"/>
      <c r="IM699" s="13"/>
      <c r="IN699" s="13"/>
      <c r="IO699" s="13"/>
    </row>
    <row r="700" spans="1:249">
      <c r="A700" s="2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2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c r="GX700" s="13"/>
      <c r="GY700" s="13"/>
      <c r="GZ700" s="13"/>
      <c r="HA700" s="13"/>
      <c r="HB700" s="13"/>
      <c r="HC700" s="13"/>
      <c r="HD700" s="13"/>
      <c r="HE700" s="13"/>
      <c r="HF700" s="13"/>
      <c r="HG700" s="13"/>
      <c r="HH700" s="13"/>
      <c r="HI700" s="13"/>
      <c r="HJ700" s="13"/>
      <c r="HK700" s="13"/>
      <c r="HL700" s="13"/>
      <c r="HM700" s="13"/>
      <c r="HN700" s="13"/>
      <c r="HO700" s="13"/>
      <c r="HP700" s="13"/>
      <c r="HQ700" s="13"/>
      <c r="HR700" s="13"/>
      <c r="HS700" s="13"/>
      <c r="HT700" s="13"/>
      <c r="HU700" s="13"/>
      <c r="HV700" s="13"/>
      <c r="HW700" s="13"/>
      <c r="HX700" s="13"/>
      <c r="HY700" s="13"/>
      <c r="HZ700" s="13"/>
      <c r="IA700" s="13"/>
      <c r="IB700" s="13"/>
      <c r="IC700" s="13"/>
      <c r="ID700" s="13"/>
      <c r="IE700" s="13"/>
      <c r="IF700" s="13"/>
      <c r="IG700" s="13"/>
      <c r="IH700" s="13"/>
      <c r="II700" s="13"/>
      <c r="IJ700" s="13"/>
      <c r="IK700" s="13"/>
      <c r="IL700" s="13"/>
      <c r="IM700" s="13"/>
      <c r="IN700" s="13"/>
      <c r="IO700" s="13"/>
    </row>
    <row r="701" spans="1:249">
      <c r="A701" s="2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2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c r="GX701" s="13"/>
      <c r="GY701" s="13"/>
      <c r="GZ701" s="13"/>
      <c r="HA701" s="13"/>
      <c r="HB701" s="13"/>
      <c r="HC701" s="13"/>
      <c r="HD701" s="13"/>
      <c r="HE701" s="13"/>
      <c r="HF701" s="13"/>
      <c r="HG701" s="13"/>
      <c r="HH701" s="13"/>
      <c r="HI701" s="13"/>
      <c r="HJ701" s="13"/>
      <c r="HK701" s="13"/>
      <c r="HL701" s="13"/>
      <c r="HM701" s="13"/>
      <c r="HN701" s="13"/>
      <c r="HO701" s="13"/>
      <c r="HP701" s="13"/>
      <c r="HQ701" s="13"/>
      <c r="HR701" s="13"/>
      <c r="HS701" s="13"/>
      <c r="HT701" s="13"/>
      <c r="HU701" s="13"/>
      <c r="HV701" s="13"/>
      <c r="HW701" s="13"/>
      <c r="HX701" s="13"/>
      <c r="HY701" s="13"/>
      <c r="HZ701" s="13"/>
      <c r="IA701" s="13"/>
      <c r="IB701" s="13"/>
      <c r="IC701" s="13"/>
      <c r="ID701" s="13"/>
      <c r="IE701" s="13"/>
      <c r="IF701" s="13"/>
      <c r="IG701" s="13"/>
      <c r="IH701" s="13"/>
      <c r="II701" s="13"/>
      <c r="IJ701" s="13"/>
      <c r="IK701" s="13"/>
      <c r="IL701" s="13"/>
      <c r="IM701" s="13"/>
      <c r="IN701" s="13"/>
      <c r="IO701" s="13"/>
    </row>
    <row r="702" spans="1:249">
      <c r="A702" s="2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2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c r="GX702" s="13"/>
      <c r="GY702" s="13"/>
      <c r="GZ702" s="13"/>
      <c r="HA702" s="13"/>
      <c r="HB702" s="13"/>
      <c r="HC702" s="13"/>
      <c r="HD702" s="13"/>
      <c r="HE702" s="13"/>
      <c r="HF702" s="13"/>
      <c r="HG702" s="13"/>
      <c r="HH702" s="13"/>
      <c r="HI702" s="13"/>
      <c r="HJ702" s="13"/>
      <c r="HK702" s="13"/>
      <c r="HL702" s="13"/>
      <c r="HM702" s="13"/>
      <c r="HN702" s="13"/>
      <c r="HO702" s="13"/>
      <c r="HP702" s="13"/>
      <c r="HQ702" s="13"/>
      <c r="HR702" s="13"/>
      <c r="HS702" s="13"/>
      <c r="HT702" s="13"/>
      <c r="HU702" s="13"/>
      <c r="HV702" s="13"/>
      <c r="HW702" s="13"/>
      <c r="HX702" s="13"/>
      <c r="HY702" s="13"/>
      <c r="HZ702" s="13"/>
      <c r="IA702" s="13"/>
      <c r="IB702" s="13"/>
      <c r="IC702" s="13"/>
      <c r="ID702" s="13"/>
      <c r="IE702" s="13"/>
      <c r="IF702" s="13"/>
      <c r="IG702" s="13"/>
      <c r="IH702" s="13"/>
      <c r="II702" s="13"/>
      <c r="IJ702" s="13"/>
      <c r="IK702" s="13"/>
      <c r="IL702" s="13"/>
      <c r="IM702" s="13"/>
      <c r="IN702" s="13"/>
      <c r="IO702" s="13"/>
    </row>
    <row r="703" spans="1:249">
      <c r="A703" s="2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2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c r="GX703" s="13"/>
      <c r="GY703" s="13"/>
      <c r="GZ703" s="13"/>
      <c r="HA703" s="13"/>
      <c r="HB703" s="13"/>
      <c r="HC703" s="13"/>
      <c r="HD703" s="13"/>
      <c r="HE703" s="13"/>
      <c r="HF703" s="13"/>
      <c r="HG703" s="13"/>
      <c r="HH703" s="13"/>
      <c r="HI703" s="13"/>
      <c r="HJ703" s="13"/>
      <c r="HK703" s="13"/>
      <c r="HL703" s="13"/>
      <c r="HM703" s="13"/>
      <c r="HN703" s="13"/>
      <c r="HO703" s="13"/>
      <c r="HP703" s="13"/>
      <c r="HQ703" s="13"/>
      <c r="HR703" s="13"/>
      <c r="HS703" s="13"/>
      <c r="HT703" s="13"/>
      <c r="HU703" s="13"/>
      <c r="HV703" s="13"/>
      <c r="HW703" s="13"/>
      <c r="HX703" s="13"/>
      <c r="HY703" s="13"/>
      <c r="HZ703" s="13"/>
      <c r="IA703" s="13"/>
      <c r="IB703" s="13"/>
      <c r="IC703" s="13"/>
      <c r="ID703" s="13"/>
      <c r="IE703" s="13"/>
      <c r="IF703" s="13"/>
      <c r="IG703" s="13"/>
      <c r="IH703" s="13"/>
      <c r="II703" s="13"/>
      <c r="IJ703" s="13"/>
      <c r="IK703" s="13"/>
      <c r="IL703" s="13"/>
      <c r="IM703" s="13"/>
      <c r="IN703" s="13"/>
      <c r="IO703" s="13"/>
    </row>
    <row r="704" spans="1:249">
      <c r="A704" s="2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2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c r="GX704" s="13"/>
      <c r="GY704" s="13"/>
      <c r="GZ704" s="13"/>
      <c r="HA704" s="13"/>
      <c r="HB704" s="13"/>
      <c r="HC704" s="13"/>
      <c r="HD704" s="13"/>
      <c r="HE704" s="13"/>
      <c r="HF704" s="13"/>
      <c r="HG704" s="13"/>
      <c r="HH704" s="13"/>
      <c r="HI704" s="13"/>
      <c r="HJ704" s="13"/>
      <c r="HK704" s="13"/>
      <c r="HL704" s="13"/>
      <c r="HM704" s="13"/>
      <c r="HN704" s="13"/>
      <c r="HO704" s="13"/>
      <c r="HP704" s="13"/>
      <c r="HQ704" s="13"/>
      <c r="HR704" s="13"/>
      <c r="HS704" s="13"/>
      <c r="HT704" s="13"/>
      <c r="HU704" s="13"/>
      <c r="HV704" s="13"/>
      <c r="HW704" s="13"/>
      <c r="HX704" s="13"/>
      <c r="HY704" s="13"/>
      <c r="HZ704" s="13"/>
      <c r="IA704" s="13"/>
      <c r="IB704" s="13"/>
      <c r="IC704" s="13"/>
      <c r="ID704" s="13"/>
      <c r="IE704" s="13"/>
      <c r="IF704" s="13"/>
      <c r="IG704" s="13"/>
      <c r="IH704" s="13"/>
      <c r="II704" s="13"/>
      <c r="IJ704" s="13"/>
      <c r="IK704" s="13"/>
      <c r="IL704" s="13"/>
      <c r="IM704" s="13"/>
      <c r="IN704" s="13"/>
      <c r="IO704" s="13"/>
    </row>
    <row r="705" spans="1:249">
      <c r="A705" s="2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2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c r="IK705" s="13"/>
      <c r="IL705" s="13"/>
      <c r="IM705" s="13"/>
      <c r="IN705" s="13"/>
      <c r="IO705" s="13"/>
    </row>
    <row r="706" spans="1:249">
      <c r="A706" s="2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2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c r="IK706" s="13"/>
      <c r="IL706" s="13"/>
      <c r="IM706" s="13"/>
      <c r="IN706" s="13"/>
      <c r="IO706" s="13"/>
    </row>
    <row r="707" spans="1:249">
      <c r="A707" s="2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2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c r="IK707" s="13"/>
      <c r="IL707" s="13"/>
      <c r="IM707" s="13"/>
      <c r="IN707" s="13"/>
      <c r="IO707" s="13"/>
    </row>
    <row r="708" spans="1:249">
      <c r="A708" s="2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2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c r="IK708" s="13"/>
      <c r="IL708" s="13"/>
      <c r="IM708" s="13"/>
      <c r="IN708" s="13"/>
      <c r="IO708" s="13"/>
    </row>
    <row r="709" spans="1:249">
      <c r="A709" s="2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2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c r="IK709" s="13"/>
      <c r="IL709" s="13"/>
      <c r="IM709" s="13"/>
      <c r="IN709" s="13"/>
      <c r="IO709" s="13"/>
    </row>
    <row r="710" spans="1:249">
      <c r="A710" s="2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2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c r="GX710" s="13"/>
      <c r="GY710" s="13"/>
      <c r="GZ710" s="13"/>
      <c r="HA710" s="13"/>
      <c r="HB710" s="13"/>
      <c r="HC710" s="13"/>
      <c r="HD710" s="13"/>
      <c r="HE710" s="13"/>
      <c r="HF710" s="13"/>
      <c r="HG710" s="13"/>
      <c r="HH710" s="13"/>
      <c r="HI710" s="13"/>
      <c r="HJ710" s="13"/>
      <c r="HK710" s="13"/>
      <c r="HL710" s="13"/>
      <c r="HM710" s="13"/>
      <c r="HN710" s="13"/>
      <c r="HO710" s="13"/>
      <c r="HP710" s="13"/>
      <c r="HQ710" s="13"/>
      <c r="HR710" s="13"/>
      <c r="HS710" s="13"/>
      <c r="HT710" s="13"/>
      <c r="HU710" s="13"/>
      <c r="HV710" s="13"/>
      <c r="HW710" s="13"/>
      <c r="HX710" s="13"/>
      <c r="HY710" s="13"/>
      <c r="HZ710" s="13"/>
      <c r="IA710" s="13"/>
      <c r="IB710" s="13"/>
      <c r="IC710" s="13"/>
      <c r="ID710" s="13"/>
      <c r="IE710" s="13"/>
      <c r="IF710" s="13"/>
      <c r="IG710" s="13"/>
      <c r="IH710" s="13"/>
      <c r="II710" s="13"/>
      <c r="IJ710" s="13"/>
      <c r="IK710" s="13"/>
      <c r="IL710" s="13"/>
      <c r="IM710" s="13"/>
      <c r="IN710" s="13"/>
      <c r="IO710" s="13"/>
    </row>
    <row r="711" spans="1:249">
      <c r="A711" s="2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2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c r="GX711" s="13"/>
      <c r="GY711" s="13"/>
      <c r="GZ711" s="13"/>
      <c r="HA711" s="13"/>
      <c r="HB711" s="13"/>
      <c r="HC711" s="13"/>
      <c r="HD711" s="13"/>
      <c r="HE711" s="13"/>
      <c r="HF711" s="13"/>
      <c r="HG711" s="13"/>
      <c r="HH711" s="13"/>
      <c r="HI711" s="13"/>
      <c r="HJ711" s="13"/>
      <c r="HK711" s="13"/>
      <c r="HL711" s="13"/>
      <c r="HM711" s="13"/>
      <c r="HN711" s="13"/>
      <c r="HO711" s="13"/>
      <c r="HP711" s="13"/>
      <c r="HQ711" s="13"/>
      <c r="HR711" s="13"/>
      <c r="HS711" s="13"/>
      <c r="HT711" s="13"/>
      <c r="HU711" s="13"/>
      <c r="HV711" s="13"/>
      <c r="HW711" s="13"/>
      <c r="HX711" s="13"/>
      <c r="HY711" s="13"/>
      <c r="HZ711" s="13"/>
      <c r="IA711" s="13"/>
      <c r="IB711" s="13"/>
      <c r="IC711" s="13"/>
      <c r="ID711" s="13"/>
      <c r="IE711" s="13"/>
      <c r="IF711" s="13"/>
      <c r="IG711" s="13"/>
      <c r="IH711" s="13"/>
      <c r="II711" s="13"/>
      <c r="IJ711" s="13"/>
      <c r="IK711" s="13"/>
      <c r="IL711" s="13"/>
      <c r="IM711" s="13"/>
      <c r="IN711" s="13"/>
      <c r="IO711" s="13"/>
    </row>
    <row r="712" spans="1:249">
      <c r="A712" s="2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2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row>
    <row r="713" spans="1:249">
      <c r="A713" s="2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2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c r="GX713" s="13"/>
      <c r="GY713" s="13"/>
      <c r="GZ713" s="13"/>
      <c r="HA713" s="13"/>
      <c r="HB713" s="13"/>
      <c r="HC713" s="13"/>
      <c r="HD713" s="13"/>
      <c r="HE713" s="13"/>
      <c r="HF713" s="13"/>
      <c r="HG713" s="13"/>
      <c r="HH713" s="13"/>
      <c r="HI713" s="13"/>
      <c r="HJ713" s="13"/>
      <c r="HK713" s="13"/>
      <c r="HL713" s="13"/>
      <c r="HM713" s="13"/>
      <c r="HN713" s="13"/>
      <c r="HO713" s="13"/>
      <c r="HP713" s="13"/>
      <c r="HQ713" s="13"/>
      <c r="HR713" s="13"/>
      <c r="HS713" s="13"/>
      <c r="HT713" s="13"/>
      <c r="HU713" s="13"/>
      <c r="HV713" s="13"/>
      <c r="HW713" s="13"/>
      <c r="HX713" s="13"/>
      <c r="HY713" s="13"/>
      <c r="HZ713" s="13"/>
      <c r="IA713" s="13"/>
      <c r="IB713" s="13"/>
      <c r="IC713" s="13"/>
      <c r="ID713" s="13"/>
      <c r="IE713" s="13"/>
      <c r="IF713" s="13"/>
      <c r="IG713" s="13"/>
      <c r="IH713" s="13"/>
      <c r="II713" s="13"/>
      <c r="IJ713" s="13"/>
      <c r="IK713" s="13"/>
      <c r="IL713" s="13"/>
      <c r="IM713" s="13"/>
      <c r="IN713" s="13"/>
      <c r="IO713" s="13"/>
    </row>
    <row r="714" spans="1:249">
      <c r="A714" s="2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2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c r="GX714" s="13"/>
      <c r="GY714" s="13"/>
      <c r="GZ714" s="13"/>
      <c r="HA714" s="13"/>
      <c r="HB714" s="13"/>
      <c r="HC714" s="13"/>
      <c r="HD714" s="13"/>
      <c r="HE714" s="13"/>
      <c r="HF714" s="13"/>
      <c r="HG714" s="13"/>
      <c r="HH714" s="13"/>
      <c r="HI714" s="13"/>
      <c r="HJ714" s="13"/>
      <c r="HK714" s="13"/>
      <c r="HL714" s="13"/>
      <c r="HM714" s="13"/>
      <c r="HN714" s="13"/>
      <c r="HO714" s="13"/>
      <c r="HP714" s="13"/>
      <c r="HQ714" s="13"/>
      <c r="HR714" s="13"/>
      <c r="HS714" s="13"/>
      <c r="HT714" s="13"/>
      <c r="HU714" s="13"/>
      <c r="HV714" s="13"/>
      <c r="HW714" s="13"/>
      <c r="HX714" s="13"/>
      <c r="HY714" s="13"/>
      <c r="HZ714" s="13"/>
      <c r="IA714" s="13"/>
      <c r="IB714" s="13"/>
      <c r="IC714" s="13"/>
      <c r="ID714" s="13"/>
      <c r="IE714" s="13"/>
      <c r="IF714" s="13"/>
      <c r="IG714" s="13"/>
      <c r="IH714" s="13"/>
      <c r="II714" s="13"/>
      <c r="IJ714" s="13"/>
      <c r="IK714" s="13"/>
      <c r="IL714" s="13"/>
      <c r="IM714" s="13"/>
      <c r="IN714" s="13"/>
      <c r="IO714" s="13"/>
    </row>
    <row r="715" spans="1:249">
      <c r="A715" s="2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2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c r="GX715" s="13"/>
      <c r="GY715" s="13"/>
      <c r="GZ715" s="13"/>
      <c r="HA715" s="13"/>
      <c r="HB715" s="13"/>
      <c r="HC715" s="13"/>
      <c r="HD715" s="13"/>
      <c r="HE715" s="13"/>
      <c r="HF715" s="13"/>
      <c r="HG715" s="13"/>
      <c r="HH715" s="13"/>
      <c r="HI715" s="13"/>
      <c r="HJ715" s="13"/>
      <c r="HK715" s="13"/>
      <c r="HL715" s="13"/>
      <c r="HM715" s="13"/>
      <c r="HN715" s="13"/>
      <c r="HO715" s="13"/>
      <c r="HP715" s="13"/>
      <c r="HQ715" s="13"/>
      <c r="HR715" s="13"/>
      <c r="HS715" s="13"/>
      <c r="HT715" s="13"/>
      <c r="HU715" s="13"/>
      <c r="HV715" s="13"/>
      <c r="HW715" s="13"/>
      <c r="HX715" s="13"/>
      <c r="HY715" s="13"/>
      <c r="HZ715" s="13"/>
      <c r="IA715" s="13"/>
      <c r="IB715" s="13"/>
      <c r="IC715" s="13"/>
      <c r="ID715" s="13"/>
      <c r="IE715" s="13"/>
      <c r="IF715" s="13"/>
      <c r="IG715" s="13"/>
      <c r="IH715" s="13"/>
      <c r="II715" s="13"/>
      <c r="IJ715" s="13"/>
      <c r="IK715" s="13"/>
      <c r="IL715" s="13"/>
      <c r="IM715" s="13"/>
      <c r="IN715" s="13"/>
      <c r="IO715" s="13"/>
    </row>
    <row r="716" spans="1:249">
      <c r="A716" s="2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2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c r="GX716" s="13"/>
      <c r="GY716" s="13"/>
      <c r="GZ716" s="13"/>
      <c r="HA716" s="13"/>
      <c r="HB716" s="13"/>
      <c r="HC716" s="13"/>
      <c r="HD716" s="13"/>
      <c r="HE716" s="13"/>
      <c r="HF716" s="13"/>
      <c r="HG716" s="13"/>
      <c r="HH716" s="13"/>
      <c r="HI716" s="13"/>
      <c r="HJ716" s="13"/>
      <c r="HK716" s="13"/>
      <c r="HL716" s="13"/>
      <c r="HM716" s="13"/>
      <c r="HN716" s="13"/>
      <c r="HO716" s="13"/>
      <c r="HP716" s="13"/>
      <c r="HQ716" s="13"/>
      <c r="HR716" s="13"/>
      <c r="HS716" s="13"/>
      <c r="HT716" s="13"/>
      <c r="HU716" s="13"/>
      <c r="HV716" s="13"/>
      <c r="HW716" s="13"/>
      <c r="HX716" s="13"/>
      <c r="HY716" s="13"/>
      <c r="HZ716" s="13"/>
      <c r="IA716" s="13"/>
      <c r="IB716" s="13"/>
      <c r="IC716" s="13"/>
      <c r="ID716" s="13"/>
      <c r="IE716" s="13"/>
      <c r="IF716" s="13"/>
      <c r="IG716" s="13"/>
      <c r="IH716" s="13"/>
      <c r="II716" s="13"/>
      <c r="IJ716" s="13"/>
      <c r="IK716" s="13"/>
      <c r="IL716" s="13"/>
      <c r="IM716" s="13"/>
      <c r="IN716" s="13"/>
      <c r="IO716" s="13"/>
    </row>
    <row r="717" spans="1:249">
      <c r="A717" s="2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2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c r="EU717" s="13"/>
      <c r="EV717" s="13"/>
      <c r="EW717" s="13"/>
      <c r="EX717" s="13"/>
      <c r="EY717" s="13"/>
      <c r="EZ717" s="13"/>
      <c r="FA717" s="13"/>
      <c r="FB717" s="13"/>
      <c r="FC717" s="13"/>
      <c r="FD717" s="13"/>
      <c r="FE717" s="13"/>
      <c r="FF717" s="13"/>
      <c r="FG717" s="13"/>
      <c r="FH717" s="13"/>
      <c r="FI717" s="13"/>
      <c r="FJ717" s="13"/>
      <c r="FK717" s="13"/>
      <c r="FL717" s="13"/>
      <c r="FM717" s="13"/>
      <c r="FN717" s="13"/>
      <c r="FO717" s="13"/>
      <c r="FP717" s="13"/>
      <c r="FQ717" s="13"/>
      <c r="FR717" s="13"/>
      <c r="FS717" s="13"/>
      <c r="FT717" s="13"/>
      <c r="FU717" s="13"/>
      <c r="FV717" s="13"/>
      <c r="FW717" s="13"/>
      <c r="FX717" s="13"/>
      <c r="FY717" s="13"/>
      <c r="FZ717" s="13"/>
      <c r="GA717" s="13"/>
      <c r="GB717" s="13"/>
      <c r="GC717" s="13"/>
      <c r="GD717" s="13"/>
      <c r="GE717" s="13"/>
      <c r="GF717" s="13"/>
      <c r="GG717" s="13"/>
      <c r="GH717" s="13"/>
      <c r="GI717" s="13"/>
      <c r="GJ717" s="13"/>
      <c r="GK717" s="13"/>
      <c r="GL717" s="13"/>
      <c r="GM717" s="13"/>
      <c r="GN717" s="13"/>
      <c r="GO717" s="13"/>
      <c r="GP717" s="13"/>
      <c r="GQ717" s="13"/>
      <c r="GR717" s="13"/>
      <c r="GS717" s="13"/>
      <c r="GT717" s="13"/>
      <c r="GU717" s="13"/>
      <c r="GV717" s="13"/>
      <c r="GW717" s="13"/>
      <c r="GX717" s="13"/>
      <c r="GY717" s="13"/>
      <c r="GZ717" s="13"/>
      <c r="HA717" s="13"/>
      <c r="HB717" s="13"/>
      <c r="HC717" s="13"/>
      <c r="HD717" s="13"/>
      <c r="HE717" s="13"/>
      <c r="HF717" s="13"/>
      <c r="HG717" s="13"/>
      <c r="HH717" s="13"/>
      <c r="HI717" s="13"/>
      <c r="HJ717" s="13"/>
      <c r="HK717" s="13"/>
      <c r="HL717" s="13"/>
      <c r="HM717" s="13"/>
      <c r="HN717" s="13"/>
      <c r="HO717" s="13"/>
      <c r="HP717" s="13"/>
      <c r="HQ717" s="13"/>
      <c r="HR717" s="13"/>
      <c r="HS717" s="13"/>
      <c r="HT717" s="13"/>
      <c r="HU717" s="13"/>
      <c r="HV717" s="13"/>
      <c r="HW717" s="13"/>
      <c r="HX717" s="13"/>
      <c r="HY717" s="13"/>
      <c r="HZ717" s="13"/>
      <c r="IA717" s="13"/>
      <c r="IB717" s="13"/>
      <c r="IC717" s="13"/>
      <c r="ID717" s="13"/>
      <c r="IE717" s="13"/>
      <c r="IF717" s="13"/>
      <c r="IG717" s="13"/>
      <c r="IH717" s="13"/>
      <c r="II717" s="13"/>
      <c r="IJ717" s="13"/>
      <c r="IK717" s="13"/>
      <c r="IL717" s="13"/>
      <c r="IM717" s="13"/>
      <c r="IN717" s="13"/>
      <c r="IO717" s="13"/>
    </row>
    <row r="718" spans="1:249">
      <c r="A718" s="2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2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c r="FF718" s="13"/>
      <c r="FG718" s="13"/>
      <c r="FH718" s="13"/>
      <c r="FI718" s="13"/>
      <c r="FJ718" s="13"/>
      <c r="FK718" s="13"/>
      <c r="FL718" s="13"/>
      <c r="FM718" s="13"/>
      <c r="FN718" s="13"/>
      <c r="FO718" s="13"/>
      <c r="FP718" s="13"/>
      <c r="FQ718" s="13"/>
      <c r="FR718" s="13"/>
      <c r="FS718" s="13"/>
      <c r="FT718" s="13"/>
      <c r="FU718" s="13"/>
      <c r="FV718" s="13"/>
      <c r="FW718" s="13"/>
      <c r="FX718" s="13"/>
      <c r="FY718" s="13"/>
      <c r="FZ718" s="13"/>
      <c r="GA718" s="13"/>
      <c r="GB718" s="13"/>
      <c r="GC718" s="13"/>
      <c r="GD718" s="13"/>
      <c r="GE718" s="13"/>
      <c r="GF718" s="13"/>
      <c r="GG718" s="13"/>
      <c r="GH718" s="13"/>
      <c r="GI718" s="13"/>
      <c r="GJ718" s="13"/>
      <c r="GK718" s="13"/>
      <c r="GL718" s="13"/>
      <c r="GM718" s="13"/>
      <c r="GN718" s="13"/>
      <c r="GO718" s="13"/>
      <c r="GP718" s="13"/>
      <c r="GQ718" s="13"/>
      <c r="GR718" s="13"/>
      <c r="GS718" s="13"/>
      <c r="GT718" s="13"/>
      <c r="GU718" s="13"/>
      <c r="GV718" s="13"/>
      <c r="GW718" s="13"/>
      <c r="GX718" s="13"/>
      <c r="GY718" s="13"/>
      <c r="GZ718" s="13"/>
      <c r="HA718" s="13"/>
      <c r="HB718" s="13"/>
      <c r="HC718" s="13"/>
      <c r="HD718" s="13"/>
      <c r="HE718" s="13"/>
      <c r="HF718" s="13"/>
      <c r="HG718" s="13"/>
      <c r="HH718" s="13"/>
      <c r="HI718" s="13"/>
      <c r="HJ718" s="13"/>
      <c r="HK718" s="13"/>
      <c r="HL718" s="13"/>
      <c r="HM718" s="13"/>
      <c r="HN718" s="13"/>
      <c r="HO718" s="13"/>
      <c r="HP718" s="13"/>
      <c r="HQ718" s="13"/>
      <c r="HR718" s="13"/>
      <c r="HS718" s="13"/>
      <c r="HT718" s="13"/>
      <c r="HU718" s="13"/>
      <c r="HV718" s="13"/>
      <c r="HW718" s="13"/>
      <c r="HX718" s="13"/>
      <c r="HY718" s="13"/>
      <c r="HZ718" s="13"/>
      <c r="IA718" s="13"/>
      <c r="IB718" s="13"/>
      <c r="IC718" s="13"/>
      <c r="ID718" s="13"/>
      <c r="IE718" s="13"/>
      <c r="IF718" s="13"/>
      <c r="IG718" s="13"/>
      <c r="IH718" s="13"/>
      <c r="II718" s="13"/>
      <c r="IJ718" s="13"/>
      <c r="IK718" s="13"/>
      <c r="IL718" s="13"/>
      <c r="IM718" s="13"/>
      <c r="IN718" s="13"/>
      <c r="IO718" s="13"/>
    </row>
    <row r="719" spans="1:249">
      <c r="A719" s="2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2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c r="EU719" s="13"/>
      <c r="EV719" s="13"/>
      <c r="EW719" s="13"/>
      <c r="EX719" s="13"/>
      <c r="EY719" s="13"/>
      <c r="EZ719" s="13"/>
      <c r="FA719" s="13"/>
      <c r="FB719" s="13"/>
      <c r="FC719" s="13"/>
      <c r="FD719" s="13"/>
      <c r="FE719" s="13"/>
      <c r="FF719" s="13"/>
      <c r="FG719" s="13"/>
      <c r="FH719" s="13"/>
      <c r="FI719" s="13"/>
      <c r="FJ719" s="13"/>
      <c r="FK719" s="13"/>
      <c r="FL719" s="13"/>
      <c r="FM719" s="13"/>
      <c r="FN719" s="13"/>
      <c r="FO719" s="13"/>
      <c r="FP719" s="13"/>
      <c r="FQ719" s="13"/>
      <c r="FR719" s="13"/>
      <c r="FS719" s="13"/>
      <c r="FT719" s="13"/>
      <c r="FU719" s="13"/>
      <c r="FV719" s="13"/>
      <c r="FW719" s="13"/>
      <c r="FX719" s="13"/>
      <c r="FY719" s="13"/>
      <c r="FZ719" s="13"/>
      <c r="GA719" s="13"/>
      <c r="GB719" s="13"/>
      <c r="GC719" s="13"/>
      <c r="GD719" s="13"/>
      <c r="GE719" s="13"/>
      <c r="GF719" s="13"/>
      <c r="GG719" s="13"/>
      <c r="GH719" s="13"/>
      <c r="GI719" s="13"/>
      <c r="GJ719" s="13"/>
      <c r="GK719" s="13"/>
      <c r="GL719" s="13"/>
      <c r="GM719" s="13"/>
      <c r="GN719" s="13"/>
      <c r="GO719" s="13"/>
      <c r="GP719" s="13"/>
      <c r="GQ719" s="13"/>
      <c r="GR719" s="13"/>
      <c r="GS719" s="13"/>
      <c r="GT719" s="13"/>
      <c r="GU719" s="13"/>
      <c r="GV719" s="13"/>
      <c r="GW719" s="13"/>
      <c r="GX719" s="13"/>
      <c r="GY719" s="13"/>
      <c r="GZ719" s="13"/>
      <c r="HA719" s="13"/>
      <c r="HB719" s="13"/>
      <c r="HC719" s="13"/>
      <c r="HD719" s="13"/>
      <c r="HE719" s="13"/>
      <c r="HF719" s="13"/>
      <c r="HG719" s="13"/>
      <c r="HH719" s="13"/>
      <c r="HI719" s="13"/>
      <c r="HJ719" s="13"/>
      <c r="HK719" s="13"/>
      <c r="HL719" s="13"/>
      <c r="HM719" s="13"/>
      <c r="HN719" s="13"/>
      <c r="HO719" s="13"/>
      <c r="HP719" s="13"/>
      <c r="HQ719" s="13"/>
      <c r="HR719" s="13"/>
      <c r="HS719" s="13"/>
      <c r="HT719" s="13"/>
      <c r="HU719" s="13"/>
      <c r="HV719" s="13"/>
      <c r="HW719" s="13"/>
      <c r="HX719" s="13"/>
      <c r="HY719" s="13"/>
      <c r="HZ719" s="13"/>
      <c r="IA719" s="13"/>
      <c r="IB719" s="13"/>
      <c r="IC719" s="13"/>
      <c r="ID719" s="13"/>
      <c r="IE719" s="13"/>
      <c r="IF719" s="13"/>
      <c r="IG719" s="13"/>
      <c r="IH719" s="13"/>
      <c r="II719" s="13"/>
      <c r="IJ719" s="13"/>
      <c r="IK719" s="13"/>
      <c r="IL719" s="13"/>
      <c r="IM719" s="13"/>
      <c r="IN719" s="13"/>
      <c r="IO719" s="13"/>
    </row>
    <row r="720" spans="1:249">
      <c r="A720" s="2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2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c r="EU720" s="13"/>
      <c r="EV720" s="13"/>
      <c r="EW720" s="13"/>
      <c r="EX720" s="13"/>
      <c r="EY720" s="13"/>
      <c r="EZ720" s="13"/>
      <c r="FA720" s="13"/>
      <c r="FB720" s="13"/>
      <c r="FC720" s="13"/>
      <c r="FD720" s="13"/>
      <c r="FE720" s="13"/>
      <c r="FF720" s="13"/>
      <c r="FG720" s="13"/>
      <c r="FH720" s="13"/>
      <c r="FI720" s="13"/>
      <c r="FJ720" s="13"/>
      <c r="FK720" s="13"/>
      <c r="FL720" s="13"/>
      <c r="FM720" s="13"/>
      <c r="FN720" s="13"/>
      <c r="FO720" s="13"/>
      <c r="FP720" s="13"/>
      <c r="FQ720" s="13"/>
      <c r="FR720" s="13"/>
      <c r="FS720" s="13"/>
      <c r="FT720" s="13"/>
      <c r="FU720" s="13"/>
      <c r="FV720" s="13"/>
      <c r="FW720" s="13"/>
      <c r="FX720" s="13"/>
      <c r="FY720" s="13"/>
      <c r="FZ720" s="13"/>
      <c r="GA720" s="13"/>
      <c r="GB720" s="13"/>
      <c r="GC720" s="13"/>
      <c r="GD720" s="13"/>
      <c r="GE720" s="13"/>
      <c r="GF720" s="13"/>
      <c r="GG720" s="13"/>
      <c r="GH720" s="13"/>
      <c r="GI720" s="13"/>
      <c r="GJ720" s="13"/>
      <c r="GK720" s="13"/>
      <c r="GL720" s="13"/>
      <c r="GM720" s="13"/>
      <c r="GN720" s="13"/>
      <c r="GO720" s="13"/>
      <c r="GP720" s="13"/>
      <c r="GQ720" s="13"/>
      <c r="GR720" s="13"/>
      <c r="GS720" s="13"/>
      <c r="GT720" s="13"/>
      <c r="GU720" s="13"/>
      <c r="GV720" s="13"/>
      <c r="GW720" s="13"/>
      <c r="GX720" s="13"/>
      <c r="GY720" s="13"/>
      <c r="GZ720" s="13"/>
      <c r="HA720" s="13"/>
      <c r="HB720" s="13"/>
      <c r="HC720" s="13"/>
      <c r="HD720" s="13"/>
      <c r="HE720" s="13"/>
      <c r="HF720" s="13"/>
      <c r="HG720" s="13"/>
      <c r="HH720" s="13"/>
      <c r="HI720" s="13"/>
      <c r="HJ720" s="13"/>
      <c r="HK720" s="13"/>
      <c r="HL720" s="13"/>
      <c r="HM720" s="13"/>
      <c r="HN720" s="13"/>
      <c r="HO720" s="13"/>
      <c r="HP720" s="13"/>
      <c r="HQ720" s="13"/>
      <c r="HR720" s="13"/>
      <c r="HS720" s="13"/>
      <c r="HT720" s="13"/>
      <c r="HU720" s="13"/>
      <c r="HV720" s="13"/>
      <c r="HW720" s="13"/>
      <c r="HX720" s="13"/>
      <c r="HY720" s="13"/>
      <c r="HZ720" s="13"/>
      <c r="IA720" s="13"/>
      <c r="IB720" s="13"/>
      <c r="IC720" s="13"/>
      <c r="ID720" s="13"/>
      <c r="IE720" s="13"/>
      <c r="IF720" s="13"/>
      <c r="IG720" s="13"/>
      <c r="IH720" s="13"/>
      <c r="II720" s="13"/>
      <c r="IJ720" s="13"/>
      <c r="IK720" s="13"/>
      <c r="IL720" s="13"/>
      <c r="IM720" s="13"/>
      <c r="IN720" s="13"/>
      <c r="IO720" s="13"/>
    </row>
    <row r="721" spans="1:249">
      <c r="A721" s="2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2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c r="EU721" s="13"/>
      <c r="EV721" s="13"/>
      <c r="EW721" s="13"/>
      <c r="EX721" s="13"/>
      <c r="EY721" s="13"/>
      <c r="EZ721" s="13"/>
      <c r="FA721" s="13"/>
      <c r="FB721" s="13"/>
      <c r="FC721" s="13"/>
      <c r="FD721" s="13"/>
      <c r="FE721" s="13"/>
      <c r="FF721" s="13"/>
      <c r="FG721" s="13"/>
      <c r="FH721" s="13"/>
      <c r="FI721" s="13"/>
      <c r="FJ721" s="13"/>
      <c r="FK721" s="13"/>
      <c r="FL721" s="13"/>
      <c r="FM721" s="13"/>
      <c r="FN721" s="13"/>
      <c r="FO721" s="13"/>
      <c r="FP721" s="13"/>
      <c r="FQ721" s="13"/>
      <c r="FR721" s="13"/>
      <c r="FS721" s="13"/>
      <c r="FT721" s="13"/>
      <c r="FU721" s="13"/>
      <c r="FV721" s="13"/>
      <c r="FW721" s="13"/>
      <c r="FX721" s="13"/>
      <c r="FY721" s="13"/>
      <c r="FZ721" s="13"/>
      <c r="GA721" s="13"/>
      <c r="GB721" s="13"/>
      <c r="GC721" s="13"/>
      <c r="GD721" s="13"/>
      <c r="GE721" s="13"/>
      <c r="GF721" s="13"/>
      <c r="GG721" s="13"/>
      <c r="GH721" s="13"/>
      <c r="GI721" s="13"/>
      <c r="GJ721" s="13"/>
      <c r="GK721" s="13"/>
      <c r="GL721" s="13"/>
      <c r="GM721" s="13"/>
      <c r="GN721" s="13"/>
      <c r="GO721" s="13"/>
      <c r="GP721" s="13"/>
      <c r="GQ721" s="13"/>
      <c r="GR721" s="13"/>
      <c r="GS721" s="13"/>
      <c r="GT721" s="13"/>
      <c r="GU721" s="13"/>
      <c r="GV721" s="13"/>
      <c r="GW721" s="13"/>
      <c r="GX721" s="13"/>
      <c r="GY721" s="13"/>
      <c r="GZ721" s="13"/>
      <c r="HA721" s="13"/>
      <c r="HB721" s="13"/>
      <c r="HC721" s="13"/>
      <c r="HD721" s="13"/>
      <c r="HE721" s="13"/>
      <c r="HF721" s="13"/>
      <c r="HG721" s="13"/>
      <c r="HH721" s="13"/>
      <c r="HI721" s="13"/>
      <c r="HJ721" s="13"/>
      <c r="HK721" s="13"/>
      <c r="HL721" s="13"/>
      <c r="HM721" s="13"/>
      <c r="HN721" s="13"/>
      <c r="HO721" s="13"/>
      <c r="HP721" s="13"/>
      <c r="HQ721" s="13"/>
      <c r="HR721" s="13"/>
      <c r="HS721" s="13"/>
      <c r="HT721" s="13"/>
      <c r="HU721" s="13"/>
      <c r="HV721" s="13"/>
      <c r="HW721" s="13"/>
      <c r="HX721" s="13"/>
      <c r="HY721" s="13"/>
      <c r="HZ721" s="13"/>
      <c r="IA721" s="13"/>
      <c r="IB721" s="13"/>
      <c r="IC721" s="13"/>
      <c r="ID721" s="13"/>
      <c r="IE721" s="13"/>
      <c r="IF721" s="13"/>
      <c r="IG721" s="13"/>
      <c r="IH721" s="13"/>
      <c r="II721" s="13"/>
      <c r="IJ721" s="13"/>
      <c r="IK721" s="13"/>
      <c r="IL721" s="13"/>
      <c r="IM721" s="13"/>
      <c r="IN721" s="13"/>
      <c r="IO721" s="13"/>
    </row>
    <row r="722" spans="1:249">
      <c r="A722" s="2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2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3"/>
      <c r="FZ722" s="13"/>
      <c r="GA722" s="13"/>
      <c r="GB722" s="13"/>
      <c r="GC722" s="13"/>
      <c r="GD722" s="13"/>
      <c r="GE722" s="13"/>
      <c r="GF722" s="13"/>
      <c r="GG722" s="13"/>
      <c r="GH722" s="13"/>
      <c r="GI722" s="13"/>
      <c r="GJ722" s="13"/>
      <c r="GK722" s="13"/>
      <c r="GL722" s="13"/>
      <c r="GM722" s="13"/>
      <c r="GN722" s="13"/>
      <c r="GO722" s="13"/>
      <c r="GP722" s="13"/>
      <c r="GQ722" s="13"/>
      <c r="GR722" s="13"/>
      <c r="GS722" s="13"/>
      <c r="GT722" s="13"/>
      <c r="GU722" s="13"/>
      <c r="GV722" s="13"/>
      <c r="GW722" s="13"/>
      <c r="GX722" s="13"/>
      <c r="GY722" s="13"/>
      <c r="GZ722" s="13"/>
      <c r="HA722" s="13"/>
      <c r="HB722" s="13"/>
      <c r="HC722" s="13"/>
      <c r="HD722" s="13"/>
      <c r="HE722" s="13"/>
      <c r="HF722" s="13"/>
      <c r="HG722" s="13"/>
      <c r="HH722" s="13"/>
      <c r="HI722" s="13"/>
      <c r="HJ722" s="13"/>
      <c r="HK722" s="13"/>
      <c r="HL722" s="13"/>
      <c r="HM722" s="13"/>
      <c r="HN722" s="13"/>
      <c r="HO722" s="13"/>
      <c r="HP722" s="13"/>
      <c r="HQ722" s="13"/>
      <c r="HR722" s="13"/>
      <c r="HS722" s="13"/>
      <c r="HT722" s="13"/>
      <c r="HU722" s="13"/>
      <c r="HV722" s="13"/>
      <c r="HW722" s="13"/>
      <c r="HX722" s="13"/>
      <c r="HY722" s="13"/>
      <c r="HZ722" s="13"/>
      <c r="IA722" s="13"/>
      <c r="IB722" s="13"/>
      <c r="IC722" s="13"/>
      <c r="ID722" s="13"/>
      <c r="IE722" s="13"/>
      <c r="IF722" s="13"/>
      <c r="IG722" s="13"/>
      <c r="IH722" s="13"/>
      <c r="II722" s="13"/>
      <c r="IJ722" s="13"/>
      <c r="IK722" s="13"/>
      <c r="IL722" s="13"/>
      <c r="IM722" s="13"/>
      <c r="IN722" s="13"/>
      <c r="IO722" s="13"/>
    </row>
    <row r="723" spans="1:249">
      <c r="A723" s="2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2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c r="EU723" s="13"/>
      <c r="EV723" s="13"/>
      <c r="EW723" s="13"/>
      <c r="EX723" s="13"/>
      <c r="EY723" s="13"/>
      <c r="EZ723" s="13"/>
      <c r="FA723" s="13"/>
      <c r="FB723" s="13"/>
      <c r="FC723" s="13"/>
      <c r="FD723" s="13"/>
      <c r="FE723" s="13"/>
      <c r="FF723" s="13"/>
      <c r="FG723" s="13"/>
      <c r="FH723" s="13"/>
      <c r="FI723" s="13"/>
      <c r="FJ723" s="13"/>
      <c r="FK723" s="13"/>
      <c r="FL723" s="13"/>
      <c r="FM723" s="13"/>
      <c r="FN723" s="13"/>
      <c r="FO723" s="13"/>
      <c r="FP723" s="13"/>
      <c r="FQ723" s="13"/>
      <c r="FR723" s="13"/>
      <c r="FS723" s="13"/>
      <c r="FT723" s="13"/>
      <c r="FU723" s="13"/>
      <c r="FV723" s="13"/>
      <c r="FW723" s="13"/>
      <c r="FX723" s="13"/>
      <c r="FY723" s="13"/>
      <c r="FZ723" s="13"/>
      <c r="GA723" s="13"/>
      <c r="GB723" s="13"/>
      <c r="GC723" s="13"/>
      <c r="GD723" s="13"/>
      <c r="GE723" s="13"/>
      <c r="GF723" s="13"/>
      <c r="GG723" s="13"/>
      <c r="GH723" s="13"/>
      <c r="GI723" s="13"/>
      <c r="GJ723" s="13"/>
      <c r="GK723" s="13"/>
      <c r="GL723" s="13"/>
      <c r="GM723" s="13"/>
      <c r="GN723" s="13"/>
      <c r="GO723" s="13"/>
      <c r="GP723" s="13"/>
      <c r="GQ723" s="13"/>
      <c r="GR723" s="13"/>
      <c r="GS723" s="13"/>
      <c r="GT723" s="13"/>
      <c r="GU723" s="13"/>
      <c r="GV723" s="13"/>
      <c r="GW723" s="13"/>
      <c r="GX723" s="13"/>
      <c r="GY723" s="13"/>
      <c r="GZ723" s="13"/>
      <c r="HA723" s="13"/>
      <c r="HB723" s="13"/>
      <c r="HC723" s="13"/>
      <c r="HD723" s="13"/>
      <c r="HE723" s="13"/>
      <c r="HF723" s="13"/>
      <c r="HG723" s="13"/>
      <c r="HH723" s="13"/>
      <c r="HI723" s="13"/>
      <c r="HJ723" s="13"/>
      <c r="HK723" s="13"/>
      <c r="HL723" s="13"/>
      <c r="HM723" s="13"/>
      <c r="HN723" s="13"/>
      <c r="HO723" s="13"/>
      <c r="HP723" s="13"/>
      <c r="HQ723" s="13"/>
      <c r="HR723" s="13"/>
      <c r="HS723" s="13"/>
      <c r="HT723" s="13"/>
      <c r="HU723" s="13"/>
      <c r="HV723" s="13"/>
      <c r="HW723" s="13"/>
      <c r="HX723" s="13"/>
      <c r="HY723" s="13"/>
      <c r="HZ723" s="13"/>
      <c r="IA723" s="13"/>
      <c r="IB723" s="13"/>
      <c r="IC723" s="13"/>
      <c r="ID723" s="13"/>
      <c r="IE723" s="13"/>
      <c r="IF723" s="13"/>
      <c r="IG723" s="13"/>
      <c r="IH723" s="13"/>
      <c r="II723" s="13"/>
      <c r="IJ723" s="13"/>
      <c r="IK723" s="13"/>
      <c r="IL723" s="13"/>
      <c r="IM723" s="13"/>
      <c r="IN723" s="13"/>
      <c r="IO723" s="13"/>
    </row>
    <row r="724" spans="1:249">
      <c r="A724" s="2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2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3"/>
      <c r="FZ724" s="13"/>
      <c r="GA724" s="13"/>
      <c r="GB724" s="13"/>
      <c r="GC724" s="13"/>
      <c r="GD724" s="13"/>
      <c r="GE724" s="13"/>
      <c r="GF724" s="13"/>
      <c r="GG724" s="13"/>
      <c r="GH724" s="13"/>
      <c r="GI724" s="13"/>
      <c r="GJ724" s="13"/>
      <c r="GK724" s="13"/>
      <c r="GL724" s="13"/>
      <c r="GM724" s="13"/>
      <c r="GN724" s="13"/>
      <c r="GO724" s="13"/>
      <c r="GP724" s="13"/>
      <c r="GQ724" s="13"/>
      <c r="GR724" s="13"/>
      <c r="GS724" s="13"/>
      <c r="GT724" s="13"/>
      <c r="GU724" s="13"/>
      <c r="GV724" s="13"/>
      <c r="GW724" s="13"/>
      <c r="GX724" s="13"/>
      <c r="GY724" s="13"/>
      <c r="GZ724" s="13"/>
      <c r="HA724" s="13"/>
      <c r="HB724" s="13"/>
      <c r="HC724" s="13"/>
      <c r="HD724" s="13"/>
      <c r="HE724" s="13"/>
      <c r="HF724" s="13"/>
      <c r="HG724" s="13"/>
      <c r="HH724" s="13"/>
      <c r="HI724" s="13"/>
      <c r="HJ724" s="13"/>
      <c r="HK724" s="13"/>
      <c r="HL724" s="13"/>
      <c r="HM724" s="13"/>
      <c r="HN724" s="13"/>
      <c r="HO724" s="13"/>
      <c r="HP724" s="13"/>
      <c r="HQ724" s="13"/>
      <c r="HR724" s="13"/>
      <c r="HS724" s="13"/>
      <c r="HT724" s="13"/>
      <c r="HU724" s="13"/>
      <c r="HV724" s="13"/>
      <c r="HW724" s="13"/>
      <c r="HX724" s="13"/>
      <c r="HY724" s="13"/>
      <c r="HZ724" s="13"/>
      <c r="IA724" s="13"/>
      <c r="IB724" s="13"/>
      <c r="IC724" s="13"/>
      <c r="ID724" s="13"/>
      <c r="IE724" s="13"/>
      <c r="IF724" s="13"/>
      <c r="IG724" s="13"/>
      <c r="IH724" s="13"/>
      <c r="II724" s="13"/>
      <c r="IJ724" s="13"/>
      <c r="IK724" s="13"/>
      <c r="IL724" s="13"/>
      <c r="IM724" s="13"/>
      <c r="IN724" s="13"/>
      <c r="IO724" s="13"/>
    </row>
    <row r="725" spans="1:249">
      <c r="A725" s="2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2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c r="EU725" s="13"/>
      <c r="EV725" s="13"/>
      <c r="EW725" s="13"/>
      <c r="EX725" s="13"/>
      <c r="EY725" s="13"/>
      <c r="EZ725" s="13"/>
      <c r="FA725" s="13"/>
      <c r="FB725" s="13"/>
      <c r="FC725" s="13"/>
      <c r="FD725" s="13"/>
      <c r="FE725" s="13"/>
      <c r="FF725" s="13"/>
      <c r="FG725" s="13"/>
      <c r="FH725" s="13"/>
      <c r="FI725" s="13"/>
      <c r="FJ725" s="13"/>
      <c r="FK725" s="13"/>
      <c r="FL725" s="13"/>
      <c r="FM725" s="13"/>
      <c r="FN725" s="13"/>
      <c r="FO725" s="13"/>
      <c r="FP725" s="13"/>
      <c r="FQ725" s="13"/>
      <c r="FR725" s="13"/>
      <c r="FS725" s="13"/>
      <c r="FT725" s="13"/>
      <c r="FU725" s="13"/>
      <c r="FV725" s="13"/>
      <c r="FW725" s="13"/>
      <c r="FX725" s="13"/>
      <c r="FY725" s="13"/>
      <c r="FZ725" s="13"/>
      <c r="GA725" s="13"/>
      <c r="GB725" s="13"/>
      <c r="GC725" s="13"/>
      <c r="GD725" s="13"/>
      <c r="GE725" s="13"/>
      <c r="GF725" s="13"/>
      <c r="GG725" s="13"/>
      <c r="GH725" s="13"/>
      <c r="GI725" s="13"/>
      <c r="GJ725" s="13"/>
      <c r="GK725" s="13"/>
      <c r="GL725" s="13"/>
      <c r="GM725" s="13"/>
      <c r="GN725" s="13"/>
      <c r="GO725" s="13"/>
      <c r="GP725" s="13"/>
      <c r="GQ725" s="13"/>
      <c r="GR725" s="13"/>
      <c r="GS725" s="13"/>
      <c r="GT725" s="13"/>
      <c r="GU725" s="13"/>
      <c r="GV725" s="13"/>
      <c r="GW725" s="13"/>
      <c r="GX725" s="13"/>
      <c r="GY725" s="13"/>
      <c r="GZ725" s="13"/>
      <c r="HA725" s="13"/>
      <c r="HB725" s="13"/>
      <c r="HC725" s="13"/>
      <c r="HD725" s="13"/>
      <c r="HE725" s="13"/>
      <c r="HF725" s="13"/>
      <c r="HG725" s="13"/>
      <c r="HH725" s="13"/>
      <c r="HI725" s="13"/>
      <c r="HJ725" s="13"/>
      <c r="HK725" s="13"/>
      <c r="HL725" s="13"/>
      <c r="HM725" s="13"/>
      <c r="HN725" s="13"/>
      <c r="HO725" s="13"/>
      <c r="HP725" s="13"/>
      <c r="HQ725" s="13"/>
      <c r="HR725" s="13"/>
      <c r="HS725" s="13"/>
      <c r="HT725" s="13"/>
      <c r="HU725" s="13"/>
      <c r="HV725" s="13"/>
      <c r="HW725" s="13"/>
      <c r="HX725" s="13"/>
      <c r="HY725" s="13"/>
      <c r="HZ725" s="13"/>
      <c r="IA725" s="13"/>
      <c r="IB725" s="13"/>
      <c r="IC725" s="13"/>
      <c r="ID725" s="13"/>
      <c r="IE725" s="13"/>
      <c r="IF725" s="13"/>
      <c r="IG725" s="13"/>
      <c r="IH725" s="13"/>
      <c r="II725" s="13"/>
      <c r="IJ725" s="13"/>
      <c r="IK725" s="13"/>
      <c r="IL725" s="13"/>
      <c r="IM725" s="13"/>
      <c r="IN725" s="13"/>
      <c r="IO725" s="13"/>
    </row>
    <row r="726" spans="1:249">
      <c r="A726" s="2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2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c r="EU726" s="13"/>
      <c r="EV726" s="13"/>
      <c r="EW726" s="13"/>
      <c r="EX726" s="13"/>
      <c r="EY726" s="13"/>
      <c r="EZ726" s="13"/>
      <c r="FA726" s="13"/>
      <c r="FB726" s="13"/>
      <c r="FC726" s="13"/>
      <c r="FD726" s="13"/>
      <c r="FE726" s="13"/>
      <c r="FF726" s="13"/>
      <c r="FG726" s="13"/>
      <c r="FH726" s="13"/>
      <c r="FI726" s="13"/>
      <c r="FJ726" s="13"/>
      <c r="FK726" s="13"/>
      <c r="FL726" s="13"/>
      <c r="FM726" s="13"/>
      <c r="FN726" s="13"/>
      <c r="FO726" s="13"/>
      <c r="FP726" s="13"/>
      <c r="FQ726" s="13"/>
      <c r="FR726" s="13"/>
      <c r="FS726" s="13"/>
      <c r="FT726" s="13"/>
      <c r="FU726" s="13"/>
      <c r="FV726" s="13"/>
      <c r="FW726" s="13"/>
      <c r="FX726" s="13"/>
      <c r="FY726" s="13"/>
      <c r="FZ726" s="13"/>
      <c r="GA726" s="13"/>
      <c r="GB726" s="13"/>
      <c r="GC726" s="13"/>
      <c r="GD726" s="13"/>
      <c r="GE726" s="13"/>
      <c r="GF726" s="13"/>
      <c r="GG726" s="13"/>
      <c r="GH726" s="13"/>
      <c r="GI726" s="13"/>
      <c r="GJ726" s="13"/>
      <c r="GK726" s="13"/>
      <c r="GL726" s="13"/>
      <c r="GM726" s="13"/>
      <c r="GN726" s="13"/>
      <c r="GO726" s="13"/>
      <c r="GP726" s="13"/>
      <c r="GQ726" s="13"/>
      <c r="GR726" s="13"/>
      <c r="GS726" s="13"/>
      <c r="GT726" s="13"/>
      <c r="GU726" s="13"/>
      <c r="GV726" s="13"/>
      <c r="GW726" s="13"/>
      <c r="GX726" s="13"/>
      <c r="GY726" s="13"/>
      <c r="GZ726" s="13"/>
      <c r="HA726" s="13"/>
      <c r="HB726" s="13"/>
      <c r="HC726" s="13"/>
      <c r="HD726" s="13"/>
      <c r="HE726" s="13"/>
      <c r="HF726" s="13"/>
      <c r="HG726" s="13"/>
      <c r="HH726" s="13"/>
      <c r="HI726" s="13"/>
      <c r="HJ726" s="13"/>
      <c r="HK726" s="13"/>
      <c r="HL726" s="13"/>
      <c r="HM726" s="13"/>
      <c r="HN726" s="13"/>
      <c r="HO726" s="13"/>
      <c r="HP726" s="13"/>
      <c r="HQ726" s="13"/>
      <c r="HR726" s="13"/>
      <c r="HS726" s="13"/>
      <c r="HT726" s="13"/>
      <c r="HU726" s="13"/>
      <c r="HV726" s="13"/>
      <c r="HW726" s="13"/>
      <c r="HX726" s="13"/>
      <c r="HY726" s="13"/>
      <c r="HZ726" s="13"/>
      <c r="IA726" s="13"/>
      <c r="IB726" s="13"/>
      <c r="IC726" s="13"/>
      <c r="ID726" s="13"/>
      <c r="IE726" s="13"/>
      <c r="IF726" s="13"/>
      <c r="IG726" s="13"/>
      <c r="IH726" s="13"/>
      <c r="II726" s="13"/>
      <c r="IJ726" s="13"/>
      <c r="IK726" s="13"/>
      <c r="IL726" s="13"/>
      <c r="IM726" s="13"/>
      <c r="IN726" s="13"/>
      <c r="IO726" s="13"/>
    </row>
    <row r="727" spans="1:249">
      <c r="A727" s="2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2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c r="EU727" s="13"/>
      <c r="EV727" s="13"/>
      <c r="EW727" s="13"/>
      <c r="EX727" s="13"/>
      <c r="EY727" s="13"/>
      <c r="EZ727" s="13"/>
      <c r="FA727" s="13"/>
      <c r="FB727" s="13"/>
      <c r="FC727" s="13"/>
      <c r="FD727" s="13"/>
      <c r="FE727" s="13"/>
      <c r="FF727" s="13"/>
      <c r="FG727" s="13"/>
      <c r="FH727" s="13"/>
      <c r="FI727" s="13"/>
      <c r="FJ727" s="13"/>
      <c r="FK727" s="13"/>
      <c r="FL727" s="13"/>
      <c r="FM727" s="13"/>
      <c r="FN727" s="13"/>
      <c r="FO727" s="13"/>
      <c r="FP727" s="13"/>
      <c r="FQ727" s="13"/>
      <c r="FR727" s="13"/>
      <c r="FS727" s="13"/>
      <c r="FT727" s="13"/>
      <c r="FU727" s="13"/>
      <c r="FV727" s="13"/>
      <c r="FW727" s="13"/>
      <c r="FX727" s="13"/>
      <c r="FY727" s="13"/>
      <c r="FZ727" s="13"/>
      <c r="GA727" s="13"/>
      <c r="GB727" s="13"/>
      <c r="GC727" s="13"/>
      <c r="GD727" s="13"/>
      <c r="GE727" s="13"/>
      <c r="GF727" s="13"/>
      <c r="GG727" s="13"/>
      <c r="GH727" s="13"/>
      <c r="GI727" s="13"/>
      <c r="GJ727" s="13"/>
      <c r="GK727" s="13"/>
      <c r="GL727" s="13"/>
      <c r="GM727" s="13"/>
      <c r="GN727" s="13"/>
      <c r="GO727" s="13"/>
      <c r="GP727" s="13"/>
      <c r="GQ727" s="13"/>
      <c r="GR727" s="13"/>
      <c r="GS727" s="13"/>
      <c r="GT727" s="13"/>
      <c r="GU727" s="13"/>
      <c r="GV727" s="13"/>
      <c r="GW727" s="13"/>
      <c r="GX727" s="13"/>
      <c r="GY727" s="13"/>
      <c r="GZ727" s="13"/>
      <c r="HA727" s="13"/>
      <c r="HB727" s="13"/>
      <c r="HC727" s="13"/>
      <c r="HD727" s="13"/>
      <c r="HE727" s="13"/>
      <c r="HF727" s="13"/>
      <c r="HG727" s="13"/>
      <c r="HH727" s="13"/>
      <c r="HI727" s="13"/>
      <c r="HJ727" s="13"/>
      <c r="HK727" s="13"/>
      <c r="HL727" s="13"/>
      <c r="HM727" s="13"/>
      <c r="HN727" s="13"/>
      <c r="HO727" s="13"/>
      <c r="HP727" s="13"/>
      <c r="HQ727" s="13"/>
      <c r="HR727" s="13"/>
      <c r="HS727" s="13"/>
      <c r="HT727" s="13"/>
      <c r="HU727" s="13"/>
      <c r="HV727" s="13"/>
      <c r="HW727" s="13"/>
      <c r="HX727" s="13"/>
      <c r="HY727" s="13"/>
      <c r="HZ727" s="13"/>
      <c r="IA727" s="13"/>
      <c r="IB727" s="13"/>
      <c r="IC727" s="13"/>
      <c r="ID727" s="13"/>
      <c r="IE727" s="13"/>
      <c r="IF727" s="13"/>
      <c r="IG727" s="13"/>
      <c r="IH727" s="13"/>
      <c r="II727" s="13"/>
      <c r="IJ727" s="13"/>
      <c r="IK727" s="13"/>
      <c r="IL727" s="13"/>
      <c r="IM727" s="13"/>
      <c r="IN727" s="13"/>
      <c r="IO727" s="13"/>
    </row>
    <row r="728" spans="1:249">
      <c r="A728" s="2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2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c r="EU728" s="13"/>
      <c r="EV728" s="13"/>
      <c r="EW728" s="13"/>
      <c r="EX728" s="13"/>
      <c r="EY728" s="13"/>
      <c r="EZ728" s="13"/>
      <c r="FA728" s="13"/>
      <c r="FB728" s="13"/>
      <c r="FC728" s="13"/>
      <c r="FD728" s="13"/>
      <c r="FE728" s="13"/>
      <c r="FF728" s="13"/>
      <c r="FG728" s="13"/>
      <c r="FH728" s="13"/>
      <c r="FI728" s="13"/>
      <c r="FJ728" s="13"/>
      <c r="FK728" s="13"/>
      <c r="FL728" s="13"/>
      <c r="FM728" s="13"/>
      <c r="FN728" s="13"/>
      <c r="FO728" s="13"/>
      <c r="FP728" s="13"/>
      <c r="FQ728" s="13"/>
      <c r="FR728" s="13"/>
      <c r="FS728" s="13"/>
      <c r="FT728" s="13"/>
      <c r="FU728" s="13"/>
      <c r="FV728" s="13"/>
      <c r="FW728" s="13"/>
      <c r="FX728" s="13"/>
      <c r="FY728" s="13"/>
      <c r="FZ728" s="13"/>
      <c r="GA728" s="13"/>
      <c r="GB728" s="13"/>
      <c r="GC728" s="13"/>
      <c r="GD728" s="13"/>
      <c r="GE728" s="13"/>
      <c r="GF728" s="13"/>
      <c r="GG728" s="13"/>
      <c r="GH728" s="13"/>
      <c r="GI728" s="13"/>
      <c r="GJ728" s="13"/>
      <c r="GK728" s="13"/>
      <c r="GL728" s="13"/>
      <c r="GM728" s="13"/>
      <c r="GN728" s="13"/>
      <c r="GO728" s="13"/>
      <c r="GP728" s="13"/>
      <c r="GQ728" s="13"/>
      <c r="GR728" s="13"/>
      <c r="GS728" s="13"/>
      <c r="GT728" s="13"/>
      <c r="GU728" s="13"/>
      <c r="GV728" s="13"/>
      <c r="GW728" s="13"/>
      <c r="GX728" s="13"/>
      <c r="GY728" s="13"/>
      <c r="GZ728" s="13"/>
      <c r="HA728" s="13"/>
      <c r="HB728" s="13"/>
      <c r="HC728" s="13"/>
      <c r="HD728" s="13"/>
      <c r="HE728" s="13"/>
      <c r="HF728" s="13"/>
      <c r="HG728" s="13"/>
      <c r="HH728" s="13"/>
      <c r="HI728" s="13"/>
      <c r="HJ728" s="13"/>
      <c r="HK728" s="13"/>
      <c r="HL728" s="13"/>
      <c r="HM728" s="13"/>
      <c r="HN728" s="13"/>
      <c r="HO728" s="13"/>
      <c r="HP728" s="13"/>
      <c r="HQ728" s="13"/>
      <c r="HR728" s="13"/>
      <c r="HS728" s="13"/>
      <c r="HT728" s="13"/>
      <c r="HU728" s="13"/>
      <c r="HV728" s="13"/>
      <c r="HW728" s="13"/>
      <c r="HX728" s="13"/>
      <c r="HY728" s="13"/>
      <c r="HZ728" s="13"/>
      <c r="IA728" s="13"/>
      <c r="IB728" s="13"/>
      <c r="IC728" s="13"/>
      <c r="ID728" s="13"/>
      <c r="IE728" s="13"/>
      <c r="IF728" s="13"/>
      <c r="IG728" s="13"/>
      <c r="IH728" s="13"/>
      <c r="II728" s="13"/>
      <c r="IJ728" s="13"/>
      <c r="IK728" s="13"/>
      <c r="IL728" s="13"/>
      <c r="IM728" s="13"/>
      <c r="IN728" s="13"/>
      <c r="IO728" s="13"/>
    </row>
    <row r="729" spans="1:249">
      <c r="A729" s="2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2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c r="EU729" s="13"/>
      <c r="EV729" s="13"/>
      <c r="EW729" s="13"/>
      <c r="EX729" s="13"/>
      <c r="EY729" s="13"/>
      <c r="EZ729" s="13"/>
      <c r="FA729" s="13"/>
      <c r="FB729" s="13"/>
      <c r="FC729" s="13"/>
      <c r="FD729" s="13"/>
      <c r="FE729" s="13"/>
      <c r="FF729" s="13"/>
      <c r="FG729" s="13"/>
      <c r="FH729" s="13"/>
      <c r="FI729" s="13"/>
      <c r="FJ729" s="13"/>
      <c r="FK729" s="13"/>
      <c r="FL729" s="13"/>
      <c r="FM729" s="13"/>
      <c r="FN729" s="13"/>
      <c r="FO729" s="13"/>
      <c r="FP729" s="13"/>
      <c r="FQ729" s="13"/>
      <c r="FR729" s="13"/>
      <c r="FS729" s="13"/>
      <c r="FT729" s="13"/>
      <c r="FU729" s="13"/>
      <c r="FV729" s="13"/>
      <c r="FW729" s="13"/>
      <c r="FX729" s="13"/>
      <c r="FY729" s="13"/>
      <c r="FZ729" s="13"/>
      <c r="GA729" s="13"/>
      <c r="GB729" s="13"/>
      <c r="GC729" s="13"/>
      <c r="GD729" s="13"/>
      <c r="GE729" s="13"/>
      <c r="GF729" s="13"/>
      <c r="GG729" s="13"/>
      <c r="GH729" s="13"/>
      <c r="GI729" s="13"/>
      <c r="GJ729" s="13"/>
      <c r="GK729" s="13"/>
      <c r="GL729" s="13"/>
      <c r="GM729" s="13"/>
      <c r="GN729" s="13"/>
      <c r="GO729" s="13"/>
      <c r="GP729" s="13"/>
      <c r="GQ729" s="13"/>
      <c r="GR729" s="13"/>
      <c r="GS729" s="13"/>
      <c r="GT729" s="13"/>
      <c r="GU729" s="13"/>
      <c r="GV729" s="13"/>
      <c r="GW729" s="13"/>
      <c r="GX729" s="13"/>
      <c r="GY729" s="13"/>
      <c r="GZ729" s="13"/>
      <c r="HA729" s="13"/>
      <c r="HB729" s="13"/>
      <c r="HC729" s="13"/>
      <c r="HD729" s="13"/>
      <c r="HE729" s="13"/>
      <c r="HF729" s="13"/>
      <c r="HG729" s="13"/>
      <c r="HH729" s="13"/>
      <c r="HI729" s="13"/>
      <c r="HJ729" s="13"/>
      <c r="HK729" s="13"/>
      <c r="HL729" s="13"/>
      <c r="HM729" s="13"/>
      <c r="HN729" s="13"/>
      <c r="HO729" s="13"/>
      <c r="HP729" s="13"/>
      <c r="HQ729" s="13"/>
      <c r="HR729" s="13"/>
      <c r="HS729" s="13"/>
      <c r="HT729" s="13"/>
      <c r="HU729" s="13"/>
      <c r="HV729" s="13"/>
      <c r="HW729" s="13"/>
      <c r="HX729" s="13"/>
      <c r="HY729" s="13"/>
      <c r="HZ729" s="13"/>
      <c r="IA729" s="13"/>
      <c r="IB729" s="13"/>
      <c r="IC729" s="13"/>
      <c r="ID729" s="13"/>
      <c r="IE729" s="13"/>
      <c r="IF729" s="13"/>
      <c r="IG729" s="13"/>
      <c r="IH729" s="13"/>
      <c r="II729" s="13"/>
      <c r="IJ729" s="13"/>
      <c r="IK729" s="13"/>
      <c r="IL729" s="13"/>
      <c r="IM729" s="13"/>
      <c r="IN729" s="13"/>
      <c r="IO729" s="13"/>
    </row>
    <row r="730" spans="1:249">
      <c r="A730" s="2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2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c r="FR730" s="13"/>
      <c r="FS730" s="13"/>
      <c r="FT730" s="13"/>
      <c r="FU730" s="13"/>
      <c r="FV730" s="13"/>
      <c r="FW730" s="13"/>
      <c r="FX730" s="13"/>
      <c r="FY730" s="13"/>
      <c r="FZ730" s="13"/>
      <c r="GA730" s="13"/>
      <c r="GB730" s="13"/>
      <c r="GC730" s="13"/>
      <c r="GD730" s="13"/>
      <c r="GE730" s="13"/>
      <c r="GF730" s="13"/>
      <c r="GG730" s="13"/>
      <c r="GH730" s="13"/>
      <c r="GI730" s="13"/>
      <c r="GJ730" s="13"/>
      <c r="GK730" s="13"/>
      <c r="GL730" s="13"/>
      <c r="GM730" s="13"/>
      <c r="GN730" s="13"/>
      <c r="GO730" s="13"/>
      <c r="GP730" s="13"/>
      <c r="GQ730" s="13"/>
      <c r="GR730" s="13"/>
      <c r="GS730" s="13"/>
      <c r="GT730" s="13"/>
      <c r="GU730" s="13"/>
      <c r="GV730" s="13"/>
      <c r="GW730" s="13"/>
      <c r="GX730" s="13"/>
      <c r="GY730" s="13"/>
      <c r="GZ730" s="13"/>
      <c r="HA730" s="13"/>
      <c r="HB730" s="13"/>
      <c r="HC730" s="13"/>
      <c r="HD730" s="13"/>
      <c r="HE730" s="13"/>
      <c r="HF730" s="13"/>
      <c r="HG730" s="13"/>
      <c r="HH730" s="13"/>
      <c r="HI730" s="13"/>
      <c r="HJ730" s="13"/>
      <c r="HK730" s="13"/>
      <c r="HL730" s="13"/>
      <c r="HM730" s="13"/>
      <c r="HN730" s="13"/>
      <c r="HO730" s="13"/>
      <c r="HP730" s="13"/>
      <c r="HQ730" s="13"/>
      <c r="HR730" s="13"/>
      <c r="HS730" s="13"/>
      <c r="HT730" s="13"/>
      <c r="HU730" s="13"/>
      <c r="HV730" s="13"/>
      <c r="HW730" s="13"/>
      <c r="HX730" s="13"/>
      <c r="HY730" s="13"/>
      <c r="HZ730" s="13"/>
      <c r="IA730" s="13"/>
      <c r="IB730" s="13"/>
      <c r="IC730" s="13"/>
      <c r="ID730" s="13"/>
      <c r="IE730" s="13"/>
      <c r="IF730" s="13"/>
      <c r="IG730" s="13"/>
      <c r="IH730" s="13"/>
      <c r="II730" s="13"/>
      <c r="IJ730" s="13"/>
      <c r="IK730" s="13"/>
      <c r="IL730" s="13"/>
      <c r="IM730" s="13"/>
      <c r="IN730" s="13"/>
      <c r="IO730" s="13"/>
    </row>
    <row r="731" spans="1:249">
      <c r="A731" s="2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2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c r="EU731" s="13"/>
      <c r="EV731" s="13"/>
      <c r="EW731" s="13"/>
      <c r="EX731" s="13"/>
      <c r="EY731" s="13"/>
      <c r="EZ731" s="13"/>
      <c r="FA731" s="13"/>
      <c r="FB731" s="13"/>
      <c r="FC731" s="13"/>
      <c r="FD731" s="13"/>
      <c r="FE731" s="13"/>
      <c r="FF731" s="13"/>
      <c r="FG731" s="13"/>
      <c r="FH731" s="13"/>
      <c r="FI731" s="13"/>
      <c r="FJ731" s="13"/>
      <c r="FK731" s="13"/>
      <c r="FL731" s="13"/>
      <c r="FM731" s="13"/>
      <c r="FN731" s="13"/>
      <c r="FO731" s="13"/>
      <c r="FP731" s="13"/>
      <c r="FQ731" s="13"/>
      <c r="FR731" s="13"/>
      <c r="FS731" s="13"/>
      <c r="FT731" s="13"/>
      <c r="FU731" s="13"/>
      <c r="FV731" s="13"/>
      <c r="FW731" s="13"/>
      <c r="FX731" s="13"/>
      <c r="FY731" s="13"/>
      <c r="FZ731" s="13"/>
      <c r="GA731" s="13"/>
      <c r="GB731" s="13"/>
      <c r="GC731" s="13"/>
      <c r="GD731" s="13"/>
      <c r="GE731" s="13"/>
      <c r="GF731" s="13"/>
      <c r="GG731" s="13"/>
      <c r="GH731" s="13"/>
      <c r="GI731" s="13"/>
      <c r="GJ731" s="13"/>
      <c r="GK731" s="13"/>
      <c r="GL731" s="13"/>
      <c r="GM731" s="13"/>
      <c r="GN731" s="13"/>
      <c r="GO731" s="13"/>
      <c r="GP731" s="13"/>
      <c r="GQ731" s="13"/>
      <c r="GR731" s="13"/>
      <c r="GS731" s="13"/>
      <c r="GT731" s="13"/>
      <c r="GU731" s="13"/>
      <c r="GV731" s="13"/>
      <c r="GW731" s="13"/>
      <c r="GX731" s="13"/>
      <c r="GY731" s="13"/>
      <c r="GZ731" s="13"/>
      <c r="HA731" s="13"/>
      <c r="HB731" s="13"/>
      <c r="HC731" s="13"/>
      <c r="HD731" s="13"/>
      <c r="HE731" s="13"/>
      <c r="HF731" s="13"/>
      <c r="HG731" s="13"/>
      <c r="HH731" s="13"/>
      <c r="HI731" s="13"/>
      <c r="HJ731" s="13"/>
      <c r="HK731" s="13"/>
      <c r="HL731" s="13"/>
      <c r="HM731" s="13"/>
      <c r="HN731" s="13"/>
      <c r="HO731" s="13"/>
      <c r="HP731" s="13"/>
      <c r="HQ731" s="13"/>
      <c r="HR731" s="13"/>
      <c r="HS731" s="13"/>
      <c r="HT731" s="13"/>
      <c r="HU731" s="13"/>
      <c r="HV731" s="13"/>
      <c r="HW731" s="13"/>
      <c r="HX731" s="13"/>
      <c r="HY731" s="13"/>
      <c r="HZ731" s="13"/>
      <c r="IA731" s="13"/>
      <c r="IB731" s="13"/>
      <c r="IC731" s="13"/>
      <c r="ID731" s="13"/>
      <c r="IE731" s="13"/>
      <c r="IF731" s="13"/>
      <c r="IG731" s="13"/>
      <c r="IH731" s="13"/>
      <c r="II731" s="13"/>
      <c r="IJ731" s="13"/>
      <c r="IK731" s="13"/>
      <c r="IL731" s="13"/>
      <c r="IM731" s="13"/>
      <c r="IN731" s="13"/>
      <c r="IO731" s="13"/>
    </row>
    <row r="732" spans="1:249">
      <c r="A732" s="2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2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c r="FB732" s="13"/>
      <c r="FC732" s="13"/>
      <c r="FD732" s="13"/>
      <c r="FE732" s="13"/>
      <c r="FF732" s="13"/>
      <c r="FG732" s="13"/>
      <c r="FH732" s="13"/>
      <c r="FI732" s="13"/>
      <c r="FJ732" s="13"/>
      <c r="FK732" s="13"/>
      <c r="FL732" s="13"/>
      <c r="FM732" s="13"/>
      <c r="FN732" s="13"/>
      <c r="FO732" s="13"/>
      <c r="FP732" s="13"/>
      <c r="FQ732" s="13"/>
      <c r="FR732" s="13"/>
      <c r="FS732" s="13"/>
      <c r="FT732" s="13"/>
      <c r="FU732" s="13"/>
      <c r="FV732" s="13"/>
      <c r="FW732" s="13"/>
      <c r="FX732" s="13"/>
      <c r="FY732" s="13"/>
      <c r="FZ732" s="13"/>
      <c r="GA732" s="13"/>
      <c r="GB732" s="13"/>
      <c r="GC732" s="13"/>
      <c r="GD732" s="13"/>
      <c r="GE732" s="13"/>
      <c r="GF732" s="13"/>
      <c r="GG732" s="13"/>
      <c r="GH732" s="13"/>
      <c r="GI732" s="13"/>
      <c r="GJ732" s="13"/>
      <c r="GK732" s="13"/>
      <c r="GL732" s="13"/>
      <c r="GM732" s="13"/>
      <c r="GN732" s="13"/>
      <c r="GO732" s="13"/>
      <c r="GP732" s="13"/>
      <c r="GQ732" s="13"/>
      <c r="GR732" s="13"/>
      <c r="GS732" s="13"/>
      <c r="GT732" s="13"/>
      <c r="GU732" s="13"/>
      <c r="GV732" s="13"/>
      <c r="GW732" s="13"/>
      <c r="GX732" s="13"/>
      <c r="GY732" s="13"/>
      <c r="GZ732" s="13"/>
      <c r="HA732" s="13"/>
      <c r="HB732" s="13"/>
      <c r="HC732" s="13"/>
      <c r="HD732" s="13"/>
      <c r="HE732" s="13"/>
      <c r="HF732" s="13"/>
      <c r="HG732" s="13"/>
      <c r="HH732" s="13"/>
      <c r="HI732" s="13"/>
      <c r="HJ732" s="13"/>
      <c r="HK732" s="13"/>
      <c r="HL732" s="13"/>
      <c r="HM732" s="13"/>
      <c r="HN732" s="13"/>
      <c r="HO732" s="13"/>
      <c r="HP732" s="13"/>
      <c r="HQ732" s="13"/>
      <c r="HR732" s="13"/>
      <c r="HS732" s="13"/>
      <c r="HT732" s="13"/>
      <c r="HU732" s="13"/>
      <c r="HV732" s="13"/>
      <c r="HW732" s="13"/>
      <c r="HX732" s="13"/>
      <c r="HY732" s="13"/>
      <c r="HZ732" s="13"/>
      <c r="IA732" s="13"/>
      <c r="IB732" s="13"/>
      <c r="IC732" s="13"/>
      <c r="ID732" s="13"/>
      <c r="IE732" s="13"/>
      <c r="IF732" s="13"/>
      <c r="IG732" s="13"/>
      <c r="IH732" s="13"/>
      <c r="II732" s="13"/>
      <c r="IJ732" s="13"/>
      <c r="IK732" s="13"/>
      <c r="IL732" s="13"/>
      <c r="IM732" s="13"/>
      <c r="IN732" s="13"/>
      <c r="IO732" s="13"/>
    </row>
    <row r="733" spans="1:249">
      <c r="A733" s="2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2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c r="EU733" s="13"/>
      <c r="EV733" s="13"/>
      <c r="EW733" s="13"/>
      <c r="EX733" s="13"/>
      <c r="EY733" s="13"/>
      <c r="EZ733" s="13"/>
      <c r="FA733" s="13"/>
      <c r="FB733" s="13"/>
      <c r="FC733" s="13"/>
      <c r="FD733" s="13"/>
      <c r="FE733" s="13"/>
      <c r="FF733" s="13"/>
      <c r="FG733" s="13"/>
      <c r="FH733" s="13"/>
      <c r="FI733" s="13"/>
      <c r="FJ733" s="13"/>
      <c r="FK733" s="13"/>
      <c r="FL733" s="13"/>
      <c r="FM733" s="13"/>
      <c r="FN733" s="13"/>
      <c r="FO733" s="13"/>
      <c r="FP733" s="13"/>
      <c r="FQ733" s="13"/>
      <c r="FR733" s="13"/>
      <c r="FS733" s="13"/>
      <c r="FT733" s="13"/>
      <c r="FU733" s="13"/>
      <c r="FV733" s="13"/>
      <c r="FW733" s="13"/>
      <c r="FX733" s="13"/>
      <c r="FY733" s="13"/>
      <c r="FZ733" s="13"/>
      <c r="GA733" s="13"/>
      <c r="GB733" s="13"/>
      <c r="GC733" s="13"/>
      <c r="GD733" s="13"/>
      <c r="GE733" s="13"/>
      <c r="GF733" s="13"/>
      <c r="GG733" s="13"/>
      <c r="GH733" s="13"/>
      <c r="GI733" s="13"/>
      <c r="GJ733" s="13"/>
      <c r="GK733" s="13"/>
      <c r="GL733" s="13"/>
      <c r="GM733" s="13"/>
      <c r="GN733" s="13"/>
      <c r="GO733" s="13"/>
      <c r="GP733" s="13"/>
      <c r="GQ733" s="13"/>
      <c r="GR733" s="13"/>
      <c r="GS733" s="13"/>
      <c r="GT733" s="13"/>
      <c r="GU733" s="13"/>
      <c r="GV733" s="13"/>
      <c r="GW733" s="13"/>
      <c r="GX733" s="13"/>
      <c r="GY733" s="13"/>
      <c r="GZ733" s="13"/>
      <c r="HA733" s="13"/>
      <c r="HB733" s="13"/>
      <c r="HC733" s="13"/>
      <c r="HD733" s="13"/>
      <c r="HE733" s="13"/>
      <c r="HF733" s="13"/>
      <c r="HG733" s="13"/>
      <c r="HH733" s="13"/>
      <c r="HI733" s="13"/>
      <c r="HJ733" s="13"/>
      <c r="HK733" s="13"/>
      <c r="HL733" s="13"/>
      <c r="HM733" s="13"/>
      <c r="HN733" s="13"/>
      <c r="HO733" s="13"/>
      <c r="HP733" s="13"/>
      <c r="HQ733" s="13"/>
      <c r="HR733" s="13"/>
      <c r="HS733" s="13"/>
      <c r="HT733" s="13"/>
      <c r="HU733" s="13"/>
      <c r="HV733" s="13"/>
      <c r="HW733" s="13"/>
      <c r="HX733" s="13"/>
      <c r="HY733" s="13"/>
      <c r="HZ733" s="13"/>
      <c r="IA733" s="13"/>
      <c r="IB733" s="13"/>
      <c r="IC733" s="13"/>
      <c r="ID733" s="13"/>
      <c r="IE733" s="13"/>
      <c r="IF733" s="13"/>
      <c r="IG733" s="13"/>
      <c r="IH733" s="13"/>
      <c r="II733" s="13"/>
      <c r="IJ733" s="13"/>
      <c r="IK733" s="13"/>
      <c r="IL733" s="13"/>
      <c r="IM733" s="13"/>
      <c r="IN733" s="13"/>
      <c r="IO733" s="13"/>
    </row>
    <row r="734" spans="1:249">
      <c r="A734" s="2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2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c r="EU734" s="13"/>
      <c r="EV734" s="13"/>
      <c r="EW734" s="13"/>
      <c r="EX734" s="13"/>
      <c r="EY734" s="13"/>
      <c r="EZ734" s="13"/>
      <c r="FA734" s="13"/>
      <c r="FB734" s="13"/>
      <c r="FC734" s="13"/>
      <c r="FD734" s="13"/>
      <c r="FE734" s="13"/>
      <c r="FF734" s="13"/>
      <c r="FG734" s="13"/>
      <c r="FH734" s="13"/>
      <c r="FI734" s="13"/>
      <c r="FJ734" s="13"/>
      <c r="FK734" s="13"/>
      <c r="FL734" s="13"/>
      <c r="FM734" s="13"/>
      <c r="FN734" s="13"/>
      <c r="FO734" s="13"/>
      <c r="FP734" s="13"/>
      <c r="FQ734" s="13"/>
      <c r="FR734" s="13"/>
      <c r="FS734" s="13"/>
      <c r="FT734" s="13"/>
      <c r="FU734" s="13"/>
      <c r="FV734" s="13"/>
      <c r="FW734" s="13"/>
      <c r="FX734" s="13"/>
      <c r="FY734" s="13"/>
      <c r="FZ734" s="13"/>
      <c r="GA734" s="13"/>
      <c r="GB734" s="13"/>
      <c r="GC734" s="13"/>
      <c r="GD734" s="13"/>
      <c r="GE734" s="13"/>
      <c r="GF734" s="13"/>
      <c r="GG734" s="13"/>
      <c r="GH734" s="13"/>
      <c r="GI734" s="13"/>
      <c r="GJ734" s="13"/>
      <c r="GK734" s="13"/>
      <c r="GL734" s="13"/>
      <c r="GM734" s="13"/>
      <c r="GN734" s="13"/>
      <c r="GO734" s="13"/>
      <c r="GP734" s="13"/>
      <c r="GQ734" s="13"/>
      <c r="GR734" s="13"/>
      <c r="GS734" s="13"/>
      <c r="GT734" s="13"/>
      <c r="GU734" s="13"/>
      <c r="GV734" s="13"/>
      <c r="GW734" s="13"/>
      <c r="GX734" s="13"/>
      <c r="GY734" s="13"/>
      <c r="GZ734" s="13"/>
      <c r="HA734" s="13"/>
      <c r="HB734" s="13"/>
      <c r="HC734" s="13"/>
      <c r="HD734" s="13"/>
      <c r="HE734" s="13"/>
      <c r="HF734" s="13"/>
      <c r="HG734" s="13"/>
      <c r="HH734" s="13"/>
      <c r="HI734" s="13"/>
      <c r="HJ734" s="13"/>
      <c r="HK734" s="13"/>
      <c r="HL734" s="13"/>
      <c r="HM734" s="13"/>
      <c r="HN734" s="13"/>
      <c r="HO734" s="13"/>
      <c r="HP734" s="13"/>
      <c r="HQ734" s="13"/>
      <c r="HR734" s="13"/>
      <c r="HS734" s="13"/>
      <c r="HT734" s="13"/>
      <c r="HU734" s="13"/>
      <c r="HV734" s="13"/>
      <c r="HW734" s="13"/>
      <c r="HX734" s="13"/>
      <c r="HY734" s="13"/>
      <c r="HZ734" s="13"/>
      <c r="IA734" s="13"/>
      <c r="IB734" s="13"/>
      <c r="IC734" s="13"/>
      <c r="ID734" s="13"/>
      <c r="IE734" s="13"/>
      <c r="IF734" s="13"/>
      <c r="IG734" s="13"/>
      <c r="IH734" s="13"/>
      <c r="II734" s="13"/>
      <c r="IJ734" s="13"/>
      <c r="IK734" s="13"/>
      <c r="IL734" s="13"/>
      <c r="IM734" s="13"/>
      <c r="IN734" s="13"/>
      <c r="IO734" s="13"/>
    </row>
    <row r="735" spans="1:249">
      <c r="A735" s="2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2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c r="EU735" s="13"/>
      <c r="EV735" s="13"/>
      <c r="EW735" s="13"/>
      <c r="EX735" s="13"/>
      <c r="EY735" s="13"/>
      <c r="EZ735" s="13"/>
      <c r="FA735" s="13"/>
      <c r="FB735" s="13"/>
      <c r="FC735" s="13"/>
      <c r="FD735" s="13"/>
      <c r="FE735" s="13"/>
      <c r="FF735" s="13"/>
      <c r="FG735" s="13"/>
      <c r="FH735" s="13"/>
      <c r="FI735" s="13"/>
      <c r="FJ735" s="13"/>
      <c r="FK735" s="13"/>
      <c r="FL735" s="13"/>
      <c r="FM735" s="13"/>
      <c r="FN735" s="13"/>
      <c r="FO735" s="13"/>
      <c r="FP735" s="13"/>
      <c r="FQ735" s="13"/>
      <c r="FR735" s="13"/>
      <c r="FS735" s="13"/>
      <c r="FT735" s="13"/>
      <c r="FU735" s="13"/>
      <c r="FV735" s="13"/>
      <c r="FW735" s="13"/>
      <c r="FX735" s="13"/>
      <c r="FY735" s="13"/>
      <c r="FZ735" s="13"/>
      <c r="GA735" s="13"/>
      <c r="GB735" s="13"/>
      <c r="GC735" s="13"/>
      <c r="GD735" s="13"/>
      <c r="GE735" s="13"/>
      <c r="GF735" s="13"/>
      <c r="GG735" s="13"/>
      <c r="GH735" s="13"/>
      <c r="GI735" s="13"/>
      <c r="GJ735" s="13"/>
      <c r="GK735" s="13"/>
      <c r="GL735" s="13"/>
      <c r="GM735" s="13"/>
      <c r="GN735" s="13"/>
      <c r="GO735" s="13"/>
      <c r="GP735" s="13"/>
      <c r="GQ735" s="13"/>
      <c r="GR735" s="13"/>
      <c r="GS735" s="13"/>
      <c r="GT735" s="13"/>
      <c r="GU735" s="13"/>
      <c r="GV735" s="13"/>
      <c r="GW735" s="13"/>
      <c r="GX735" s="13"/>
      <c r="GY735" s="13"/>
      <c r="GZ735" s="13"/>
      <c r="HA735" s="13"/>
      <c r="HB735" s="13"/>
      <c r="HC735" s="13"/>
      <c r="HD735" s="13"/>
      <c r="HE735" s="13"/>
      <c r="HF735" s="13"/>
      <c r="HG735" s="13"/>
      <c r="HH735" s="13"/>
      <c r="HI735" s="13"/>
      <c r="HJ735" s="13"/>
      <c r="HK735" s="13"/>
      <c r="HL735" s="13"/>
      <c r="HM735" s="13"/>
      <c r="HN735" s="13"/>
      <c r="HO735" s="13"/>
      <c r="HP735" s="13"/>
      <c r="HQ735" s="13"/>
      <c r="HR735" s="13"/>
      <c r="HS735" s="13"/>
      <c r="HT735" s="13"/>
      <c r="HU735" s="13"/>
      <c r="HV735" s="13"/>
      <c r="HW735" s="13"/>
      <c r="HX735" s="13"/>
      <c r="HY735" s="13"/>
      <c r="HZ735" s="13"/>
      <c r="IA735" s="13"/>
      <c r="IB735" s="13"/>
      <c r="IC735" s="13"/>
      <c r="ID735" s="13"/>
      <c r="IE735" s="13"/>
      <c r="IF735" s="13"/>
      <c r="IG735" s="13"/>
      <c r="IH735" s="13"/>
      <c r="II735" s="13"/>
      <c r="IJ735" s="13"/>
      <c r="IK735" s="13"/>
      <c r="IL735" s="13"/>
      <c r="IM735" s="13"/>
      <c r="IN735" s="13"/>
      <c r="IO735" s="13"/>
    </row>
    <row r="736" spans="1:249">
      <c r="A736" s="2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2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c r="EU736" s="13"/>
      <c r="EV736" s="13"/>
      <c r="EW736" s="13"/>
      <c r="EX736" s="13"/>
      <c r="EY736" s="13"/>
      <c r="EZ736" s="13"/>
      <c r="FA736" s="13"/>
      <c r="FB736" s="13"/>
      <c r="FC736" s="13"/>
      <c r="FD736" s="13"/>
      <c r="FE736" s="13"/>
      <c r="FF736" s="13"/>
      <c r="FG736" s="13"/>
      <c r="FH736" s="13"/>
      <c r="FI736" s="13"/>
      <c r="FJ736" s="13"/>
      <c r="FK736" s="13"/>
      <c r="FL736" s="13"/>
      <c r="FM736" s="13"/>
      <c r="FN736" s="13"/>
      <c r="FO736" s="13"/>
      <c r="FP736" s="13"/>
      <c r="FQ736" s="13"/>
      <c r="FR736" s="13"/>
      <c r="FS736" s="13"/>
      <c r="FT736" s="13"/>
      <c r="FU736" s="13"/>
      <c r="FV736" s="13"/>
      <c r="FW736" s="13"/>
      <c r="FX736" s="13"/>
      <c r="FY736" s="13"/>
      <c r="FZ736" s="13"/>
      <c r="GA736" s="13"/>
      <c r="GB736" s="13"/>
      <c r="GC736" s="13"/>
      <c r="GD736" s="13"/>
      <c r="GE736" s="13"/>
      <c r="GF736" s="13"/>
      <c r="GG736" s="13"/>
      <c r="GH736" s="13"/>
      <c r="GI736" s="13"/>
      <c r="GJ736" s="13"/>
      <c r="GK736" s="13"/>
      <c r="GL736" s="13"/>
      <c r="GM736" s="13"/>
      <c r="GN736" s="13"/>
      <c r="GO736" s="13"/>
      <c r="GP736" s="13"/>
      <c r="GQ736" s="13"/>
      <c r="GR736" s="13"/>
      <c r="GS736" s="13"/>
      <c r="GT736" s="13"/>
      <c r="GU736" s="13"/>
      <c r="GV736" s="13"/>
      <c r="GW736" s="13"/>
      <c r="GX736" s="13"/>
      <c r="GY736" s="13"/>
      <c r="GZ736" s="13"/>
      <c r="HA736" s="13"/>
      <c r="HB736" s="13"/>
      <c r="HC736" s="13"/>
      <c r="HD736" s="13"/>
      <c r="HE736" s="13"/>
      <c r="HF736" s="13"/>
      <c r="HG736" s="13"/>
      <c r="HH736" s="13"/>
      <c r="HI736" s="13"/>
      <c r="HJ736" s="13"/>
      <c r="HK736" s="13"/>
      <c r="HL736" s="13"/>
      <c r="HM736" s="13"/>
      <c r="HN736" s="13"/>
      <c r="HO736" s="13"/>
      <c r="HP736" s="13"/>
      <c r="HQ736" s="13"/>
      <c r="HR736" s="13"/>
      <c r="HS736" s="13"/>
      <c r="HT736" s="13"/>
      <c r="HU736" s="13"/>
      <c r="HV736" s="13"/>
      <c r="HW736" s="13"/>
      <c r="HX736" s="13"/>
      <c r="HY736" s="13"/>
      <c r="HZ736" s="13"/>
      <c r="IA736" s="13"/>
      <c r="IB736" s="13"/>
      <c r="IC736" s="13"/>
      <c r="ID736" s="13"/>
      <c r="IE736" s="13"/>
      <c r="IF736" s="13"/>
      <c r="IG736" s="13"/>
      <c r="IH736" s="13"/>
      <c r="II736" s="13"/>
      <c r="IJ736" s="13"/>
      <c r="IK736" s="13"/>
      <c r="IL736" s="13"/>
      <c r="IM736" s="13"/>
      <c r="IN736" s="13"/>
      <c r="IO736" s="13"/>
    </row>
    <row r="737" spans="1:249">
      <c r="A737" s="2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2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c r="EU737" s="13"/>
      <c r="EV737" s="13"/>
      <c r="EW737" s="13"/>
      <c r="EX737" s="13"/>
      <c r="EY737" s="13"/>
      <c r="EZ737" s="13"/>
      <c r="FA737" s="13"/>
      <c r="FB737" s="13"/>
      <c r="FC737" s="13"/>
      <c r="FD737" s="13"/>
      <c r="FE737" s="13"/>
      <c r="FF737" s="13"/>
      <c r="FG737" s="13"/>
      <c r="FH737" s="13"/>
      <c r="FI737" s="13"/>
      <c r="FJ737" s="13"/>
      <c r="FK737" s="13"/>
      <c r="FL737" s="13"/>
      <c r="FM737" s="13"/>
      <c r="FN737" s="13"/>
      <c r="FO737" s="13"/>
      <c r="FP737" s="13"/>
      <c r="FQ737" s="13"/>
      <c r="FR737" s="13"/>
      <c r="FS737" s="13"/>
      <c r="FT737" s="13"/>
      <c r="FU737" s="13"/>
      <c r="FV737" s="13"/>
      <c r="FW737" s="13"/>
      <c r="FX737" s="13"/>
      <c r="FY737" s="13"/>
      <c r="FZ737" s="13"/>
      <c r="GA737" s="13"/>
      <c r="GB737" s="13"/>
      <c r="GC737" s="13"/>
      <c r="GD737" s="13"/>
      <c r="GE737" s="13"/>
      <c r="GF737" s="13"/>
      <c r="GG737" s="13"/>
      <c r="GH737" s="13"/>
      <c r="GI737" s="13"/>
      <c r="GJ737" s="13"/>
      <c r="GK737" s="13"/>
      <c r="GL737" s="13"/>
      <c r="GM737" s="13"/>
      <c r="GN737" s="13"/>
      <c r="GO737" s="13"/>
      <c r="GP737" s="13"/>
      <c r="GQ737" s="13"/>
      <c r="GR737" s="13"/>
      <c r="GS737" s="13"/>
      <c r="GT737" s="13"/>
      <c r="GU737" s="13"/>
      <c r="GV737" s="13"/>
      <c r="GW737" s="13"/>
      <c r="GX737" s="13"/>
      <c r="GY737" s="13"/>
      <c r="GZ737" s="13"/>
      <c r="HA737" s="13"/>
      <c r="HB737" s="13"/>
      <c r="HC737" s="13"/>
      <c r="HD737" s="13"/>
      <c r="HE737" s="13"/>
      <c r="HF737" s="13"/>
      <c r="HG737" s="13"/>
      <c r="HH737" s="13"/>
      <c r="HI737" s="13"/>
      <c r="HJ737" s="13"/>
      <c r="HK737" s="13"/>
      <c r="HL737" s="13"/>
      <c r="HM737" s="13"/>
      <c r="HN737" s="13"/>
      <c r="HO737" s="13"/>
      <c r="HP737" s="13"/>
      <c r="HQ737" s="13"/>
      <c r="HR737" s="13"/>
      <c r="HS737" s="13"/>
      <c r="HT737" s="13"/>
      <c r="HU737" s="13"/>
      <c r="HV737" s="13"/>
      <c r="HW737" s="13"/>
      <c r="HX737" s="13"/>
      <c r="HY737" s="13"/>
      <c r="HZ737" s="13"/>
      <c r="IA737" s="13"/>
      <c r="IB737" s="13"/>
      <c r="IC737" s="13"/>
      <c r="ID737" s="13"/>
      <c r="IE737" s="13"/>
      <c r="IF737" s="13"/>
      <c r="IG737" s="13"/>
      <c r="IH737" s="13"/>
      <c r="II737" s="13"/>
      <c r="IJ737" s="13"/>
      <c r="IK737" s="13"/>
      <c r="IL737" s="13"/>
      <c r="IM737" s="13"/>
      <c r="IN737" s="13"/>
      <c r="IO737" s="13"/>
    </row>
    <row r="738" spans="1:249">
      <c r="A738" s="2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2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3"/>
      <c r="FZ738" s="13"/>
      <c r="GA738" s="13"/>
      <c r="GB738" s="13"/>
      <c r="GC738" s="13"/>
      <c r="GD738" s="13"/>
      <c r="GE738" s="13"/>
      <c r="GF738" s="13"/>
      <c r="GG738" s="13"/>
      <c r="GH738" s="13"/>
      <c r="GI738" s="13"/>
      <c r="GJ738" s="13"/>
      <c r="GK738" s="13"/>
      <c r="GL738" s="13"/>
      <c r="GM738" s="13"/>
      <c r="GN738" s="13"/>
      <c r="GO738" s="13"/>
      <c r="GP738" s="13"/>
      <c r="GQ738" s="13"/>
      <c r="GR738" s="13"/>
      <c r="GS738" s="13"/>
      <c r="GT738" s="13"/>
      <c r="GU738" s="13"/>
      <c r="GV738" s="13"/>
      <c r="GW738" s="13"/>
      <c r="GX738" s="13"/>
      <c r="GY738" s="13"/>
      <c r="GZ738" s="13"/>
      <c r="HA738" s="13"/>
      <c r="HB738" s="13"/>
      <c r="HC738" s="13"/>
      <c r="HD738" s="13"/>
      <c r="HE738" s="13"/>
      <c r="HF738" s="13"/>
      <c r="HG738" s="13"/>
      <c r="HH738" s="13"/>
      <c r="HI738" s="13"/>
      <c r="HJ738" s="13"/>
      <c r="HK738" s="13"/>
      <c r="HL738" s="13"/>
      <c r="HM738" s="13"/>
      <c r="HN738" s="13"/>
      <c r="HO738" s="13"/>
      <c r="HP738" s="13"/>
      <c r="HQ738" s="13"/>
      <c r="HR738" s="13"/>
      <c r="HS738" s="13"/>
      <c r="HT738" s="13"/>
      <c r="HU738" s="13"/>
      <c r="HV738" s="13"/>
      <c r="HW738" s="13"/>
      <c r="HX738" s="13"/>
      <c r="HY738" s="13"/>
      <c r="HZ738" s="13"/>
      <c r="IA738" s="13"/>
      <c r="IB738" s="13"/>
      <c r="IC738" s="13"/>
      <c r="ID738" s="13"/>
      <c r="IE738" s="13"/>
      <c r="IF738" s="13"/>
      <c r="IG738" s="13"/>
      <c r="IH738" s="13"/>
      <c r="II738" s="13"/>
      <c r="IJ738" s="13"/>
      <c r="IK738" s="13"/>
      <c r="IL738" s="13"/>
      <c r="IM738" s="13"/>
      <c r="IN738" s="13"/>
      <c r="IO738" s="13"/>
    </row>
    <row r="739" spans="1:249">
      <c r="A739" s="2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2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3"/>
      <c r="CA739" s="13"/>
      <c r="CB739" s="13"/>
      <c r="CC739" s="13"/>
      <c r="CD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c r="EU739" s="13"/>
      <c r="EV739" s="13"/>
      <c r="EW739" s="13"/>
      <c r="EX739" s="13"/>
      <c r="EY739" s="13"/>
      <c r="EZ739" s="13"/>
      <c r="FA739" s="13"/>
      <c r="FB739" s="13"/>
      <c r="FC739" s="13"/>
      <c r="FD739" s="13"/>
      <c r="FE739" s="13"/>
      <c r="FF739" s="13"/>
      <c r="FG739" s="13"/>
      <c r="FH739" s="13"/>
      <c r="FI739" s="13"/>
      <c r="FJ739" s="13"/>
      <c r="FK739" s="13"/>
      <c r="FL739" s="13"/>
      <c r="FM739" s="13"/>
      <c r="FN739" s="13"/>
      <c r="FO739" s="13"/>
      <c r="FP739" s="13"/>
      <c r="FQ739" s="13"/>
      <c r="FR739" s="13"/>
      <c r="FS739" s="13"/>
      <c r="FT739" s="13"/>
      <c r="FU739" s="13"/>
      <c r="FV739" s="13"/>
      <c r="FW739" s="13"/>
      <c r="FX739" s="13"/>
      <c r="FY739" s="13"/>
      <c r="FZ739" s="13"/>
      <c r="GA739" s="13"/>
      <c r="GB739" s="13"/>
      <c r="GC739" s="13"/>
      <c r="GD739" s="13"/>
      <c r="GE739" s="13"/>
      <c r="GF739" s="13"/>
      <c r="GG739" s="13"/>
      <c r="GH739" s="13"/>
      <c r="GI739" s="13"/>
      <c r="GJ739" s="13"/>
      <c r="GK739" s="13"/>
      <c r="GL739" s="13"/>
      <c r="GM739" s="13"/>
      <c r="GN739" s="13"/>
      <c r="GO739" s="13"/>
      <c r="GP739" s="13"/>
      <c r="GQ739" s="13"/>
      <c r="GR739" s="13"/>
      <c r="GS739" s="13"/>
      <c r="GT739" s="13"/>
      <c r="GU739" s="13"/>
      <c r="GV739" s="13"/>
      <c r="GW739" s="13"/>
      <c r="GX739" s="13"/>
      <c r="GY739" s="13"/>
      <c r="GZ739" s="13"/>
      <c r="HA739" s="13"/>
      <c r="HB739" s="13"/>
      <c r="HC739" s="13"/>
      <c r="HD739" s="13"/>
      <c r="HE739" s="13"/>
      <c r="HF739" s="13"/>
      <c r="HG739" s="13"/>
      <c r="HH739" s="13"/>
      <c r="HI739" s="13"/>
      <c r="HJ739" s="13"/>
      <c r="HK739" s="13"/>
      <c r="HL739" s="13"/>
      <c r="HM739" s="13"/>
      <c r="HN739" s="13"/>
      <c r="HO739" s="13"/>
      <c r="HP739" s="13"/>
      <c r="HQ739" s="13"/>
      <c r="HR739" s="13"/>
      <c r="HS739" s="13"/>
      <c r="HT739" s="13"/>
      <c r="HU739" s="13"/>
      <c r="HV739" s="13"/>
      <c r="HW739" s="13"/>
      <c r="HX739" s="13"/>
      <c r="HY739" s="13"/>
      <c r="HZ739" s="13"/>
      <c r="IA739" s="13"/>
      <c r="IB739" s="13"/>
      <c r="IC739" s="13"/>
      <c r="ID739" s="13"/>
      <c r="IE739" s="13"/>
      <c r="IF739" s="13"/>
      <c r="IG739" s="13"/>
      <c r="IH739" s="13"/>
      <c r="II739" s="13"/>
      <c r="IJ739" s="13"/>
      <c r="IK739" s="13"/>
      <c r="IL739" s="13"/>
      <c r="IM739" s="13"/>
      <c r="IN739" s="13"/>
      <c r="IO739" s="13"/>
    </row>
    <row r="740" spans="1:249">
      <c r="A740" s="2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2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3"/>
      <c r="CA740" s="13"/>
      <c r="CB740" s="13"/>
      <c r="CC740" s="13"/>
      <c r="CD740" s="13"/>
      <c r="CE740" s="13"/>
      <c r="CF740" s="13"/>
      <c r="CG740" s="13"/>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c r="DG740" s="13"/>
      <c r="DH740" s="13"/>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c r="ET740" s="13"/>
      <c r="EU740" s="13"/>
      <c r="EV740" s="13"/>
      <c r="EW740" s="13"/>
      <c r="EX740" s="13"/>
      <c r="EY740" s="13"/>
      <c r="EZ740" s="13"/>
      <c r="FA740" s="13"/>
      <c r="FB740" s="13"/>
      <c r="FC740" s="13"/>
      <c r="FD740" s="13"/>
      <c r="FE740" s="13"/>
      <c r="FF740" s="13"/>
      <c r="FG740" s="13"/>
      <c r="FH740" s="13"/>
      <c r="FI740" s="13"/>
      <c r="FJ740" s="13"/>
      <c r="FK740" s="13"/>
      <c r="FL740" s="13"/>
      <c r="FM740" s="13"/>
      <c r="FN740" s="13"/>
      <c r="FO740" s="13"/>
      <c r="FP740" s="13"/>
      <c r="FQ740" s="13"/>
      <c r="FR740" s="13"/>
      <c r="FS740" s="13"/>
      <c r="FT740" s="13"/>
      <c r="FU740" s="13"/>
      <c r="FV740" s="13"/>
      <c r="FW740" s="13"/>
      <c r="FX740" s="13"/>
      <c r="FY740" s="13"/>
      <c r="FZ740" s="13"/>
      <c r="GA740" s="13"/>
      <c r="GB740" s="13"/>
      <c r="GC740" s="13"/>
      <c r="GD740" s="13"/>
      <c r="GE740" s="13"/>
      <c r="GF740" s="13"/>
      <c r="GG740" s="13"/>
      <c r="GH740" s="13"/>
      <c r="GI740" s="13"/>
      <c r="GJ740" s="13"/>
      <c r="GK740" s="13"/>
      <c r="GL740" s="13"/>
      <c r="GM740" s="13"/>
      <c r="GN740" s="13"/>
      <c r="GO740" s="13"/>
      <c r="GP740" s="13"/>
      <c r="GQ740" s="13"/>
      <c r="GR740" s="13"/>
      <c r="GS740" s="13"/>
      <c r="GT740" s="13"/>
      <c r="GU740" s="13"/>
      <c r="GV740" s="13"/>
      <c r="GW740" s="13"/>
      <c r="GX740" s="13"/>
      <c r="GY740" s="13"/>
      <c r="GZ740" s="13"/>
      <c r="HA740" s="13"/>
      <c r="HB740" s="13"/>
      <c r="HC740" s="13"/>
      <c r="HD740" s="13"/>
      <c r="HE740" s="13"/>
      <c r="HF740" s="13"/>
      <c r="HG740" s="13"/>
      <c r="HH740" s="13"/>
      <c r="HI740" s="13"/>
      <c r="HJ740" s="13"/>
      <c r="HK740" s="13"/>
      <c r="HL740" s="13"/>
      <c r="HM740" s="13"/>
      <c r="HN740" s="13"/>
      <c r="HO740" s="13"/>
      <c r="HP740" s="13"/>
      <c r="HQ740" s="13"/>
      <c r="HR740" s="13"/>
      <c r="HS740" s="13"/>
      <c r="HT740" s="13"/>
      <c r="HU740" s="13"/>
      <c r="HV740" s="13"/>
      <c r="HW740" s="13"/>
      <c r="HX740" s="13"/>
      <c r="HY740" s="13"/>
      <c r="HZ740" s="13"/>
      <c r="IA740" s="13"/>
      <c r="IB740" s="13"/>
      <c r="IC740" s="13"/>
      <c r="ID740" s="13"/>
      <c r="IE740" s="13"/>
      <c r="IF740" s="13"/>
      <c r="IG740" s="13"/>
      <c r="IH740" s="13"/>
      <c r="II740" s="13"/>
      <c r="IJ740" s="13"/>
      <c r="IK740" s="13"/>
      <c r="IL740" s="13"/>
      <c r="IM740" s="13"/>
      <c r="IN740" s="13"/>
      <c r="IO740" s="13"/>
    </row>
    <row r="741" spans="1:249">
      <c r="A741" s="2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2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3"/>
      <c r="CA741" s="13"/>
      <c r="CB741" s="13"/>
      <c r="CC741" s="13"/>
      <c r="CD741" s="13"/>
      <c r="CE741" s="13"/>
      <c r="CF741" s="13"/>
      <c r="CG741" s="13"/>
      <c r="CH741" s="13"/>
      <c r="CI741" s="13"/>
      <c r="CJ741" s="13"/>
      <c r="CK741" s="13"/>
      <c r="CL741" s="13"/>
      <c r="CM741" s="13"/>
      <c r="CN741" s="13"/>
      <c r="CO741" s="13"/>
      <c r="CP741" s="13"/>
      <c r="CQ741" s="13"/>
      <c r="CR741" s="13"/>
      <c r="CS741" s="13"/>
      <c r="CT741" s="13"/>
      <c r="CU741" s="13"/>
      <c r="CV741" s="13"/>
      <c r="CW741" s="13"/>
      <c r="CX741" s="13"/>
      <c r="CY741" s="13"/>
      <c r="CZ741" s="13"/>
      <c r="DA741" s="13"/>
      <c r="DB741" s="13"/>
      <c r="DC741" s="13"/>
      <c r="DD741" s="13"/>
      <c r="DE741" s="13"/>
      <c r="DF741" s="13"/>
      <c r="DG741" s="13"/>
      <c r="DH741" s="13"/>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c r="ET741" s="13"/>
      <c r="EU741" s="13"/>
      <c r="EV741" s="13"/>
      <c r="EW741" s="13"/>
      <c r="EX741" s="13"/>
      <c r="EY741" s="13"/>
      <c r="EZ741" s="13"/>
      <c r="FA741" s="13"/>
      <c r="FB741" s="13"/>
      <c r="FC741" s="13"/>
      <c r="FD741" s="13"/>
      <c r="FE741" s="13"/>
      <c r="FF741" s="13"/>
      <c r="FG741" s="13"/>
      <c r="FH741" s="13"/>
      <c r="FI741" s="13"/>
      <c r="FJ741" s="13"/>
      <c r="FK741" s="13"/>
      <c r="FL741" s="13"/>
      <c r="FM741" s="13"/>
      <c r="FN741" s="13"/>
      <c r="FO741" s="13"/>
      <c r="FP741" s="13"/>
      <c r="FQ741" s="13"/>
      <c r="FR741" s="13"/>
      <c r="FS741" s="13"/>
      <c r="FT741" s="13"/>
      <c r="FU741" s="13"/>
      <c r="FV741" s="13"/>
      <c r="FW741" s="13"/>
      <c r="FX741" s="13"/>
      <c r="FY741" s="13"/>
      <c r="FZ741" s="13"/>
      <c r="GA741" s="13"/>
      <c r="GB741" s="13"/>
      <c r="GC741" s="13"/>
      <c r="GD741" s="13"/>
      <c r="GE741" s="13"/>
      <c r="GF741" s="13"/>
      <c r="GG741" s="13"/>
      <c r="GH741" s="13"/>
      <c r="GI741" s="13"/>
      <c r="GJ741" s="13"/>
      <c r="GK741" s="13"/>
      <c r="GL741" s="13"/>
      <c r="GM741" s="13"/>
      <c r="GN741" s="13"/>
      <c r="GO741" s="13"/>
      <c r="GP741" s="13"/>
      <c r="GQ741" s="13"/>
      <c r="GR741" s="13"/>
      <c r="GS741" s="13"/>
      <c r="GT741" s="13"/>
      <c r="GU741" s="13"/>
      <c r="GV741" s="13"/>
      <c r="GW741" s="13"/>
      <c r="GX741" s="13"/>
      <c r="GY741" s="13"/>
      <c r="GZ741" s="13"/>
      <c r="HA741" s="13"/>
      <c r="HB741" s="13"/>
      <c r="HC741" s="13"/>
      <c r="HD741" s="13"/>
      <c r="HE741" s="13"/>
      <c r="HF741" s="13"/>
      <c r="HG741" s="13"/>
      <c r="HH741" s="13"/>
      <c r="HI741" s="13"/>
      <c r="HJ741" s="13"/>
      <c r="HK741" s="13"/>
      <c r="HL741" s="13"/>
      <c r="HM741" s="13"/>
      <c r="HN741" s="13"/>
      <c r="HO741" s="13"/>
      <c r="HP741" s="13"/>
      <c r="HQ741" s="13"/>
      <c r="HR741" s="13"/>
      <c r="HS741" s="13"/>
      <c r="HT741" s="13"/>
      <c r="HU741" s="13"/>
      <c r="HV741" s="13"/>
      <c r="HW741" s="13"/>
      <c r="HX741" s="13"/>
      <c r="HY741" s="13"/>
      <c r="HZ741" s="13"/>
      <c r="IA741" s="13"/>
      <c r="IB741" s="13"/>
      <c r="IC741" s="13"/>
      <c r="ID741" s="13"/>
      <c r="IE741" s="13"/>
      <c r="IF741" s="13"/>
      <c r="IG741" s="13"/>
      <c r="IH741" s="13"/>
      <c r="II741" s="13"/>
      <c r="IJ741" s="13"/>
      <c r="IK741" s="13"/>
      <c r="IL741" s="13"/>
      <c r="IM741" s="13"/>
      <c r="IN741" s="13"/>
      <c r="IO741" s="13"/>
    </row>
    <row r="742" spans="1:249">
      <c r="A742" s="2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2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3"/>
      <c r="CA742" s="13"/>
      <c r="CB742" s="13"/>
      <c r="CC742" s="13"/>
      <c r="CD742" s="13"/>
      <c r="CE742" s="13"/>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3"/>
      <c r="FZ742" s="13"/>
      <c r="GA742" s="13"/>
      <c r="GB742" s="13"/>
      <c r="GC742" s="13"/>
      <c r="GD742" s="13"/>
      <c r="GE742" s="13"/>
      <c r="GF742" s="13"/>
      <c r="GG742" s="13"/>
      <c r="GH742" s="13"/>
      <c r="GI742" s="13"/>
      <c r="GJ742" s="13"/>
      <c r="GK742" s="13"/>
      <c r="GL742" s="13"/>
      <c r="GM742" s="13"/>
      <c r="GN742" s="13"/>
      <c r="GO742" s="13"/>
      <c r="GP742" s="13"/>
      <c r="GQ742" s="13"/>
      <c r="GR742" s="13"/>
      <c r="GS742" s="13"/>
      <c r="GT742" s="13"/>
      <c r="GU742" s="13"/>
      <c r="GV742" s="13"/>
      <c r="GW742" s="13"/>
      <c r="GX742" s="13"/>
      <c r="GY742" s="13"/>
      <c r="GZ742" s="13"/>
      <c r="HA742" s="13"/>
      <c r="HB742" s="13"/>
      <c r="HC742" s="13"/>
      <c r="HD742" s="13"/>
      <c r="HE742" s="13"/>
      <c r="HF742" s="13"/>
      <c r="HG742" s="13"/>
      <c r="HH742" s="13"/>
      <c r="HI742" s="13"/>
      <c r="HJ742" s="13"/>
      <c r="HK742" s="13"/>
      <c r="HL742" s="13"/>
      <c r="HM742" s="13"/>
      <c r="HN742" s="13"/>
      <c r="HO742" s="13"/>
      <c r="HP742" s="13"/>
      <c r="HQ742" s="13"/>
      <c r="HR742" s="13"/>
      <c r="HS742" s="13"/>
      <c r="HT742" s="13"/>
      <c r="HU742" s="13"/>
      <c r="HV742" s="13"/>
      <c r="HW742" s="13"/>
      <c r="HX742" s="13"/>
      <c r="HY742" s="13"/>
      <c r="HZ742" s="13"/>
      <c r="IA742" s="13"/>
      <c r="IB742" s="13"/>
      <c r="IC742" s="13"/>
      <c r="ID742" s="13"/>
      <c r="IE742" s="13"/>
      <c r="IF742" s="13"/>
      <c r="IG742" s="13"/>
      <c r="IH742" s="13"/>
      <c r="II742" s="13"/>
      <c r="IJ742" s="13"/>
      <c r="IK742" s="13"/>
      <c r="IL742" s="13"/>
      <c r="IM742" s="13"/>
      <c r="IN742" s="13"/>
      <c r="IO742" s="13"/>
    </row>
    <row r="743" spans="1:249">
      <c r="A743" s="2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2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3"/>
      <c r="CA743" s="13"/>
      <c r="CB743" s="13"/>
      <c r="CC743" s="13"/>
      <c r="CD743" s="13"/>
      <c r="CE743" s="13"/>
      <c r="CF743" s="13"/>
      <c r="CG743" s="13"/>
      <c r="CH743" s="13"/>
      <c r="CI743" s="13"/>
      <c r="CJ743" s="13"/>
      <c r="CK743" s="13"/>
      <c r="CL743" s="13"/>
      <c r="CM743" s="13"/>
      <c r="CN743" s="13"/>
      <c r="CO743" s="13"/>
      <c r="CP743" s="13"/>
      <c r="CQ743" s="13"/>
      <c r="CR743" s="13"/>
      <c r="CS743" s="13"/>
      <c r="CT743" s="13"/>
      <c r="CU743" s="13"/>
      <c r="CV743" s="13"/>
      <c r="CW743" s="13"/>
      <c r="CX743" s="13"/>
      <c r="CY743" s="13"/>
      <c r="CZ743" s="13"/>
      <c r="DA743" s="13"/>
      <c r="DB743" s="13"/>
      <c r="DC743" s="13"/>
      <c r="DD743" s="13"/>
      <c r="DE743" s="13"/>
      <c r="DF743" s="13"/>
      <c r="DG743" s="13"/>
      <c r="DH743" s="13"/>
      <c r="DI743" s="13"/>
      <c r="DJ743" s="13"/>
      <c r="DK743" s="13"/>
      <c r="DL743" s="13"/>
      <c r="DM743" s="13"/>
      <c r="DN743" s="13"/>
      <c r="DO743" s="13"/>
      <c r="DP743" s="13"/>
      <c r="DQ743" s="13"/>
      <c r="DR743" s="13"/>
      <c r="DS743" s="13"/>
      <c r="DT743" s="13"/>
      <c r="DU743" s="13"/>
      <c r="DV743" s="13"/>
      <c r="DW743" s="13"/>
      <c r="DX743" s="13"/>
      <c r="DY743" s="13"/>
      <c r="DZ743" s="13"/>
      <c r="EA743" s="13"/>
      <c r="EB743" s="13"/>
      <c r="EC743" s="13"/>
      <c r="ED743" s="13"/>
      <c r="EE743" s="13"/>
      <c r="EF743" s="13"/>
      <c r="EG743" s="13"/>
      <c r="EH743" s="13"/>
      <c r="EI743" s="13"/>
      <c r="EJ743" s="13"/>
      <c r="EK743" s="13"/>
      <c r="EL743" s="13"/>
      <c r="EM743" s="13"/>
      <c r="EN743" s="13"/>
      <c r="EO743" s="13"/>
      <c r="EP743" s="13"/>
      <c r="EQ743" s="13"/>
      <c r="ER743" s="13"/>
      <c r="ES743" s="13"/>
      <c r="ET743" s="13"/>
      <c r="EU743" s="13"/>
      <c r="EV743" s="13"/>
      <c r="EW743" s="13"/>
      <c r="EX743" s="13"/>
      <c r="EY743" s="13"/>
      <c r="EZ743" s="13"/>
      <c r="FA743" s="13"/>
      <c r="FB743" s="13"/>
      <c r="FC743" s="13"/>
      <c r="FD743" s="13"/>
      <c r="FE743" s="13"/>
      <c r="FF743" s="13"/>
      <c r="FG743" s="13"/>
      <c r="FH743" s="13"/>
      <c r="FI743" s="13"/>
      <c r="FJ743" s="13"/>
      <c r="FK743" s="13"/>
      <c r="FL743" s="13"/>
      <c r="FM743" s="13"/>
      <c r="FN743" s="13"/>
      <c r="FO743" s="13"/>
      <c r="FP743" s="13"/>
      <c r="FQ743" s="13"/>
      <c r="FR743" s="13"/>
      <c r="FS743" s="13"/>
      <c r="FT743" s="13"/>
      <c r="FU743" s="13"/>
      <c r="FV743" s="13"/>
      <c r="FW743" s="13"/>
      <c r="FX743" s="13"/>
      <c r="FY743" s="13"/>
      <c r="FZ743" s="13"/>
      <c r="GA743" s="13"/>
      <c r="GB743" s="13"/>
      <c r="GC743" s="13"/>
      <c r="GD743" s="13"/>
      <c r="GE743" s="13"/>
      <c r="GF743" s="13"/>
      <c r="GG743" s="13"/>
      <c r="GH743" s="13"/>
      <c r="GI743" s="13"/>
      <c r="GJ743" s="13"/>
      <c r="GK743" s="13"/>
      <c r="GL743" s="13"/>
      <c r="GM743" s="13"/>
      <c r="GN743" s="13"/>
      <c r="GO743" s="13"/>
      <c r="GP743" s="13"/>
      <c r="GQ743" s="13"/>
      <c r="GR743" s="13"/>
      <c r="GS743" s="13"/>
      <c r="GT743" s="13"/>
      <c r="GU743" s="13"/>
      <c r="GV743" s="13"/>
      <c r="GW743" s="13"/>
      <c r="GX743" s="13"/>
      <c r="GY743" s="13"/>
      <c r="GZ743" s="13"/>
      <c r="HA743" s="13"/>
      <c r="HB743" s="13"/>
      <c r="HC743" s="13"/>
      <c r="HD743" s="13"/>
      <c r="HE743" s="13"/>
      <c r="HF743" s="13"/>
      <c r="HG743" s="13"/>
      <c r="HH743" s="13"/>
      <c r="HI743" s="13"/>
      <c r="HJ743" s="13"/>
      <c r="HK743" s="13"/>
      <c r="HL743" s="13"/>
      <c r="HM743" s="13"/>
      <c r="HN743" s="13"/>
      <c r="HO743" s="13"/>
      <c r="HP743" s="13"/>
      <c r="HQ743" s="13"/>
      <c r="HR743" s="13"/>
      <c r="HS743" s="13"/>
      <c r="HT743" s="13"/>
      <c r="HU743" s="13"/>
      <c r="HV743" s="13"/>
      <c r="HW743" s="13"/>
      <c r="HX743" s="13"/>
      <c r="HY743" s="13"/>
      <c r="HZ743" s="13"/>
      <c r="IA743" s="13"/>
      <c r="IB743" s="13"/>
      <c r="IC743" s="13"/>
      <c r="ID743" s="13"/>
      <c r="IE743" s="13"/>
      <c r="IF743" s="13"/>
      <c r="IG743" s="13"/>
      <c r="IH743" s="13"/>
      <c r="II743" s="13"/>
      <c r="IJ743" s="13"/>
      <c r="IK743" s="13"/>
      <c r="IL743" s="13"/>
      <c r="IM743" s="13"/>
      <c r="IN743" s="13"/>
      <c r="IO743" s="13"/>
    </row>
    <row r="744" spans="1:249">
      <c r="A744" s="2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2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3"/>
      <c r="CA744" s="13"/>
      <c r="CB744" s="13"/>
      <c r="CC744" s="13"/>
      <c r="CD744" s="13"/>
      <c r="CE744" s="13"/>
      <c r="CF744" s="13"/>
      <c r="CG744" s="13"/>
      <c r="CH744" s="13"/>
      <c r="CI744" s="13"/>
      <c r="CJ744" s="13"/>
      <c r="CK744" s="13"/>
      <c r="CL744" s="13"/>
      <c r="CM744" s="13"/>
      <c r="CN744" s="13"/>
      <c r="CO744" s="13"/>
      <c r="CP744" s="13"/>
      <c r="CQ744" s="13"/>
      <c r="CR744" s="13"/>
      <c r="CS744" s="13"/>
      <c r="CT744" s="13"/>
      <c r="CU744" s="13"/>
      <c r="CV744" s="13"/>
      <c r="CW744" s="13"/>
      <c r="CX744" s="13"/>
      <c r="CY744" s="13"/>
      <c r="CZ744" s="13"/>
      <c r="DA744" s="13"/>
      <c r="DB744" s="13"/>
      <c r="DC744" s="13"/>
      <c r="DD744" s="13"/>
      <c r="DE744" s="13"/>
      <c r="DF744" s="13"/>
      <c r="DG744" s="13"/>
      <c r="DH744" s="13"/>
      <c r="DI744" s="13"/>
      <c r="DJ744" s="13"/>
      <c r="DK744" s="13"/>
      <c r="DL744" s="13"/>
      <c r="DM744" s="13"/>
      <c r="DN744" s="13"/>
      <c r="DO744" s="13"/>
      <c r="DP744" s="13"/>
      <c r="DQ744" s="13"/>
      <c r="DR744" s="13"/>
      <c r="DS744" s="13"/>
      <c r="DT744" s="13"/>
      <c r="DU744" s="13"/>
      <c r="DV744" s="13"/>
      <c r="DW744" s="13"/>
      <c r="DX744" s="13"/>
      <c r="DY744" s="13"/>
      <c r="DZ744" s="13"/>
      <c r="EA744" s="13"/>
      <c r="EB744" s="13"/>
      <c r="EC744" s="13"/>
      <c r="ED744" s="13"/>
      <c r="EE744" s="13"/>
      <c r="EF744" s="13"/>
      <c r="EG744" s="13"/>
      <c r="EH744" s="13"/>
      <c r="EI744" s="13"/>
      <c r="EJ744" s="13"/>
      <c r="EK744" s="13"/>
      <c r="EL744" s="13"/>
      <c r="EM744" s="13"/>
      <c r="EN744" s="13"/>
      <c r="EO744" s="13"/>
      <c r="EP744" s="13"/>
      <c r="EQ744" s="13"/>
      <c r="ER744" s="13"/>
      <c r="ES744" s="13"/>
      <c r="ET744" s="13"/>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3"/>
      <c r="FZ744" s="13"/>
      <c r="GA744" s="13"/>
      <c r="GB744" s="13"/>
      <c r="GC744" s="13"/>
      <c r="GD744" s="13"/>
      <c r="GE744" s="13"/>
      <c r="GF744" s="13"/>
      <c r="GG744" s="13"/>
      <c r="GH744" s="13"/>
      <c r="GI744" s="13"/>
      <c r="GJ744" s="13"/>
      <c r="GK744" s="13"/>
      <c r="GL744" s="13"/>
      <c r="GM744" s="13"/>
      <c r="GN744" s="13"/>
      <c r="GO744" s="13"/>
      <c r="GP744" s="13"/>
      <c r="GQ744" s="13"/>
      <c r="GR744" s="13"/>
      <c r="GS744" s="13"/>
      <c r="GT744" s="13"/>
      <c r="GU744" s="13"/>
      <c r="GV744" s="13"/>
      <c r="GW744" s="13"/>
      <c r="GX744" s="13"/>
      <c r="GY744" s="13"/>
      <c r="GZ744" s="13"/>
      <c r="HA744" s="13"/>
      <c r="HB744" s="13"/>
      <c r="HC744" s="13"/>
      <c r="HD744" s="13"/>
      <c r="HE744" s="13"/>
      <c r="HF744" s="13"/>
      <c r="HG744" s="13"/>
      <c r="HH744" s="13"/>
      <c r="HI744" s="13"/>
      <c r="HJ744" s="13"/>
      <c r="HK744" s="13"/>
      <c r="HL744" s="13"/>
      <c r="HM744" s="13"/>
      <c r="HN744" s="13"/>
      <c r="HO744" s="13"/>
      <c r="HP744" s="13"/>
      <c r="HQ744" s="13"/>
      <c r="HR744" s="13"/>
      <c r="HS744" s="13"/>
      <c r="HT744" s="13"/>
      <c r="HU744" s="13"/>
      <c r="HV744" s="13"/>
      <c r="HW744" s="13"/>
      <c r="HX744" s="13"/>
      <c r="HY744" s="13"/>
      <c r="HZ744" s="13"/>
      <c r="IA744" s="13"/>
      <c r="IB744" s="13"/>
      <c r="IC744" s="13"/>
      <c r="ID744" s="13"/>
      <c r="IE744" s="13"/>
      <c r="IF744" s="13"/>
      <c r="IG744" s="13"/>
      <c r="IH744" s="13"/>
      <c r="II744" s="13"/>
      <c r="IJ744" s="13"/>
      <c r="IK744" s="13"/>
      <c r="IL744" s="13"/>
      <c r="IM744" s="13"/>
      <c r="IN744" s="13"/>
      <c r="IO744" s="13"/>
    </row>
    <row r="745" spans="1:249">
      <c r="A745" s="2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2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3"/>
      <c r="CA745" s="13"/>
      <c r="CB745" s="13"/>
      <c r="CC745" s="13"/>
      <c r="CD745" s="13"/>
      <c r="CE745" s="13"/>
      <c r="CF745" s="13"/>
      <c r="CG745" s="13"/>
      <c r="CH745" s="13"/>
      <c r="CI745" s="13"/>
      <c r="CJ745" s="13"/>
      <c r="CK745" s="13"/>
      <c r="CL745" s="13"/>
      <c r="CM745" s="13"/>
      <c r="CN745" s="13"/>
      <c r="CO745" s="13"/>
      <c r="CP745" s="13"/>
      <c r="CQ745" s="13"/>
      <c r="CR745" s="13"/>
      <c r="CS745" s="13"/>
      <c r="CT745" s="13"/>
      <c r="CU745" s="13"/>
      <c r="CV745" s="13"/>
      <c r="CW745" s="13"/>
      <c r="CX745" s="13"/>
      <c r="CY745" s="13"/>
      <c r="CZ745" s="13"/>
      <c r="DA745" s="13"/>
      <c r="DB745" s="13"/>
      <c r="DC745" s="13"/>
      <c r="DD745" s="13"/>
      <c r="DE745" s="13"/>
      <c r="DF745" s="13"/>
      <c r="DG745" s="13"/>
      <c r="DH745" s="13"/>
      <c r="DI745" s="13"/>
      <c r="DJ745" s="13"/>
      <c r="DK745" s="13"/>
      <c r="DL745" s="13"/>
      <c r="DM745" s="13"/>
      <c r="DN745" s="13"/>
      <c r="DO745" s="13"/>
      <c r="DP745" s="13"/>
      <c r="DQ745" s="13"/>
      <c r="DR745" s="13"/>
      <c r="DS745" s="13"/>
      <c r="DT745" s="13"/>
      <c r="DU745" s="13"/>
      <c r="DV745" s="13"/>
      <c r="DW745" s="13"/>
      <c r="DX745" s="13"/>
      <c r="DY745" s="13"/>
      <c r="DZ745" s="13"/>
      <c r="EA745" s="13"/>
      <c r="EB745" s="13"/>
      <c r="EC745" s="13"/>
      <c r="ED745" s="13"/>
      <c r="EE745" s="13"/>
      <c r="EF745" s="13"/>
      <c r="EG745" s="13"/>
      <c r="EH745" s="13"/>
      <c r="EI745" s="13"/>
      <c r="EJ745" s="13"/>
      <c r="EK745" s="13"/>
      <c r="EL745" s="13"/>
      <c r="EM745" s="13"/>
      <c r="EN745" s="13"/>
      <c r="EO745" s="13"/>
      <c r="EP745" s="13"/>
      <c r="EQ745" s="13"/>
      <c r="ER745" s="13"/>
      <c r="ES745" s="13"/>
      <c r="ET745" s="13"/>
      <c r="EU745" s="13"/>
      <c r="EV745" s="13"/>
      <c r="EW745" s="13"/>
      <c r="EX745" s="13"/>
      <c r="EY745" s="13"/>
      <c r="EZ745" s="13"/>
      <c r="FA745" s="13"/>
      <c r="FB745" s="13"/>
      <c r="FC745" s="13"/>
      <c r="FD745" s="13"/>
      <c r="FE745" s="13"/>
      <c r="FF745" s="13"/>
      <c r="FG745" s="13"/>
      <c r="FH745" s="13"/>
      <c r="FI745" s="13"/>
      <c r="FJ745" s="13"/>
      <c r="FK745" s="13"/>
      <c r="FL745" s="13"/>
      <c r="FM745" s="13"/>
      <c r="FN745" s="13"/>
      <c r="FO745" s="13"/>
      <c r="FP745" s="13"/>
      <c r="FQ745" s="13"/>
      <c r="FR745" s="13"/>
      <c r="FS745" s="13"/>
      <c r="FT745" s="13"/>
      <c r="FU745" s="13"/>
      <c r="FV745" s="13"/>
      <c r="FW745" s="13"/>
      <c r="FX745" s="13"/>
      <c r="FY745" s="13"/>
      <c r="FZ745" s="13"/>
      <c r="GA745" s="13"/>
      <c r="GB745" s="13"/>
      <c r="GC745" s="13"/>
      <c r="GD745" s="13"/>
      <c r="GE745" s="13"/>
      <c r="GF745" s="13"/>
      <c r="GG745" s="13"/>
      <c r="GH745" s="13"/>
      <c r="GI745" s="13"/>
      <c r="GJ745" s="13"/>
      <c r="GK745" s="13"/>
      <c r="GL745" s="13"/>
      <c r="GM745" s="13"/>
      <c r="GN745" s="13"/>
      <c r="GO745" s="13"/>
      <c r="GP745" s="13"/>
      <c r="GQ745" s="13"/>
      <c r="GR745" s="13"/>
      <c r="GS745" s="13"/>
      <c r="GT745" s="13"/>
      <c r="GU745" s="13"/>
      <c r="GV745" s="13"/>
      <c r="GW745" s="13"/>
      <c r="GX745" s="13"/>
      <c r="GY745" s="13"/>
      <c r="GZ745" s="13"/>
      <c r="HA745" s="13"/>
      <c r="HB745" s="13"/>
      <c r="HC745" s="13"/>
      <c r="HD745" s="13"/>
      <c r="HE745" s="13"/>
      <c r="HF745" s="13"/>
      <c r="HG745" s="13"/>
      <c r="HH745" s="13"/>
      <c r="HI745" s="13"/>
      <c r="HJ745" s="13"/>
      <c r="HK745" s="13"/>
      <c r="HL745" s="13"/>
      <c r="HM745" s="13"/>
      <c r="HN745" s="13"/>
      <c r="HO745" s="13"/>
      <c r="HP745" s="13"/>
      <c r="HQ745" s="13"/>
      <c r="HR745" s="13"/>
      <c r="HS745" s="13"/>
      <c r="HT745" s="13"/>
      <c r="HU745" s="13"/>
      <c r="HV745" s="13"/>
      <c r="HW745" s="13"/>
      <c r="HX745" s="13"/>
      <c r="HY745" s="13"/>
      <c r="HZ745" s="13"/>
      <c r="IA745" s="13"/>
      <c r="IB745" s="13"/>
      <c r="IC745" s="13"/>
      <c r="ID745" s="13"/>
      <c r="IE745" s="13"/>
      <c r="IF745" s="13"/>
      <c r="IG745" s="13"/>
      <c r="IH745" s="13"/>
      <c r="II745" s="13"/>
      <c r="IJ745" s="13"/>
      <c r="IK745" s="13"/>
      <c r="IL745" s="13"/>
      <c r="IM745" s="13"/>
      <c r="IN745" s="13"/>
      <c r="IO745" s="13"/>
    </row>
    <row r="746" spans="1:249">
      <c r="A746" s="2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2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3"/>
      <c r="CA746" s="13"/>
      <c r="CB746" s="13"/>
      <c r="CC746" s="13"/>
      <c r="CD746" s="13"/>
      <c r="CE746" s="13"/>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c r="DF746" s="13"/>
      <c r="DG746" s="13"/>
      <c r="DH746" s="13"/>
      <c r="DI746" s="13"/>
      <c r="DJ746" s="13"/>
      <c r="DK746" s="13"/>
      <c r="DL746" s="13"/>
      <c r="DM746" s="13"/>
      <c r="DN746" s="13"/>
      <c r="DO746" s="13"/>
      <c r="DP746" s="13"/>
      <c r="DQ746" s="13"/>
      <c r="DR746" s="13"/>
      <c r="DS746" s="13"/>
      <c r="DT746" s="13"/>
      <c r="DU746" s="13"/>
      <c r="DV746" s="13"/>
      <c r="DW746" s="13"/>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3"/>
      <c r="FZ746" s="13"/>
      <c r="GA746" s="13"/>
      <c r="GB746" s="13"/>
      <c r="GC746" s="13"/>
      <c r="GD746" s="13"/>
      <c r="GE746" s="13"/>
      <c r="GF746" s="13"/>
      <c r="GG746" s="13"/>
      <c r="GH746" s="13"/>
      <c r="GI746" s="13"/>
      <c r="GJ746" s="13"/>
      <c r="GK746" s="13"/>
      <c r="GL746" s="13"/>
      <c r="GM746" s="13"/>
      <c r="GN746" s="13"/>
      <c r="GO746" s="13"/>
      <c r="GP746" s="13"/>
      <c r="GQ746" s="13"/>
      <c r="GR746" s="13"/>
      <c r="GS746" s="13"/>
      <c r="GT746" s="13"/>
      <c r="GU746" s="13"/>
      <c r="GV746" s="13"/>
      <c r="GW746" s="13"/>
      <c r="GX746" s="13"/>
      <c r="GY746" s="13"/>
      <c r="GZ746" s="13"/>
      <c r="HA746" s="13"/>
      <c r="HB746" s="13"/>
      <c r="HC746" s="13"/>
      <c r="HD746" s="13"/>
      <c r="HE746" s="13"/>
      <c r="HF746" s="13"/>
      <c r="HG746" s="13"/>
      <c r="HH746" s="13"/>
      <c r="HI746" s="13"/>
      <c r="HJ746" s="13"/>
      <c r="HK746" s="13"/>
      <c r="HL746" s="13"/>
      <c r="HM746" s="13"/>
      <c r="HN746" s="13"/>
      <c r="HO746" s="13"/>
      <c r="HP746" s="13"/>
      <c r="HQ746" s="13"/>
      <c r="HR746" s="13"/>
      <c r="HS746" s="13"/>
      <c r="HT746" s="13"/>
      <c r="HU746" s="13"/>
      <c r="HV746" s="13"/>
      <c r="HW746" s="13"/>
      <c r="HX746" s="13"/>
      <c r="HY746" s="13"/>
      <c r="HZ746" s="13"/>
      <c r="IA746" s="13"/>
      <c r="IB746" s="13"/>
      <c r="IC746" s="13"/>
      <c r="ID746" s="13"/>
      <c r="IE746" s="13"/>
      <c r="IF746" s="13"/>
      <c r="IG746" s="13"/>
      <c r="IH746" s="13"/>
      <c r="II746" s="13"/>
      <c r="IJ746" s="13"/>
      <c r="IK746" s="13"/>
      <c r="IL746" s="13"/>
      <c r="IM746" s="13"/>
      <c r="IN746" s="13"/>
      <c r="IO746" s="13"/>
    </row>
    <row r="747" spans="1:249">
      <c r="A747" s="2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2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3"/>
      <c r="CA747" s="13"/>
      <c r="CB747" s="13"/>
      <c r="CC747" s="13"/>
      <c r="CD747" s="13"/>
      <c r="CE747" s="13"/>
      <c r="CF747" s="13"/>
      <c r="CG747" s="13"/>
      <c r="CH747" s="13"/>
      <c r="CI747" s="13"/>
      <c r="CJ747" s="13"/>
      <c r="CK747" s="13"/>
      <c r="CL747" s="13"/>
      <c r="CM747" s="13"/>
      <c r="CN747" s="13"/>
      <c r="CO747" s="13"/>
      <c r="CP747" s="13"/>
      <c r="CQ747" s="13"/>
      <c r="CR747" s="13"/>
      <c r="CS747" s="13"/>
      <c r="CT747" s="13"/>
      <c r="CU747" s="13"/>
      <c r="CV747" s="13"/>
      <c r="CW747" s="13"/>
      <c r="CX747" s="13"/>
      <c r="CY747" s="13"/>
      <c r="CZ747" s="13"/>
      <c r="DA747" s="13"/>
      <c r="DB747" s="13"/>
      <c r="DC747" s="13"/>
      <c r="DD747" s="13"/>
      <c r="DE747" s="13"/>
      <c r="DF747" s="13"/>
      <c r="DG747" s="13"/>
      <c r="DH747" s="13"/>
      <c r="DI747" s="13"/>
      <c r="DJ747" s="13"/>
      <c r="DK747" s="13"/>
      <c r="DL747" s="13"/>
      <c r="DM747" s="13"/>
      <c r="DN747" s="13"/>
      <c r="DO747" s="13"/>
      <c r="DP747" s="13"/>
      <c r="DQ747" s="13"/>
      <c r="DR747" s="13"/>
      <c r="DS747" s="13"/>
      <c r="DT747" s="13"/>
      <c r="DU747" s="13"/>
      <c r="DV747" s="13"/>
      <c r="DW747" s="13"/>
      <c r="DX747" s="13"/>
      <c r="DY747" s="13"/>
      <c r="DZ747" s="13"/>
      <c r="EA747" s="13"/>
      <c r="EB747" s="13"/>
      <c r="EC747" s="13"/>
      <c r="ED747" s="13"/>
      <c r="EE747" s="13"/>
      <c r="EF747" s="13"/>
      <c r="EG747" s="13"/>
      <c r="EH747" s="13"/>
      <c r="EI747" s="13"/>
      <c r="EJ747" s="13"/>
      <c r="EK747" s="13"/>
      <c r="EL747" s="13"/>
      <c r="EM747" s="13"/>
      <c r="EN747" s="13"/>
      <c r="EO747" s="13"/>
      <c r="EP747" s="13"/>
      <c r="EQ747" s="13"/>
      <c r="ER747" s="13"/>
      <c r="ES747" s="13"/>
      <c r="ET747" s="13"/>
      <c r="EU747" s="13"/>
      <c r="EV747" s="13"/>
      <c r="EW747" s="13"/>
      <c r="EX747" s="13"/>
      <c r="EY747" s="13"/>
      <c r="EZ747" s="13"/>
      <c r="FA747" s="13"/>
      <c r="FB747" s="13"/>
      <c r="FC747" s="13"/>
      <c r="FD747" s="13"/>
      <c r="FE747" s="13"/>
      <c r="FF747" s="13"/>
      <c r="FG747" s="13"/>
      <c r="FH747" s="13"/>
      <c r="FI747" s="13"/>
      <c r="FJ747" s="13"/>
      <c r="FK747" s="13"/>
      <c r="FL747" s="13"/>
      <c r="FM747" s="13"/>
      <c r="FN747" s="13"/>
      <c r="FO747" s="13"/>
      <c r="FP747" s="13"/>
      <c r="FQ747" s="13"/>
      <c r="FR747" s="13"/>
      <c r="FS747" s="13"/>
      <c r="FT747" s="13"/>
      <c r="FU747" s="13"/>
      <c r="FV747" s="13"/>
      <c r="FW747" s="13"/>
      <c r="FX747" s="13"/>
      <c r="FY747" s="13"/>
      <c r="FZ747" s="13"/>
      <c r="GA747" s="13"/>
      <c r="GB747" s="13"/>
      <c r="GC747" s="13"/>
      <c r="GD747" s="13"/>
      <c r="GE747" s="13"/>
      <c r="GF747" s="13"/>
      <c r="GG747" s="13"/>
      <c r="GH747" s="13"/>
      <c r="GI747" s="13"/>
      <c r="GJ747" s="13"/>
      <c r="GK747" s="13"/>
      <c r="GL747" s="13"/>
      <c r="GM747" s="13"/>
      <c r="GN747" s="13"/>
      <c r="GO747" s="13"/>
      <c r="GP747" s="13"/>
      <c r="GQ747" s="13"/>
      <c r="GR747" s="13"/>
      <c r="GS747" s="13"/>
      <c r="GT747" s="13"/>
      <c r="GU747" s="13"/>
      <c r="GV747" s="13"/>
      <c r="GW747" s="13"/>
      <c r="GX747" s="13"/>
      <c r="GY747" s="13"/>
      <c r="GZ747" s="13"/>
      <c r="HA747" s="13"/>
      <c r="HB747" s="13"/>
      <c r="HC747" s="13"/>
      <c r="HD747" s="13"/>
      <c r="HE747" s="13"/>
      <c r="HF747" s="13"/>
      <c r="HG747" s="13"/>
      <c r="HH747" s="13"/>
      <c r="HI747" s="13"/>
      <c r="HJ747" s="13"/>
      <c r="HK747" s="13"/>
      <c r="HL747" s="13"/>
      <c r="HM747" s="13"/>
      <c r="HN747" s="13"/>
      <c r="HO747" s="13"/>
      <c r="HP747" s="13"/>
      <c r="HQ747" s="13"/>
      <c r="HR747" s="13"/>
      <c r="HS747" s="13"/>
      <c r="HT747" s="13"/>
      <c r="HU747" s="13"/>
      <c r="HV747" s="13"/>
      <c r="HW747" s="13"/>
      <c r="HX747" s="13"/>
      <c r="HY747" s="13"/>
      <c r="HZ747" s="13"/>
      <c r="IA747" s="13"/>
      <c r="IB747" s="13"/>
      <c r="IC747" s="13"/>
      <c r="ID747" s="13"/>
      <c r="IE747" s="13"/>
      <c r="IF747" s="13"/>
      <c r="IG747" s="13"/>
      <c r="IH747" s="13"/>
      <c r="II747" s="13"/>
      <c r="IJ747" s="13"/>
      <c r="IK747" s="13"/>
      <c r="IL747" s="13"/>
      <c r="IM747" s="13"/>
      <c r="IN747" s="13"/>
      <c r="IO747" s="13"/>
    </row>
    <row r="748" spans="1:249">
      <c r="A748" s="2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2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3"/>
      <c r="CA748" s="13"/>
      <c r="CB748" s="13"/>
      <c r="CC748" s="13"/>
      <c r="CD748" s="13"/>
      <c r="CE748" s="13"/>
      <c r="CF748" s="13"/>
      <c r="CG748" s="13"/>
      <c r="CH748" s="13"/>
      <c r="CI748" s="13"/>
      <c r="CJ748" s="13"/>
      <c r="CK748" s="13"/>
      <c r="CL748" s="13"/>
      <c r="CM748" s="13"/>
      <c r="CN748" s="13"/>
      <c r="CO748" s="13"/>
      <c r="CP748" s="13"/>
      <c r="CQ748" s="13"/>
      <c r="CR748" s="13"/>
      <c r="CS748" s="13"/>
      <c r="CT748" s="13"/>
      <c r="CU748" s="13"/>
      <c r="CV748" s="13"/>
      <c r="CW748" s="13"/>
      <c r="CX748" s="13"/>
      <c r="CY748" s="13"/>
      <c r="CZ748" s="13"/>
      <c r="DA748" s="13"/>
      <c r="DB748" s="13"/>
      <c r="DC748" s="13"/>
      <c r="DD748" s="13"/>
      <c r="DE748" s="13"/>
      <c r="DF748" s="13"/>
      <c r="DG748" s="13"/>
      <c r="DH748" s="13"/>
      <c r="DI748" s="13"/>
      <c r="DJ748" s="13"/>
      <c r="DK748" s="13"/>
      <c r="DL748" s="13"/>
      <c r="DM748" s="13"/>
      <c r="DN748" s="13"/>
      <c r="DO748" s="13"/>
      <c r="DP748" s="13"/>
      <c r="DQ748" s="13"/>
      <c r="DR748" s="13"/>
      <c r="DS748" s="13"/>
      <c r="DT748" s="13"/>
      <c r="DU748" s="13"/>
      <c r="DV748" s="13"/>
      <c r="DW748" s="13"/>
      <c r="DX748" s="13"/>
      <c r="DY748" s="13"/>
      <c r="DZ748" s="13"/>
      <c r="EA748" s="13"/>
      <c r="EB748" s="13"/>
      <c r="EC748" s="13"/>
      <c r="ED748" s="13"/>
      <c r="EE748" s="13"/>
      <c r="EF748" s="13"/>
      <c r="EG748" s="13"/>
      <c r="EH748" s="13"/>
      <c r="EI748" s="13"/>
      <c r="EJ748" s="13"/>
      <c r="EK748" s="13"/>
      <c r="EL748" s="13"/>
      <c r="EM748" s="13"/>
      <c r="EN748" s="13"/>
      <c r="EO748" s="13"/>
      <c r="EP748" s="13"/>
      <c r="EQ748" s="13"/>
      <c r="ER748" s="13"/>
      <c r="ES748" s="13"/>
      <c r="ET748" s="13"/>
      <c r="EU748" s="13"/>
      <c r="EV748" s="13"/>
      <c r="EW748" s="13"/>
      <c r="EX748" s="13"/>
      <c r="EY748" s="13"/>
      <c r="EZ748" s="13"/>
      <c r="FA748" s="13"/>
      <c r="FB748" s="13"/>
      <c r="FC748" s="13"/>
      <c r="FD748" s="13"/>
      <c r="FE748" s="13"/>
      <c r="FF748" s="13"/>
      <c r="FG748" s="13"/>
      <c r="FH748" s="13"/>
      <c r="FI748" s="13"/>
      <c r="FJ748" s="13"/>
      <c r="FK748" s="13"/>
      <c r="FL748" s="13"/>
      <c r="FM748" s="13"/>
      <c r="FN748" s="13"/>
      <c r="FO748" s="13"/>
      <c r="FP748" s="13"/>
      <c r="FQ748" s="13"/>
      <c r="FR748" s="13"/>
      <c r="FS748" s="13"/>
      <c r="FT748" s="13"/>
      <c r="FU748" s="13"/>
      <c r="FV748" s="13"/>
      <c r="FW748" s="13"/>
      <c r="FX748" s="13"/>
      <c r="FY748" s="13"/>
      <c r="FZ748" s="13"/>
      <c r="GA748" s="13"/>
      <c r="GB748" s="13"/>
      <c r="GC748" s="13"/>
      <c r="GD748" s="13"/>
      <c r="GE748" s="13"/>
      <c r="GF748" s="13"/>
      <c r="GG748" s="13"/>
      <c r="GH748" s="13"/>
      <c r="GI748" s="13"/>
      <c r="GJ748" s="13"/>
      <c r="GK748" s="13"/>
      <c r="GL748" s="13"/>
      <c r="GM748" s="13"/>
      <c r="GN748" s="13"/>
      <c r="GO748" s="13"/>
      <c r="GP748" s="13"/>
      <c r="GQ748" s="13"/>
      <c r="GR748" s="13"/>
      <c r="GS748" s="13"/>
      <c r="GT748" s="13"/>
      <c r="GU748" s="13"/>
      <c r="GV748" s="13"/>
      <c r="GW748" s="13"/>
      <c r="GX748" s="13"/>
      <c r="GY748" s="13"/>
      <c r="GZ748" s="13"/>
      <c r="HA748" s="13"/>
      <c r="HB748" s="13"/>
      <c r="HC748" s="13"/>
      <c r="HD748" s="13"/>
      <c r="HE748" s="13"/>
      <c r="HF748" s="13"/>
      <c r="HG748" s="13"/>
      <c r="HH748" s="13"/>
      <c r="HI748" s="13"/>
      <c r="HJ748" s="13"/>
      <c r="HK748" s="13"/>
      <c r="HL748" s="13"/>
      <c r="HM748" s="13"/>
      <c r="HN748" s="13"/>
      <c r="HO748" s="13"/>
      <c r="HP748" s="13"/>
      <c r="HQ748" s="13"/>
      <c r="HR748" s="13"/>
      <c r="HS748" s="13"/>
      <c r="HT748" s="13"/>
      <c r="HU748" s="13"/>
      <c r="HV748" s="13"/>
      <c r="HW748" s="13"/>
      <c r="HX748" s="13"/>
      <c r="HY748" s="13"/>
      <c r="HZ748" s="13"/>
      <c r="IA748" s="13"/>
      <c r="IB748" s="13"/>
      <c r="IC748" s="13"/>
      <c r="ID748" s="13"/>
      <c r="IE748" s="13"/>
      <c r="IF748" s="13"/>
      <c r="IG748" s="13"/>
      <c r="IH748" s="13"/>
      <c r="II748" s="13"/>
      <c r="IJ748" s="13"/>
      <c r="IK748" s="13"/>
      <c r="IL748" s="13"/>
      <c r="IM748" s="13"/>
      <c r="IN748" s="13"/>
      <c r="IO748" s="13"/>
    </row>
    <row r="749" spans="1:249">
      <c r="A749" s="2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2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3"/>
      <c r="CA749" s="13"/>
      <c r="CB749" s="13"/>
      <c r="CC749" s="13"/>
      <c r="CD749" s="13"/>
      <c r="CE749" s="13"/>
      <c r="CF749" s="13"/>
      <c r="CG749" s="13"/>
      <c r="CH749" s="13"/>
      <c r="CI749" s="13"/>
      <c r="CJ749" s="13"/>
      <c r="CK749" s="13"/>
      <c r="CL749" s="13"/>
      <c r="CM749" s="13"/>
      <c r="CN749" s="13"/>
      <c r="CO749" s="13"/>
      <c r="CP749" s="13"/>
      <c r="CQ749" s="13"/>
      <c r="CR749" s="13"/>
      <c r="CS749" s="13"/>
      <c r="CT749" s="13"/>
      <c r="CU749" s="13"/>
      <c r="CV749" s="13"/>
      <c r="CW749" s="13"/>
      <c r="CX749" s="13"/>
      <c r="CY749" s="13"/>
      <c r="CZ749" s="13"/>
      <c r="DA749" s="13"/>
      <c r="DB749" s="13"/>
      <c r="DC749" s="13"/>
      <c r="DD749" s="13"/>
      <c r="DE749" s="13"/>
      <c r="DF749" s="13"/>
      <c r="DG749" s="13"/>
      <c r="DH749" s="13"/>
      <c r="DI749" s="13"/>
      <c r="DJ749" s="13"/>
      <c r="DK749" s="13"/>
      <c r="DL749" s="13"/>
      <c r="DM749" s="13"/>
      <c r="DN749" s="13"/>
      <c r="DO749" s="13"/>
      <c r="DP749" s="13"/>
      <c r="DQ749" s="13"/>
      <c r="DR749" s="13"/>
      <c r="DS749" s="13"/>
      <c r="DT749" s="13"/>
      <c r="DU749" s="13"/>
      <c r="DV749" s="13"/>
      <c r="DW749" s="13"/>
      <c r="DX749" s="13"/>
      <c r="DY749" s="13"/>
      <c r="DZ749" s="13"/>
      <c r="EA749" s="13"/>
      <c r="EB749" s="13"/>
      <c r="EC749" s="13"/>
      <c r="ED749" s="13"/>
      <c r="EE749" s="13"/>
      <c r="EF749" s="13"/>
      <c r="EG749" s="13"/>
      <c r="EH749" s="13"/>
      <c r="EI749" s="13"/>
      <c r="EJ749" s="13"/>
      <c r="EK749" s="13"/>
      <c r="EL749" s="13"/>
      <c r="EM749" s="13"/>
      <c r="EN749" s="13"/>
      <c r="EO749" s="13"/>
      <c r="EP749" s="13"/>
      <c r="EQ749" s="13"/>
      <c r="ER749" s="13"/>
      <c r="ES749" s="13"/>
      <c r="ET749" s="13"/>
      <c r="EU749" s="13"/>
      <c r="EV749" s="13"/>
      <c r="EW749" s="13"/>
      <c r="EX749" s="13"/>
      <c r="EY749" s="13"/>
      <c r="EZ749" s="13"/>
      <c r="FA749" s="13"/>
      <c r="FB749" s="13"/>
      <c r="FC749" s="13"/>
      <c r="FD749" s="13"/>
      <c r="FE749" s="13"/>
      <c r="FF749" s="13"/>
      <c r="FG749" s="13"/>
      <c r="FH749" s="13"/>
      <c r="FI749" s="13"/>
      <c r="FJ749" s="13"/>
      <c r="FK749" s="13"/>
      <c r="FL749" s="13"/>
      <c r="FM749" s="13"/>
      <c r="FN749" s="13"/>
      <c r="FO749" s="13"/>
      <c r="FP749" s="13"/>
      <c r="FQ749" s="13"/>
      <c r="FR749" s="13"/>
      <c r="FS749" s="13"/>
      <c r="FT749" s="13"/>
      <c r="FU749" s="13"/>
      <c r="FV749" s="13"/>
      <c r="FW749" s="13"/>
      <c r="FX749" s="13"/>
      <c r="FY749" s="13"/>
      <c r="FZ749" s="13"/>
      <c r="GA749" s="13"/>
      <c r="GB749" s="13"/>
      <c r="GC749" s="13"/>
      <c r="GD749" s="13"/>
      <c r="GE749" s="13"/>
      <c r="GF749" s="13"/>
      <c r="GG749" s="13"/>
      <c r="GH749" s="13"/>
      <c r="GI749" s="13"/>
      <c r="GJ749" s="13"/>
      <c r="GK749" s="13"/>
      <c r="GL749" s="13"/>
      <c r="GM749" s="13"/>
      <c r="GN749" s="13"/>
      <c r="GO749" s="13"/>
      <c r="GP749" s="13"/>
      <c r="GQ749" s="13"/>
      <c r="GR749" s="13"/>
      <c r="GS749" s="13"/>
      <c r="GT749" s="13"/>
      <c r="GU749" s="13"/>
      <c r="GV749" s="13"/>
      <c r="GW749" s="13"/>
      <c r="GX749" s="13"/>
      <c r="GY749" s="13"/>
      <c r="GZ749" s="13"/>
      <c r="HA749" s="13"/>
      <c r="HB749" s="13"/>
      <c r="HC749" s="13"/>
      <c r="HD749" s="13"/>
      <c r="HE749" s="13"/>
      <c r="HF749" s="13"/>
      <c r="HG749" s="13"/>
      <c r="HH749" s="13"/>
      <c r="HI749" s="13"/>
      <c r="HJ749" s="13"/>
      <c r="HK749" s="13"/>
      <c r="HL749" s="13"/>
      <c r="HM749" s="13"/>
      <c r="HN749" s="13"/>
      <c r="HO749" s="13"/>
      <c r="HP749" s="13"/>
      <c r="HQ749" s="13"/>
      <c r="HR749" s="13"/>
      <c r="HS749" s="13"/>
      <c r="HT749" s="13"/>
      <c r="HU749" s="13"/>
      <c r="HV749" s="13"/>
      <c r="HW749" s="13"/>
      <c r="HX749" s="13"/>
      <c r="HY749" s="13"/>
      <c r="HZ749" s="13"/>
      <c r="IA749" s="13"/>
      <c r="IB749" s="13"/>
      <c r="IC749" s="13"/>
      <c r="ID749" s="13"/>
      <c r="IE749" s="13"/>
      <c r="IF749" s="13"/>
      <c r="IG749" s="13"/>
      <c r="IH749" s="13"/>
      <c r="II749" s="13"/>
      <c r="IJ749" s="13"/>
      <c r="IK749" s="13"/>
      <c r="IL749" s="13"/>
      <c r="IM749" s="13"/>
      <c r="IN749" s="13"/>
      <c r="IO749" s="13"/>
    </row>
    <row r="750" spans="1:249">
      <c r="A750" s="2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2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3"/>
      <c r="FZ750" s="13"/>
      <c r="GA750" s="13"/>
      <c r="GB750" s="13"/>
      <c r="GC750" s="13"/>
      <c r="GD750" s="13"/>
      <c r="GE750" s="13"/>
      <c r="GF750" s="13"/>
      <c r="GG750" s="13"/>
      <c r="GH750" s="13"/>
      <c r="GI750" s="13"/>
      <c r="GJ750" s="13"/>
      <c r="GK750" s="13"/>
      <c r="GL750" s="13"/>
      <c r="GM750" s="13"/>
      <c r="GN750" s="13"/>
      <c r="GO750" s="13"/>
      <c r="GP750" s="13"/>
      <c r="GQ750" s="13"/>
      <c r="GR750" s="13"/>
      <c r="GS750" s="13"/>
      <c r="GT750" s="13"/>
      <c r="GU750" s="13"/>
      <c r="GV750" s="13"/>
      <c r="GW750" s="13"/>
      <c r="GX750" s="13"/>
      <c r="GY750" s="13"/>
      <c r="GZ750" s="13"/>
      <c r="HA750" s="13"/>
      <c r="HB750" s="13"/>
      <c r="HC750" s="13"/>
      <c r="HD750" s="13"/>
      <c r="HE750" s="13"/>
      <c r="HF750" s="13"/>
      <c r="HG750" s="13"/>
      <c r="HH750" s="13"/>
      <c r="HI750" s="13"/>
      <c r="HJ750" s="13"/>
      <c r="HK750" s="13"/>
      <c r="HL750" s="13"/>
      <c r="HM750" s="13"/>
      <c r="HN750" s="13"/>
      <c r="HO750" s="13"/>
      <c r="HP750" s="13"/>
      <c r="HQ750" s="13"/>
      <c r="HR750" s="13"/>
      <c r="HS750" s="13"/>
      <c r="HT750" s="13"/>
      <c r="HU750" s="13"/>
      <c r="HV750" s="13"/>
      <c r="HW750" s="13"/>
      <c r="HX750" s="13"/>
      <c r="HY750" s="13"/>
      <c r="HZ750" s="13"/>
      <c r="IA750" s="13"/>
      <c r="IB750" s="13"/>
      <c r="IC750" s="13"/>
      <c r="ID750" s="13"/>
      <c r="IE750" s="13"/>
      <c r="IF750" s="13"/>
      <c r="IG750" s="13"/>
      <c r="IH750" s="13"/>
      <c r="II750" s="13"/>
      <c r="IJ750" s="13"/>
      <c r="IK750" s="13"/>
      <c r="IL750" s="13"/>
      <c r="IM750" s="13"/>
      <c r="IN750" s="13"/>
      <c r="IO750" s="13"/>
    </row>
    <row r="751" spans="1:249">
      <c r="A751" s="2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2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3"/>
      <c r="CA751" s="13"/>
      <c r="CB751" s="13"/>
      <c r="CC751" s="13"/>
      <c r="CD751" s="13"/>
      <c r="CE751" s="13"/>
      <c r="CF751" s="13"/>
      <c r="CG751" s="13"/>
      <c r="CH751" s="13"/>
      <c r="CI751" s="13"/>
      <c r="CJ751" s="13"/>
      <c r="CK751" s="13"/>
      <c r="CL751" s="13"/>
      <c r="CM751" s="13"/>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c r="EU751" s="13"/>
      <c r="EV751" s="13"/>
      <c r="EW751" s="13"/>
      <c r="EX751" s="13"/>
      <c r="EY751" s="13"/>
      <c r="EZ751" s="13"/>
      <c r="FA751" s="13"/>
      <c r="FB751" s="13"/>
      <c r="FC751" s="13"/>
      <c r="FD751" s="13"/>
      <c r="FE751" s="13"/>
      <c r="FF751" s="13"/>
      <c r="FG751" s="13"/>
      <c r="FH751" s="13"/>
      <c r="FI751" s="13"/>
      <c r="FJ751" s="13"/>
      <c r="FK751" s="13"/>
      <c r="FL751" s="13"/>
      <c r="FM751" s="13"/>
      <c r="FN751" s="13"/>
      <c r="FO751" s="13"/>
      <c r="FP751" s="13"/>
      <c r="FQ751" s="13"/>
      <c r="FR751" s="13"/>
      <c r="FS751" s="13"/>
      <c r="FT751" s="13"/>
      <c r="FU751" s="13"/>
      <c r="FV751" s="13"/>
      <c r="FW751" s="13"/>
      <c r="FX751" s="13"/>
      <c r="FY751" s="13"/>
      <c r="FZ751" s="13"/>
      <c r="GA751" s="13"/>
      <c r="GB751" s="13"/>
      <c r="GC751" s="13"/>
      <c r="GD751" s="13"/>
      <c r="GE751" s="13"/>
      <c r="GF751" s="13"/>
      <c r="GG751" s="13"/>
      <c r="GH751" s="13"/>
      <c r="GI751" s="13"/>
      <c r="GJ751" s="13"/>
      <c r="GK751" s="13"/>
      <c r="GL751" s="13"/>
      <c r="GM751" s="13"/>
      <c r="GN751" s="13"/>
      <c r="GO751" s="13"/>
      <c r="GP751" s="13"/>
      <c r="GQ751" s="13"/>
      <c r="GR751" s="13"/>
      <c r="GS751" s="13"/>
      <c r="GT751" s="13"/>
      <c r="GU751" s="13"/>
      <c r="GV751" s="13"/>
      <c r="GW751" s="13"/>
      <c r="GX751" s="13"/>
      <c r="GY751" s="13"/>
      <c r="GZ751" s="13"/>
      <c r="HA751" s="13"/>
      <c r="HB751" s="13"/>
      <c r="HC751" s="13"/>
      <c r="HD751" s="13"/>
      <c r="HE751" s="13"/>
      <c r="HF751" s="13"/>
      <c r="HG751" s="13"/>
      <c r="HH751" s="13"/>
      <c r="HI751" s="13"/>
      <c r="HJ751" s="13"/>
      <c r="HK751" s="13"/>
      <c r="HL751" s="13"/>
      <c r="HM751" s="13"/>
      <c r="HN751" s="13"/>
      <c r="HO751" s="13"/>
      <c r="HP751" s="13"/>
      <c r="HQ751" s="13"/>
      <c r="HR751" s="13"/>
      <c r="HS751" s="13"/>
      <c r="HT751" s="13"/>
      <c r="HU751" s="13"/>
      <c r="HV751" s="13"/>
      <c r="HW751" s="13"/>
      <c r="HX751" s="13"/>
      <c r="HY751" s="13"/>
      <c r="HZ751" s="13"/>
      <c r="IA751" s="13"/>
      <c r="IB751" s="13"/>
      <c r="IC751" s="13"/>
      <c r="ID751" s="13"/>
      <c r="IE751" s="13"/>
      <c r="IF751" s="13"/>
      <c r="IG751" s="13"/>
      <c r="IH751" s="13"/>
      <c r="II751" s="13"/>
      <c r="IJ751" s="13"/>
      <c r="IK751" s="13"/>
      <c r="IL751" s="13"/>
      <c r="IM751" s="13"/>
      <c r="IN751" s="13"/>
      <c r="IO751" s="13"/>
    </row>
    <row r="752" spans="1:249">
      <c r="A752" s="2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2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3"/>
      <c r="CA752" s="13"/>
      <c r="CB752" s="13"/>
      <c r="CC752" s="13"/>
      <c r="CD752" s="13"/>
      <c r="CE752" s="13"/>
      <c r="CF752" s="13"/>
      <c r="CG752" s="13"/>
      <c r="CH752" s="13"/>
      <c r="CI752" s="13"/>
      <c r="CJ752" s="13"/>
      <c r="CK752" s="13"/>
      <c r="CL752" s="13"/>
      <c r="CM752" s="13"/>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c r="EU752" s="13"/>
      <c r="EV752" s="13"/>
      <c r="EW752" s="13"/>
      <c r="EX752" s="13"/>
      <c r="EY752" s="13"/>
      <c r="EZ752" s="13"/>
      <c r="FA752" s="13"/>
      <c r="FB752" s="13"/>
      <c r="FC752" s="13"/>
      <c r="FD752" s="13"/>
      <c r="FE752" s="13"/>
      <c r="FF752" s="13"/>
      <c r="FG752" s="13"/>
      <c r="FH752" s="13"/>
      <c r="FI752" s="13"/>
      <c r="FJ752" s="13"/>
      <c r="FK752" s="13"/>
      <c r="FL752" s="13"/>
      <c r="FM752" s="13"/>
      <c r="FN752" s="13"/>
      <c r="FO752" s="13"/>
      <c r="FP752" s="13"/>
      <c r="FQ752" s="13"/>
      <c r="FR752" s="13"/>
      <c r="FS752" s="13"/>
      <c r="FT752" s="13"/>
      <c r="FU752" s="13"/>
      <c r="FV752" s="13"/>
      <c r="FW752" s="13"/>
      <c r="FX752" s="13"/>
      <c r="FY752" s="13"/>
      <c r="FZ752" s="13"/>
      <c r="GA752" s="13"/>
      <c r="GB752" s="13"/>
      <c r="GC752" s="13"/>
      <c r="GD752" s="13"/>
      <c r="GE752" s="13"/>
      <c r="GF752" s="13"/>
      <c r="GG752" s="13"/>
      <c r="GH752" s="13"/>
      <c r="GI752" s="13"/>
      <c r="GJ752" s="13"/>
      <c r="GK752" s="13"/>
      <c r="GL752" s="13"/>
      <c r="GM752" s="13"/>
      <c r="GN752" s="13"/>
      <c r="GO752" s="13"/>
      <c r="GP752" s="13"/>
      <c r="GQ752" s="13"/>
      <c r="GR752" s="13"/>
      <c r="GS752" s="13"/>
      <c r="GT752" s="13"/>
      <c r="GU752" s="13"/>
      <c r="GV752" s="13"/>
      <c r="GW752" s="13"/>
      <c r="GX752" s="13"/>
      <c r="GY752" s="13"/>
      <c r="GZ752" s="13"/>
      <c r="HA752" s="13"/>
      <c r="HB752" s="13"/>
      <c r="HC752" s="13"/>
      <c r="HD752" s="13"/>
      <c r="HE752" s="13"/>
      <c r="HF752" s="13"/>
      <c r="HG752" s="13"/>
      <c r="HH752" s="13"/>
      <c r="HI752" s="13"/>
      <c r="HJ752" s="13"/>
      <c r="HK752" s="13"/>
      <c r="HL752" s="13"/>
      <c r="HM752" s="13"/>
      <c r="HN752" s="13"/>
      <c r="HO752" s="13"/>
      <c r="HP752" s="13"/>
      <c r="HQ752" s="13"/>
      <c r="HR752" s="13"/>
      <c r="HS752" s="13"/>
      <c r="HT752" s="13"/>
      <c r="HU752" s="13"/>
      <c r="HV752" s="13"/>
      <c r="HW752" s="13"/>
      <c r="HX752" s="13"/>
      <c r="HY752" s="13"/>
      <c r="HZ752" s="13"/>
      <c r="IA752" s="13"/>
      <c r="IB752" s="13"/>
      <c r="IC752" s="13"/>
      <c r="ID752" s="13"/>
      <c r="IE752" s="13"/>
      <c r="IF752" s="13"/>
      <c r="IG752" s="13"/>
      <c r="IH752" s="13"/>
      <c r="II752" s="13"/>
      <c r="IJ752" s="13"/>
      <c r="IK752" s="13"/>
      <c r="IL752" s="13"/>
      <c r="IM752" s="13"/>
      <c r="IN752" s="13"/>
      <c r="IO752" s="13"/>
    </row>
    <row r="753" spans="1:249">
      <c r="A753" s="2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2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3"/>
      <c r="CA753" s="13"/>
      <c r="CB753" s="13"/>
      <c r="CC753" s="13"/>
      <c r="CD753" s="13"/>
      <c r="CE753" s="13"/>
      <c r="CF753" s="13"/>
      <c r="CG753" s="13"/>
      <c r="CH753" s="13"/>
      <c r="CI753" s="13"/>
      <c r="CJ753" s="13"/>
      <c r="CK753" s="13"/>
      <c r="CL753" s="13"/>
      <c r="CM753" s="13"/>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c r="EU753" s="13"/>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c r="GR753" s="13"/>
      <c r="GS753" s="13"/>
      <c r="GT753" s="13"/>
      <c r="GU753" s="13"/>
      <c r="GV753" s="13"/>
      <c r="GW753" s="13"/>
      <c r="GX753" s="13"/>
      <c r="GY753" s="13"/>
      <c r="GZ753" s="13"/>
      <c r="HA753" s="13"/>
      <c r="HB753" s="13"/>
      <c r="HC753" s="13"/>
      <c r="HD753" s="13"/>
      <c r="HE753" s="13"/>
      <c r="HF753" s="13"/>
      <c r="HG753" s="13"/>
      <c r="HH753" s="13"/>
      <c r="HI753" s="13"/>
      <c r="HJ753" s="13"/>
      <c r="HK753" s="13"/>
      <c r="HL753" s="13"/>
      <c r="HM753" s="13"/>
      <c r="HN753" s="13"/>
      <c r="HO753" s="13"/>
      <c r="HP753" s="13"/>
      <c r="HQ753" s="13"/>
      <c r="HR753" s="13"/>
      <c r="HS753" s="13"/>
      <c r="HT753" s="13"/>
      <c r="HU753" s="13"/>
      <c r="HV753" s="13"/>
      <c r="HW753" s="13"/>
      <c r="HX753" s="13"/>
      <c r="HY753" s="13"/>
      <c r="HZ753" s="13"/>
      <c r="IA753" s="13"/>
      <c r="IB753" s="13"/>
      <c r="IC753" s="13"/>
      <c r="ID753" s="13"/>
      <c r="IE753" s="13"/>
      <c r="IF753" s="13"/>
      <c r="IG753" s="13"/>
      <c r="IH753" s="13"/>
      <c r="II753" s="13"/>
      <c r="IJ753" s="13"/>
      <c r="IK753" s="13"/>
      <c r="IL753" s="13"/>
      <c r="IM753" s="13"/>
      <c r="IN753" s="13"/>
      <c r="IO753" s="13"/>
    </row>
    <row r="754" spans="1:249">
      <c r="A754" s="2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2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c r="FF754" s="13"/>
      <c r="FG754" s="13"/>
      <c r="FH754" s="13"/>
      <c r="FI754" s="13"/>
      <c r="FJ754" s="13"/>
      <c r="FK754" s="13"/>
      <c r="FL754" s="13"/>
      <c r="FM754" s="13"/>
      <c r="FN754" s="13"/>
      <c r="FO754" s="13"/>
      <c r="FP754" s="13"/>
      <c r="FQ754" s="13"/>
      <c r="FR754" s="13"/>
      <c r="FS754" s="13"/>
      <c r="FT754" s="13"/>
      <c r="FU754" s="13"/>
      <c r="FV754" s="13"/>
      <c r="FW754" s="13"/>
      <c r="FX754" s="13"/>
      <c r="FY754" s="13"/>
      <c r="FZ754" s="13"/>
      <c r="GA754" s="13"/>
      <c r="GB754" s="13"/>
      <c r="GC754" s="13"/>
      <c r="GD754" s="13"/>
      <c r="GE754" s="13"/>
      <c r="GF754" s="13"/>
      <c r="GG754" s="13"/>
      <c r="GH754" s="13"/>
      <c r="GI754" s="13"/>
      <c r="GJ754" s="13"/>
      <c r="GK754" s="13"/>
      <c r="GL754" s="13"/>
      <c r="GM754" s="13"/>
      <c r="GN754" s="13"/>
      <c r="GO754" s="13"/>
      <c r="GP754" s="13"/>
      <c r="GQ754" s="13"/>
      <c r="GR754" s="13"/>
      <c r="GS754" s="13"/>
      <c r="GT754" s="13"/>
      <c r="GU754" s="13"/>
      <c r="GV754" s="13"/>
      <c r="GW754" s="13"/>
      <c r="GX754" s="13"/>
      <c r="GY754" s="13"/>
      <c r="GZ754" s="13"/>
      <c r="HA754" s="13"/>
      <c r="HB754" s="13"/>
      <c r="HC754" s="13"/>
      <c r="HD754" s="13"/>
      <c r="HE754" s="13"/>
      <c r="HF754" s="13"/>
      <c r="HG754" s="13"/>
      <c r="HH754" s="13"/>
      <c r="HI754" s="13"/>
      <c r="HJ754" s="13"/>
      <c r="HK754" s="13"/>
      <c r="HL754" s="13"/>
      <c r="HM754" s="13"/>
      <c r="HN754" s="13"/>
      <c r="HO754" s="13"/>
      <c r="HP754" s="13"/>
      <c r="HQ754" s="13"/>
      <c r="HR754" s="13"/>
      <c r="HS754" s="13"/>
      <c r="HT754" s="13"/>
      <c r="HU754" s="13"/>
      <c r="HV754" s="13"/>
      <c r="HW754" s="13"/>
      <c r="HX754" s="13"/>
      <c r="HY754" s="13"/>
      <c r="HZ754" s="13"/>
      <c r="IA754" s="13"/>
      <c r="IB754" s="13"/>
      <c r="IC754" s="13"/>
      <c r="ID754" s="13"/>
      <c r="IE754" s="13"/>
      <c r="IF754" s="13"/>
      <c r="IG754" s="13"/>
      <c r="IH754" s="13"/>
      <c r="II754" s="13"/>
      <c r="IJ754" s="13"/>
      <c r="IK754" s="13"/>
      <c r="IL754" s="13"/>
      <c r="IM754" s="13"/>
      <c r="IN754" s="13"/>
      <c r="IO754" s="13"/>
    </row>
    <row r="755" spans="1:249">
      <c r="A755" s="2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2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3"/>
      <c r="CA755" s="13"/>
      <c r="CB755" s="13"/>
      <c r="CC755" s="13"/>
      <c r="CD755" s="13"/>
      <c r="CE755" s="13"/>
      <c r="CF755" s="13"/>
      <c r="CG755" s="13"/>
      <c r="CH755" s="13"/>
      <c r="CI755" s="13"/>
      <c r="CJ755" s="13"/>
      <c r="CK755" s="13"/>
      <c r="CL755" s="13"/>
      <c r="CM755" s="13"/>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c r="EU755" s="13"/>
      <c r="EV755" s="13"/>
      <c r="EW755" s="13"/>
      <c r="EX755" s="13"/>
      <c r="EY755" s="13"/>
      <c r="EZ755" s="13"/>
      <c r="FA755" s="13"/>
      <c r="FB755" s="13"/>
      <c r="FC755" s="13"/>
      <c r="FD755" s="13"/>
      <c r="FE755" s="13"/>
      <c r="FF755" s="13"/>
      <c r="FG755" s="13"/>
      <c r="FH755" s="13"/>
      <c r="FI755" s="13"/>
      <c r="FJ755" s="13"/>
      <c r="FK755" s="13"/>
      <c r="FL755" s="13"/>
      <c r="FM755" s="13"/>
      <c r="FN755" s="13"/>
      <c r="FO755" s="13"/>
      <c r="FP755" s="13"/>
      <c r="FQ755" s="13"/>
      <c r="FR755" s="13"/>
      <c r="FS755" s="13"/>
      <c r="FT755" s="13"/>
      <c r="FU755" s="13"/>
      <c r="FV755" s="13"/>
      <c r="FW755" s="13"/>
      <c r="FX755" s="13"/>
      <c r="FY755" s="13"/>
      <c r="FZ755" s="13"/>
      <c r="GA755" s="13"/>
      <c r="GB755" s="13"/>
      <c r="GC755" s="13"/>
      <c r="GD755" s="13"/>
      <c r="GE755" s="13"/>
      <c r="GF755" s="13"/>
      <c r="GG755" s="13"/>
      <c r="GH755" s="13"/>
      <c r="GI755" s="13"/>
      <c r="GJ755" s="13"/>
      <c r="GK755" s="13"/>
      <c r="GL755" s="13"/>
      <c r="GM755" s="13"/>
      <c r="GN755" s="13"/>
      <c r="GO755" s="13"/>
      <c r="GP755" s="13"/>
      <c r="GQ755" s="13"/>
      <c r="GR755" s="13"/>
      <c r="GS755" s="13"/>
      <c r="GT755" s="13"/>
      <c r="GU755" s="13"/>
      <c r="GV755" s="13"/>
      <c r="GW755" s="13"/>
      <c r="GX755" s="13"/>
      <c r="GY755" s="13"/>
      <c r="GZ755" s="13"/>
      <c r="HA755" s="13"/>
      <c r="HB755" s="13"/>
      <c r="HC755" s="13"/>
      <c r="HD755" s="13"/>
      <c r="HE755" s="13"/>
      <c r="HF755" s="13"/>
      <c r="HG755" s="13"/>
      <c r="HH755" s="13"/>
      <c r="HI755" s="13"/>
      <c r="HJ755" s="13"/>
      <c r="HK755" s="13"/>
      <c r="HL755" s="13"/>
      <c r="HM755" s="13"/>
      <c r="HN755" s="13"/>
      <c r="HO755" s="13"/>
      <c r="HP755" s="13"/>
      <c r="HQ755" s="13"/>
      <c r="HR755" s="13"/>
      <c r="HS755" s="13"/>
      <c r="HT755" s="13"/>
      <c r="HU755" s="13"/>
      <c r="HV755" s="13"/>
      <c r="HW755" s="13"/>
      <c r="HX755" s="13"/>
      <c r="HY755" s="13"/>
      <c r="HZ755" s="13"/>
      <c r="IA755" s="13"/>
      <c r="IB755" s="13"/>
      <c r="IC755" s="13"/>
      <c r="ID755" s="13"/>
      <c r="IE755" s="13"/>
      <c r="IF755" s="13"/>
      <c r="IG755" s="13"/>
      <c r="IH755" s="13"/>
      <c r="II755" s="13"/>
      <c r="IJ755" s="13"/>
      <c r="IK755" s="13"/>
      <c r="IL755" s="13"/>
      <c r="IM755" s="13"/>
      <c r="IN755" s="13"/>
      <c r="IO755" s="13"/>
    </row>
    <row r="756" spans="1:249">
      <c r="A756" s="2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2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c r="FN756" s="13"/>
      <c r="FO756" s="13"/>
      <c r="FP756" s="13"/>
      <c r="FQ756" s="13"/>
      <c r="FR756" s="13"/>
      <c r="FS756" s="13"/>
      <c r="FT756" s="13"/>
      <c r="FU756" s="13"/>
      <c r="FV756" s="13"/>
      <c r="FW756" s="13"/>
      <c r="FX756" s="13"/>
      <c r="FY756" s="13"/>
      <c r="FZ756" s="13"/>
      <c r="GA756" s="13"/>
      <c r="GB756" s="13"/>
      <c r="GC756" s="13"/>
      <c r="GD756" s="13"/>
      <c r="GE756" s="13"/>
      <c r="GF756" s="13"/>
      <c r="GG756" s="13"/>
      <c r="GH756" s="13"/>
      <c r="GI756" s="13"/>
      <c r="GJ756" s="13"/>
      <c r="GK756" s="13"/>
      <c r="GL756" s="13"/>
      <c r="GM756" s="13"/>
      <c r="GN756" s="13"/>
      <c r="GO756" s="13"/>
      <c r="GP756" s="13"/>
      <c r="GQ756" s="13"/>
      <c r="GR756" s="13"/>
      <c r="GS756" s="13"/>
      <c r="GT756" s="13"/>
      <c r="GU756" s="13"/>
      <c r="GV756" s="13"/>
      <c r="GW756" s="13"/>
      <c r="GX756" s="13"/>
      <c r="GY756" s="13"/>
      <c r="GZ756" s="13"/>
      <c r="HA756" s="13"/>
      <c r="HB756" s="13"/>
      <c r="HC756" s="13"/>
      <c r="HD756" s="13"/>
      <c r="HE756" s="13"/>
      <c r="HF756" s="13"/>
      <c r="HG756" s="13"/>
      <c r="HH756" s="13"/>
      <c r="HI756" s="13"/>
      <c r="HJ756" s="13"/>
      <c r="HK756" s="13"/>
      <c r="HL756" s="13"/>
      <c r="HM756" s="13"/>
      <c r="HN756" s="13"/>
      <c r="HO756" s="13"/>
      <c r="HP756" s="13"/>
      <c r="HQ756" s="13"/>
      <c r="HR756" s="13"/>
      <c r="HS756" s="13"/>
      <c r="HT756" s="13"/>
      <c r="HU756" s="13"/>
      <c r="HV756" s="13"/>
      <c r="HW756" s="13"/>
      <c r="HX756" s="13"/>
      <c r="HY756" s="13"/>
      <c r="HZ756" s="13"/>
      <c r="IA756" s="13"/>
      <c r="IB756" s="13"/>
      <c r="IC756" s="13"/>
      <c r="ID756" s="13"/>
      <c r="IE756" s="13"/>
      <c r="IF756" s="13"/>
      <c r="IG756" s="13"/>
      <c r="IH756" s="13"/>
      <c r="II756" s="13"/>
      <c r="IJ756" s="13"/>
      <c r="IK756" s="13"/>
      <c r="IL756" s="13"/>
      <c r="IM756" s="13"/>
      <c r="IN756" s="13"/>
      <c r="IO756" s="13"/>
    </row>
    <row r="757" spans="1:249">
      <c r="A757" s="2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2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c r="EU757" s="13"/>
      <c r="EV757" s="13"/>
      <c r="EW757" s="13"/>
      <c r="EX757" s="13"/>
      <c r="EY757" s="13"/>
      <c r="EZ757" s="13"/>
      <c r="FA757" s="13"/>
      <c r="FB757" s="13"/>
      <c r="FC757" s="13"/>
      <c r="FD757" s="13"/>
      <c r="FE757" s="13"/>
      <c r="FF757" s="13"/>
      <c r="FG757" s="13"/>
      <c r="FH757" s="13"/>
      <c r="FI757" s="13"/>
      <c r="FJ757" s="13"/>
      <c r="FK757" s="13"/>
      <c r="FL757" s="13"/>
      <c r="FM757" s="13"/>
      <c r="FN757" s="13"/>
      <c r="FO757" s="13"/>
      <c r="FP757" s="13"/>
      <c r="FQ757" s="13"/>
      <c r="FR757" s="13"/>
      <c r="FS757" s="13"/>
      <c r="FT757" s="13"/>
      <c r="FU757" s="13"/>
      <c r="FV757" s="13"/>
      <c r="FW757" s="13"/>
      <c r="FX757" s="13"/>
      <c r="FY757" s="13"/>
      <c r="FZ757" s="13"/>
      <c r="GA757" s="13"/>
      <c r="GB757" s="13"/>
      <c r="GC757" s="13"/>
      <c r="GD757" s="13"/>
      <c r="GE757" s="13"/>
      <c r="GF757" s="13"/>
      <c r="GG757" s="13"/>
      <c r="GH757" s="13"/>
      <c r="GI757" s="13"/>
      <c r="GJ757" s="13"/>
      <c r="GK757" s="13"/>
      <c r="GL757" s="13"/>
      <c r="GM757" s="13"/>
      <c r="GN757" s="13"/>
      <c r="GO757" s="13"/>
      <c r="GP757" s="13"/>
      <c r="GQ757" s="13"/>
      <c r="GR757" s="13"/>
      <c r="GS757" s="13"/>
      <c r="GT757" s="13"/>
      <c r="GU757" s="13"/>
      <c r="GV757" s="13"/>
      <c r="GW757" s="13"/>
      <c r="GX757" s="13"/>
      <c r="GY757" s="13"/>
      <c r="GZ757" s="13"/>
      <c r="HA757" s="13"/>
      <c r="HB757" s="13"/>
      <c r="HC757" s="13"/>
      <c r="HD757" s="13"/>
      <c r="HE757" s="13"/>
      <c r="HF757" s="13"/>
      <c r="HG757" s="13"/>
      <c r="HH757" s="13"/>
      <c r="HI757" s="13"/>
      <c r="HJ757" s="13"/>
      <c r="HK757" s="13"/>
      <c r="HL757" s="13"/>
      <c r="HM757" s="13"/>
      <c r="HN757" s="13"/>
      <c r="HO757" s="13"/>
      <c r="HP757" s="13"/>
      <c r="HQ757" s="13"/>
      <c r="HR757" s="13"/>
      <c r="HS757" s="13"/>
      <c r="HT757" s="13"/>
      <c r="HU757" s="13"/>
      <c r="HV757" s="13"/>
      <c r="HW757" s="13"/>
      <c r="HX757" s="13"/>
      <c r="HY757" s="13"/>
      <c r="HZ757" s="13"/>
      <c r="IA757" s="13"/>
      <c r="IB757" s="13"/>
      <c r="IC757" s="13"/>
      <c r="ID757" s="13"/>
      <c r="IE757" s="13"/>
      <c r="IF757" s="13"/>
      <c r="IG757" s="13"/>
      <c r="IH757" s="13"/>
      <c r="II757" s="13"/>
      <c r="IJ757" s="13"/>
      <c r="IK757" s="13"/>
      <c r="IL757" s="13"/>
      <c r="IM757" s="13"/>
      <c r="IN757" s="13"/>
      <c r="IO757" s="13"/>
    </row>
    <row r="758" spans="1:249">
      <c r="A758" s="2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2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row>
    <row r="759" spans="1:249">
      <c r="A759" s="2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2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3"/>
      <c r="CA759" s="13"/>
      <c r="CB759" s="13"/>
      <c r="CC759" s="13"/>
      <c r="CD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c r="EU759" s="13"/>
      <c r="EV759" s="13"/>
      <c r="EW759" s="13"/>
      <c r="EX759" s="13"/>
      <c r="EY759" s="13"/>
      <c r="EZ759" s="13"/>
      <c r="FA759" s="13"/>
      <c r="FB759" s="13"/>
      <c r="FC759" s="13"/>
      <c r="FD759" s="13"/>
      <c r="FE759" s="13"/>
      <c r="FF759" s="13"/>
      <c r="FG759" s="13"/>
      <c r="FH759" s="13"/>
      <c r="FI759" s="13"/>
      <c r="FJ759" s="13"/>
      <c r="FK759" s="13"/>
      <c r="FL759" s="13"/>
      <c r="FM759" s="13"/>
      <c r="FN759" s="13"/>
      <c r="FO759" s="13"/>
      <c r="FP759" s="13"/>
      <c r="FQ759" s="13"/>
      <c r="FR759" s="13"/>
      <c r="FS759" s="13"/>
      <c r="FT759" s="13"/>
      <c r="FU759" s="13"/>
      <c r="FV759" s="13"/>
      <c r="FW759" s="13"/>
      <c r="FX759" s="13"/>
      <c r="FY759" s="13"/>
      <c r="FZ759" s="13"/>
      <c r="GA759" s="13"/>
      <c r="GB759" s="13"/>
      <c r="GC759" s="13"/>
      <c r="GD759" s="13"/>
      <c r="GE759" s="13"/>
      <c r="GF759" s="13"/>
      <c r="GG759" s="13"/>
      <c r="GH759" s="13"/>
      <c r="GI759" s="13"/>
      <c r="GJ759" s="13"/>
      <c r="GK759" s="13"/>
      <c r="GL759" s="13"/>
      <c r="GM759" s="13"/>
      <c r="GN759" s="13"/>
      <c r="GO759" s="13"/>
      <c r="GP759" s="13"/>
      <c r="GQ759" s="13"/>
      <c r="GR759" s="13"/>
      <c r="GS759" s="13"/>
      <c r="GT759" s="13"/>
      <c r="GU759" s="13"/>
      <c r="GV759" s="13"/>
      <c r="GW759" s="13"/>
      <c r="GX759" s="13"/>
      <c r="GY759" s="13"/>
      <c r="GZ759" s="13"/>
      <c r="HA759" s="13"/>
      <c r="HB759" s="13"/>
      <c r="HC759" s="13"/>
      <c r="HD759" s="13"/>
      <c r="HE759" s="13"/>
      <c r="HF759" s="13"/>
      <c r="HG759" s="13"/>
      <c r="HH759" s="13"/>
      <c r="HI759" s="13"/>
      <c r="HJ759" s="13"/>
      <c r="HK759" s="13"/>
      <c r="HL759" s="13"/>
      <c r="HM759" s="13"/>
      <c r="HN759" s="13"/>
      <c r="HO759" s="13"/>
      <c r="HP759" s="13"/>
      <c r="HQ759" s="13"/>
      <c r="HR759" s="13"/>
      <c r="HS759" s="13"/>
      <c r="HT759" s="13"/>
      <c r="HU759" s="13"/>
      <c r="HV759" s="13"/>
      <c r="HW759" s="13"/>
      <c r="HX759" s="13"/>
      <c r="HY759" s="13"/>
      <c r="HZ759" s="13"/>
      <c r="IA759" s="13"/>
      <c r="IB759" s="13"/>
      <c r="IC759" s="13"/>
      <c r="ID759" s="13"/>
      <c r="IE759" s="13"/>
      <c r="IF759" s="13"/>
      <c r="IG759" s="13"/>
      <c r="IH759" s="13"/>
      <c r="II759" s="13"/>
      <c r="IJ759" s="13"/>
      <c r="IK759" s="13"/>
      <c r="IL759" s="13"/>
      <c r="IM759" s="13"/>
      <c r="IN759" s="13"/>
      <c r="IO759" s="13"/>
    </row>
    <row r="760" spans="1:249">
      <c r="A760" s="2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2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3"/>
      <c r="CA760" s="13"/>
      <c r="CB760" s="13"/>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3"/>
      <c r="FZ760" s="13"/>
      <c r="GA760" s="13"/>
      <c r="GB760" s="13"/>
      <c r="GC760" s="13"/>
      <c r="GD760" s="13"/>
      <c r="GE760" s="13"/>
      <c r="GF760" s="13"/>
      <c r="GG760" s="13"/>
      <c r="GH760" s="13"/>
      <c r="GI760" s="13"/>
      <c r="GJ760" s="13"/>
      <c r="GK760" s="13"/>
      <c r="GL760" s="13"/>
      <c r="GM760" s="13"/>
      <c r="GN760" s="13"/>
      <c r="GO760" s="13"/>
      <c r="GP760" s="13"/>
      <c r="GQ760" s="13"/>
      <c r="GR760" s="13"/>
      <c r="GS760" s="13"/>
      <c r="GT760" s="13"/>
      <c r="GU760" s="13"/>
      <c r="GV760" s="13"/>
      <c r="GW760" s="13"/>
      <c r="GX760" s="13"/>
      <c r="GY760" s="13"/>
      <c r="GZ760" s="13"/>
      <c r="HA760" s="13"/>
      <c r="HB760" s="13"/>
      <c r="HC760" s="13"/>
      <c r="HD760" s="13"/>
      <c r="HE760" s="13"/>
      <c r="HF760" s="13"/>
      <c r="HG760" s="13"/>
      <c r="HH760" s="13"/>
      <c r="HI760" s="13"/>
      <c r="HJ760" s="13"/>
      <c r="HK760" s="13"/>
      <c r="HL760" s="13"/>
      <c r="HM760" s="13"/>
      <c r="HN760" s="13"/>
      <c r="HO760" s="13"/>
      <c r="HP760" s="13"/>
      <c r="HQ760" s="13"/>
      <c r="HR760" s="13"/>
      <c r="HS760" s="13"/>
      <c r="HT760" s="13"/>
      <c r="HU760" s="13"/>
      <c r="HV760" s="13"/>
      <c r="HW760" s="13"/>
      <c r="HX760" s="13"/>
      <c r="HY760" s="13"/>
      <c r="HZ760" s="13"/>
      <c r="IA760" s="13"/>
      <c r="IB760" s="13"/>
      <c r="IC760" s="13"/>
      <c r="ID760" s="13"/>
      <c r="IE760" s="13"/>
      <c r="IF760" s="13"/>
      <c r="IG760" s="13"/>
      <c r="IH760" s="13"/>
      <c r="II760" s="13"/>
      <c r="IJ760" s="13"/>
      <c r="IK760" s="13"/>
      <c r="IL760" s="13"/>
      <c r="IM760" s="13"/>
      <c r="IN760" s="13"/>
      <c r="IO760" s="13"/>
    </row>
    <row r="761" spans="1:249">
      <c r="A761" s="2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2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3"/>
      <c r="CA761" s="13"/>
      <c r="CB761" s="13"/>
      <c r="CC761" s="13"/>
      <c r="CD761" s="13"/>
      <c r="CE761" s="13"/>
      <c r="CF761" s="13"/>
      <c r="CG761" s="13"/>
      <c r="CH761" s="13"/>
      <c r="CI761" s="13"/>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U761" s="13"/>
      <c r="EV761" s="13"/>
      <c r="EW761" s="13"/>
      <c r="EX761" s="13"/>
      <c r="EY761" s="13"/>
      <c r="EZ761" s="13"/>
      <c r="FA761" s="13"/>
      <c r="FB761" s="13"/>
      <c r="FC761" s="13"/>
      <c r="FD761" s="13"/>
      <c r="FE761" s="13"/>
      <c r="FF761" s="13"/>
      <c r="FG761" s="13"/>
      <c r="FH761" s="13"/>
      <c r="FI761" s="13"/>
      <c r="FJ761" s="13"/>
      <c r="FK761" s="13"/>
      <c r="FL761" s="13"/>
      <c r="FM761" s="13"/>
      <c r="FN761" s="13"/>
      <c r="FO761" s="13"/>
      <c r="FP761" s="13"/>
      <c r="FQ761" s="13"/>
      <c r="FR761" s="13"/>
      <c r="FS761" s="13"/>
      <c r="FT761" s="13"/>
      <c r="FU761" s="13"/>
      <c r="FV761" s="13"/>
      <c r="FW761" s="13"/>
      <c r="FX761" s="13"/>
      <c r="FY761" s="13"/>
      <c r="FZ761" s="13"/>
      <c r="GA761" s="13"/>
      <c r="GB761" s="13"/>
      <c r="GC761" s="13"/>
      <c r="GD761" s="13"/>
      <c r="GE761" s="13"/>
      <c r="GF761" s="13"/>
      <c r="GG761" s="13"/>
      <c r="GH761" s="13"/>
      <c r="GI761" s="13"/>
      <c r="GJ761" s="13"/>
      <c r="GK761" s="13"/>
      <c r="GL761" s="13"/>
      <c r="GM761" s="13"/>
      <c r="GN761" s="13"/>
      <c r="GO761" s="13"/>
      <c r="GP761" s="13"/>
      <c r="GQ761" s="13"/>
      <c r="GR761" s="13"/>
      <c r="GS761" s="13"/>
      <c r="GT761" s="13"/>
      <c r="GU761" s="13"/>
      <c r="GV761" s="13"/>
      <c r="GW761" s="13"/>
      <c r="GX761" s="13"/>
      <c r="GY761" s="13"/>
      <c r="GZ761" s="13"/>
      <c r="HA761" s="13"/>
      <c r="HB761" s="13"/>
      <c r="HC761" s="13"/>
      <c r="HD761" s="13"/>
      <c r="HE761" s="13"/>
      <c r="HF761" s="13"/>
      <c r="HG761" s="13"/>
      <c r="HH761" s="13"/>
      <c r="HI761" s="13"/>
      <c r="HJ761" s="13"/>
      <c r="HK761" s="13"/>
      <c r="HL761" s="13"/>
      <c r="HM761" s="13"/>
      <c r="HN761" s="13"/>
      <c r="HO761" s="13"/>
      <c r="HP761" s="13"/>
      <c r="HQ761" s="13"/>
      <c r="HR761" s="13"/>
      <c r="HS761" s="13"/>
      <c r="HT761" s="13"/>
      <c r="HU761" s="13"/>
      <c r="HV761" s="13"/>
      <c r="HW761" s="13"/>
      <c r="HX761" s="13"/>
      <c r="HY761" s="13"/>
      <c r="HZ761" s="13"/>
      <c r="IA761" s="13"/>
      <c r="IB761" s="13"/>
      <c r="IC761" s="13"/>
      <c r="ID761" s="13"/>
      <c r="IE761" s="13"/>
      <c r="IF761" s="13"/>
      <c r="IG761" s="13"/>
      <c r="IH761" s="13"/>
      <c r="II761" s="13"/>
      <c r="IJ761" s="13"/>
      <c r="IK761" s="13"/>
      <c r="IL761" s="13"/>
      <c r="IM761" s="13"/>
      <c r="IN761" s="13"/>
      <c r="IO761" s="13"/>
    </row>
    <row r="762" spans="1:249">
      <c r="A762" s="2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2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c r="CK762" s="13"/>
      <c r="CL762" s="13"/>
      <c r="CM762" s="13"/>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U762" s="13"/>
      <c r="EV762" s="13"/>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3"/>
      <c r="FZ762" s="13"/>
      <c r="GA762" s="13"/>
      <c r="GB762" s="13"/>
      <c r="GC762" s="13"/>
      <c r="GD762" s="13"/>
      <c r="GE762" s="13"/>
      <c r="GF762" s="13"/>
      <c r="GG762" s="13"/>
      <c r="GH762" s="13"/>
      <c r="GI762" s="13"/>
      <c r="GJ762" s="13"/>
      <c r="GK762" s="13"/>
      <c r="GL762" s="13"/>
      <c r="GM762" s="13"/>
      <c r="GN762" s="13"/>
      <c r="GO762" s="13"/>
      <c r="GP762" s="13"/>
      <c r="GQ762" s="13"/>
      <c r="GR762" s="13"/>
      <c r="GS762" s="13"/>
      <c r="GT762" s="13"/>
      <c r="GU762" s="13"/>
      <c r="GV762" s="13"/>
      <c r="GW762" s="13"/>
      <c r="GX762" s="13"/>
      <c r="GY762" s="13"/>
      <c r="GZ762" s="13"/>
      <c r="HA762" s="13"/>
      <c r="HB762" s="13"/>
      <c r="HC762" s="13"/>
      <c r="HD762" s="13"/>
      <c r="HE762" s="13"/>
      <c r="HF762" s="13"/>
      <c r="HG762" s="13"/>
      <c r="HH762" s="13"/>
      <c r="HI762" s="13"/>
      <c r="HJ762" s="13"/>
      <c r="HK762" s="13"/>
      <c r="HL762" s="13"/>
      <c r="HM762" s="13"/>
      <c r="HN762" s="13"/>
      <c r="HO762" s="13"/>
      <c r="HP762" s="13"/>
      <c r="HQ762" s="13"/>
      <c r="HR762" s="13"/>
      <c r="HS762" s="13"/>
      <c r="HT762" s="13"/>
      <c r="HU762" s="13"/>
      <c r="HV762" s="13"/>
      <c r="HW762" s="13"/>
      <c r="HX762" s="13"/>
      <c r="HY762" s="13"/>
      <c r="HZ762" s="13"/>
      <c r="IA762" s="13"/>
      <c r="IB762" s="13"/>
      <c r="IC762" s="13"/>
      <c r="ID762" s="13"/>
      <c r="IE762" s="13"/>
      <c r="IF762" s="13"/>
      <c r="IG762" s="13"/>
      <c r="IH762" s="13"/>
      <c r="II762" s="13"/>
      <c r="IJ762" s="13"/>
      <c r="IK762" s="13"/>
      <c r="IL762" s="13"/>
      <c r="IM762" s="13"/>
      <c r="IN762" s="13"/>
      <c r="IO762" s="13"/>
    </row>
    <row r="763" spans="1:249">
      <c r="A763" s="2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2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3"/>
      <c r="CA763" s="13"/>
      <c r="CB763" s="13"/>
      <c r="CC763" s="13"/>
      <c r="CD763" s="13"/>
      <c r="CE763" s="13"/>
      <c r="CF763" s="13"/>
      <c r="CG763" s="13"/>
      <c r="CH763" s="13"/>
      <c r="CI763" s="13"/>
      <c r="CJ763" s="13"/>
      <c r="CK763" s="13"/>
      <c r="CL763" s="13"/>
      <c r="CM763" s="13"/>
      <c r="CN763" s="13"/>
      <c r="CO763" s="13"/>
      <c r="CP763" s="13"/>
      <c r="CQ763" s="13"/>
      <c r="CR763" s="13"/>
      <c r="CS763" s="13"/>
      <c r="CT763" s="13"/>
      <c r="CU763" s="13"/>
      <c r="CV763" s="13"/>
      <c r="CW763" s="13"/>
      <c r="CX763" s="13"/>
      <c r="CY763" s="13"/>
      <c r="CZ763" s="13"/>
      <c r="DA763" s="13"/>
      <c r="DB763" s="13"/>
      <c r="DC763" s="13"/>
      <c r="DD763" s="13"/>
      <c r="DE763" s="13"/>
      <c r="DF763" s="13"/>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c r="EU763" s="13"/>
      <c r="EV763" s="13"/>
      <c r="EW763" s="13"/>
      <c r="EX763" s="13"/>
      <c r="EY763" s="13"/>
      <c r="EZ763" s="13"/>
      <c r="FA763" s="13"/>
      <c r="FB763" s="13"/>
      <c r="FC763" s="13"/>
      <c r="FD763" s="13"/>
      <c r="FE763" s="13"/>
      <c r="FF763" s="13"/>
      <c r="FG763" s="13"/>
      <c r="FH763" s="13"/>
      <c r="FI763" s="13"/>
      <c r="FJ763" s="13"/>
      <c r="FK763" s="13"/>
      <c r="FL763" s="13"/>
      <c r="FM763" s="13"/>
      <c r="FN763" s="13"/>
      <c r="FO763" s="13"/>
      <c r="FP763" s="13"/>
      <c r="FQ763" s="13"/>
      <c r="FR763" s="13"/>
      <c r="FS763" s="13"/>
      <c r="FT763" s="13"/>
      <c r="FU763" s="13"/>
      <c r="FV763" s="13"/>
      <c r="FW763" s="13"/>
      <c r="FX763" s="13"/>
      <c r="FY763" s="13"/>
      <c r="FZ763" s="13"/>
      <c r="GA763" s="13"/>
      <c r="GB763" s="13"/>
      <c r="GC763" s="13"/>
      <c r="GD763" s="13"/>
      <c r="GE763" s="13"/>
      <c r="GF763" s="13"/>
      <c r="GG763" s="13"/>
      <c r="GH763" s="13"/>
      <c r="GI763" s="13"/>
      <c r="GJ763" s="13"/>
      <c r="GK763" s="13"/>
      <c r="GL763" s="13"/>
      <c r="GM763" s="13"/>
      <c r="GN763" s="13"/>
      <c r="GO763" s="13"/>
      <c r="GP763" s="13"/>
      <c r="GQ763" s="13"/>
      <c r="GR763" s="13"/>
      <c r="GS763" s="13"/>
      <c r="GT763" s="13"/>
      <c r="GU763" s="13"/>
      <c r="GV763" s="13"/>
      <c r="GW763" s="13"/>
      <c r="GX763" s="13"/>
      <c r="GY763" s="13"/>
      <c r="GZ763" s="13"/>
      <c r="HA763" s="13"/>
      <c r="HB763" s="13"/>
      <c r="HC763" s="13"/>
      <c r="HD763" s="13"/>
      <c r="HE763" s="13"/>
      <c r="HF763" s="13"/>
      <c r="HG763" s="13"/>
      <c r="HH763" s="13"/>
      <c r="HI763" s="13"/>
      <c r="HJ763" s="13"/>
      <c r="HK763" s="13"/>
      <c r="HL763" s="13"/>
      <c r="HM763" s="13"/>
      <c r="HN763" s="13"/>
      <c r="HO763" s="13"/>
      <c r="HP763" s="13"/>
      <c r="HQ763" s="13"/>
      <c r="HR763" s="13"/>
      <c r="HS763" s="13"/>
      <c r="HT763" s="13"/>
      <c r="HU763" s="13"/>
      <c r="HV763" s="13"/>
      <c r="HW763" s="13"/>
      <c r="HX763" s="13"/>
      <c r="HY763" s="13"/>
      <c r="HZ763" s="13"/>
      <c r="IA763" s="13"/>
      <c r="IB763" s="13"/>
      <c r="IC763" s="13"/>
      <c r="ID763" s="13"/>
      <c r="IE763" s="13"/>
      <c r="IF763" s="13"/>
      <c r="IG763" s="13"/>
      <c r="IH763" s="13"/>
      <c r="II763" s="13"/>
      <c r="IJ763" s="13"/>
      <c r="IK763" s="13"/>
      <c r="IL763" s="13"/>
      <c r="IM763" s="13"/>
      <c r="IN763" s="13"/>
      <c r="IO763" s="13"/>
    </row>
    <row r="764" spans="1:249">
      <c r="A764" s="2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2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3"/>
      <c r="CA764" s="13"/>
      <c r="CB764" s="13"/>
      <c r="CC764" s="13"/>
      <c r="CD764" s="13"/>
      <c r="CE764" s="13"/>
      <c r="CF764" s="13"/>
      <c r="CG764" s="13"/>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3"/>
      <c r="FZ764" s="13"/>
      <c r="GA764" s="13"/>
      <c r="GB764" s="13"/>
      <c r="GC764" s="13"/>
      <c r="GD764" s="13"/>
      <c r="GE764" s="13"/>
      <c r="GF764" s="13"/>
      <c r="GG764" s="13"/>
      <c r="GH764" s="13"/>
      <c r="GI764" s="13"/>
      <c r="GJ764" s="13"/>
      <c r="GK764" s="13"/>
      <c r="GL764" s="13"/>
      <c r="GM764" s="13"/>
      <c r="GN764" s="13"/>
      <c r="GO764" s="13"/>
      <c r="GP764" s="13"/>
      <c r="GQ764" s="13"/>
      <c r="GR764" s="13"/>
      <c r="GS764" s="13"/>
      <c r="GT764" s="13"/>
      <c r="GU764" s="13"/>
      <c r="GV764" s="13"/>
      <c r="GW764" s="13"/>
      <c r="GX764" s="13"/>
      <c r="GY764" s="13"/>
      <c r="GZ764" s="13"/>
      <c r="HA764" s="13"/>
      <c r="HB764" s="13"/>
      <c r="HC764" s="13"/>
      <c r="HD764" s="13"/>
      <c r="HE764" s="13"/>
      <c r="HF764" s="13"/>
      <c r="HG764" s="13"/>
      <c r="HH764" s="13"/>
      <c r="HI764" s="13"/>
      <c r="HJ764" s="13"/>
      <c r="HK764" s="13"/>
      <c r="HL764" s="13"/>
      <c r="HM764" s="13"/>
      <c r="HN764" s="13"/>
      <c r="HO764" s="13"/>
      <c r="HP764" s="13"/>
      <c r="HQ764" s="13"/>
      <c r="HR764" s="13"/>
      <c r="HS764" s="13"/>
      <c r="HT764" s="13"/>
      <c r="HU764" s="13"/>
      <c r="HV764" s="13"/>
      <c r="HW764" s="13"/>
      <c r="HX764" s="13"/>
      <c r="HY764" s="13"/>
      <c r="HZ764" s="13"/>
      <c r="IA764" s="13"/>
      <c r="IB764" s="13"/>
      <c r="IC764" s="13"/>
      <c r="ID764" s="13"/>
      <c r="IE764" s="13"/>
      <c r="IF764" s="13"/>
      <c r="IG764" s="13"/>
      <c r="IH764" s="13"/>
      <c r="II764" s="13"/>
      <c r="IJ764" s="13"/>
      <c r="IK764" s="13"/>
      <c r="IL764" s="13"/>
      <c r="IM764" s="13"/>
      <c r="IN764" s="13"/>
      <c r="IO764" s="13"/>
    </row>
    <row r="765" spans="1:249">
      <c r="A765" s="2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2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3"/>
      <c r="CA765" s="13"/>
      <c r="CB765" s="13"/>
      <c r="CC765" s="13"/>
      <c r="CD765" s="13"/>
      <c r="CE765" s="13"/>
      <c r="CF765" s="13"/>
      <c r="CG765" s="13"/>
      <c r="CH765" s="13"/>
      <c r="CI765" s="13"/>
      <c r="CJ765" s="13"/>
      <c r="CK765" s="13"/>
      <c r="CL765" s="13"/>
      <c r="CM765" s="13"/>
      <c r="CN765" s="13"/>
      <c r="CO765" s="13"/>
      <c r="CP765" s="13"/>
      <c r="CQ765" s="13"/>
      <c r="CR765" s="13"/>
      <c r="CS765" s="13"/>
      <c r="CT765" s="13"/>
      <c r="CU765" s="13"/>
      <c r="CV765" s="13"/>
      <c r="CW765" s="13"/>
      <c r="CX765" s="13"/>
      <c r="CY765" s="13"/>
      <c r="CZ765" s="13"/>
      <c r="DA765" s="13"/>
      <c r="DB765" s="13"/>
      <c r="DC765" s="13"/>
      <c r="DD765" s="13"/>
      <c r="DE765" s="13"/>
      <c r="DF765" s="13"/>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c r="EU765" s="13"/>
      <c r="EV765" s="13"/>
      <c r="EW765" s="13"/>
      <c r="EX765" s="13"/>
      <c r="EY765" s="13"/>
      <c r="EZ765" s="13"/>
      <c r="FA765" s="13"/>
      <c r="FB765" s="13"/>
      <c r="FC765" s="13"/>
      <c r="FD765" s="13"/>
      <c r="FE765" s="13"/>
      <c r="FF765" s="13"/>
      <c r="FG765" s="13"/>
      <c r="FH765" s="13"/>
      <c r="FI765" s="13"/>
      <c r="FJ765" s="13"/>
      <c r="FK765" s="13"/>
      <c r="FL765" s="13"/>
      <c r="FM765" s="13"/>
      <c r="FN765" s="13"/>
      <c r="FO765" s="13"/>
      <c r="FP765" s="13"/>
      <c r="FQ765" s="13"/>
      <c r="FR765" s="13"/>
      <c r="FS765" s="13"/>
      <c r="FT765" s="13"/>
      <c r="FU765" s="13"/>
      <c r="FV765" s="13"/>
      <c r="FW765" s="13"/>
      <c r="FX765" s="13"/>
      <c r="FY765" s="13"/>
      <c r="FZ765" s="13"/>
      <c r="GA765" s="13"/>
      <c r="GB765" s="13"/>
      <c r="GC765" s="13"/>
      <c r="GD765" s="13"/>
      <c r="GE765" s="13"/>
      <c r="GF765" s="13"/>
      <c r="GG765" s="13"/>
      <c r="GH765" s="13"/>
      <c r="GI765" s="13"/>
      <c r="GJ765" s="13"/>
      <c r="GK765" s="13"/>
      <c r="GL765" s="13"/>
      <c r="GM765" s="13"/>
      <c r="GN765" s="13"/>
      <c r="GO765" s="13"/>
      <c r="GP765" s="13"/>
      <c r="GQ765" s="13"/>
      <c r="GR765" s="13"/>
      <c r="GS765" s="13"/>
      <c r="GT765" s="13"/>
      <c r="GU765" s="13"/>
      <c r="GV765" s="13"/>
      <c r="GW765" s="13"/>
      <c r="GX765" s="13"/>
      <c r="GY765" s="13"/>
      <c r="GZ765" s="13"/>
      <c r="HA765" s="13"/>
      <c r="HB765" s="13"/>
      <c r="HC765" s="13"/>
      <c r="HD765" s="13"/>
      <c r="HE765" s="13"/>
      <c r="HF765" s="13"/>
      <c r="HG765" s="13"/>
      <c r="HH765" s="13"/>
      <c r="HI765" s="13"/>
      <c r="HJ765" s="13"/>
      <c r="HK765" s="13"/>
      <c r="HL765" s="13"/>
      <c r="HM765" s="13"/>
      <c r="HN765" s="13"/>
      <c r="HO765" s="13"/>
      <c r="HP765" s="13"/>
      <c r="HQ765" s="13"/>
      <c r="HR765" s="13"/>
      <c r="HS765" s="13"/>
      <c r="HT765" s="13"/>
      <c r="HU765" s="13"/>
      <c r="HV765" s="13"/>
      <c r="HW765" s="13"/>
      <c r="HX765" s="13"/>
      <c r="HY765" s="13"/>
      <c r="HZ765" s="13"/>
      <c r="IA765" s="13"/>
      <c r="IB765" s="13"/>
      <c r="IC765" s="13"/>
      <c r="ID765" s="13"/>
      <c r="IE765" s="13"/>
      <c r="IF765" s="13"/>
      <c r="IG765" s="13"/>
      <c r="IH765" s="13"/>
      <c r="II765" s="13"/>
      <c r="IJ765" s="13"/>
      <c r="IK765" s="13"/>
      <c r="IL765" s="13"/>
      <c r="IM765" s="13"/>
      <c r="IN765" s="13"/>
      <c r="IO765" s="13"/>
    </row>
    <row r="766" spans="1:249">
      <c r="A766" s="2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2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3"/>
      <c r="CA766" s="13"/>
      <c r="CB766" s="13"/>
      <c r="CC766" s="13"/>
      <c r="CD766" s="13"/>
      <c r="CE766" s="13"/>
      <c r="CF766" s="13"/>
      <c r="CG766" s="13"/>
      <c r="CH766" s="13"/>
      <c r="CI766" s="13"/>
      <c r="CJ766" s="13"/>
      <c r="CK766" s="13"/>
      <c r="CL766" s="13"/>
      <c r="CM766" s="13"/>
      <c r="CN766" s="13"/>
      <c r="CO766" s="13"/>
      <c r="CP766" s="13"/>
      <c r="CQ766" s="13"/>
      <c r="CR766" s="13"/>
      <c r="CS766" s="13"/>
      <c r="CT766" s="13"/>
      <c r="CU766" s="13"/>
      <c r="CV766" s="13"/>
      <c r="CW766" s="13"/>
      <c r="CX766" s="13"/>
      <c r="CY766" s="13"/>
      <c r="CZ766" s="13"/>
      <c r="DA766" s="13"/>
      <c r="DB766" s="13"/>
      <c r="DC766" s="13"/>
      <c r="DD766" s="13"/>
      <c r="DE766" s="13"/>
      <c r="DF766" s="13"/>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c r="EU766" s="13"/>
      <c r="EV766" s="13"/>
      <c r="EW766" s="13"/>
      <c r="EX766" s="13"/>
      <c r="EY766" s="13"/>
      <c r="EZ766" s="13"/>
      <c r="FA766" s="13"/>
      <c r="FB766" s="13"/>
      <c r="FC766" s="13"/>
      <c r="FD766" s="13"/>
      <c r="FE766" s="13"/>
      <c r="FF766" s="13"/>
      <c r="FG766" s="13"/>
      <c r="FH766" s="13"/>
      <c r="FI766" s="13"/>
      <c r="FJ766" s="13"/>
      <c r="FK766" s="13"/>
      <c r="FL766" s="13"/>
      <c r="FM766" s="13"/>
      <c r="FN766" s="13"/>
      <c r="FO766" s="13"/>
      <c r="FP766" s="13"/>
      <c r="FQ766" s="13"/>
      <c r="FR766" s="13"/>
      <c r="FS766" s="13"/>
      <c r="FT766" s="13"/>
      <c r="FU766" s="13"/>
      <c r="FV766" s="13"/>
      <c r="FW766" s="13"/>
      <c r="FX766" s="13"/>
      <c r="FY766" s="13"/>
      <c r="FZ766" s="13"/>
      <c r="GA766" s="13"/>
      <c r="GB766" s="13"/>
      <c r="GC766" s="13"/>
      <c r="GD766" s="13"/>
      <c r="GE766" s="13"/>
      <c r="GF766" s="13"/>
      <c r="GG766" s="13"/>
      <c r="GH766" s="13"/>
      <c r="GI766" s="13"/>
      <c r="GJ766" s="13"/>
      <c r="GK766" s="13"/>
      <c r="GL766" s="13"/>
      <c r="GM766" s="13"/>
      <c r="GN766" s="13"/>
      <c r="GO766" s="13"/>
      <c r="GP766" s="13"/>
      <c r="GQ766" s="13"/>
      <c r="GR766" s="13"/>
      <c r="GS766" s="13"/>
      <c r="GT766" s="13"/>
      <c r="GU766" s="13"/>
      <c r="GV766" s="13"/>
      <c r="GW766" s="13"/>
      <c r="GX766" s="13"/>
      <c r="GY766" s="13"/>
      <c r="GZ766" s="13"/>
      <c r="HA766" s="13"/>
      <c r="HB766" s="13"/>
      <c r="HC766" s="13"/>
      <c r="HD766" s="13"/>
      <c r="HE766" s="13"/>
      <c r="HF766" s="13"/>
      <c r="HG766" s="13"/>
      <c r="HH766" s="13"/>
      <c r="HI766" s="13"/>
      <c r="HJ766" s="13"/>
      <c r="HK766" s="13"/>
      <c r="HL766" s="13"/>
      <c r="HM766" s="13"/>
      <c r="HN766" s="13"/>
      <c r="HO766" s="13"/>
      <c r="HP766" s="13"/>
      <c r="HQ766" s="13"/>
      <c r="HR766" s="13"/>
      <c r="HS766" s="13"/>
      <c r="HT766" s="13"/>
      <c r="HU766" s="13"/>
      <c r="HV766" s="13"/>
      <c r="HW766" s="13"/>
      <c r="HX766" s="13"/>
      <c r="HY766" s="13"/>
      <c r="HZ766" s="13"/>
      <c r="IA766" s="13"/>
      <c r="IB766" s="13"/>
      <c r="IC766" s="13"/>
      <c r="ID766" s="13"/>
      <c r="IE766" s="13"/>
      <c r="IF766" s="13"/>
      <c r="IG766" s="13"/>
      <c r="IH766" s="13"/>
      <c r="II766" s="13"/>
      <c r="IJ766" s="13"/>
      <c r="IK766" s="13"/>
      <c r="IL766" s="13"/>
      <c r="IM766" s="13"/>
      <c r="IN766" s="13"/>
      <c r="IO766" s="13"/>
    </row>
    <row r="767" spans="1:249">
      <c r="A767" s="2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2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3"/>
      <c r="CA767" s="13"/>
      <c r="CB767" s="13"/>
      <c r="CC767" s="13"/>
      <c r="CD767" s="13"/>
      <c r="CE767" s="13"/>
      <c r="CF767" s="13"/>
      <c r="CG767" s="13"/>
      <c r="CH767" s="13"/>
      <c r="CI767" s="13"/>
      <c r="CJ767" s="13"/>
      <c r="CK767" s="13"/>
      <c r="CL767" s="13"/>
      <c r="CM767" s="13"/>
      <c r="CN767" s="13"/>
      <c r="CO767" s="13"/>
      <c r="CP767" s="13"/>
      <c r="CQ767" s="13"/>
      <c r="CR767" s="13"/>
      <c r="CS767" s="13"/>
      <c r="CT767" s="13"/>
      <c r="CU767" s="13"/>
      <c r="CV767" s="13"/>
      <c r="CW767" s="13"/>
      <c r="CX767" s="13"/>
      <c r="CY767" s="13"/>
      <c r="CZ767" s="13"/>
      <c r="DA767" s="13"/>
      <c r="DB767" s="13"/>
      <c r="DC767" s="13"/>
      <c r="DD767" s="13"/>
      <c r="DE767" s="13"/>
      <c r="DF767" s="13"/>
      <c r="DG767" s="13"/>
      <c r="DH767" s="13"/>
      <c r="DI767" s="13"/>
      <c r="DJ767" s="13"/>
      <c r="DK767" s="13"/>
      <c r="DL767" s="13"/>
      <c r="DM767" s="13"/>
      <c r="DN767" s="13"/>
      <c r="DO767" s="13"/>
      <c r="DP767" s="13"/>
      <c r="DQ767" s="13"/>
      <c r="DR767" s="13"/>
      <c r="DS767" s="13"/>
      <c r="DT767" s="13"/>
      <c r="DU767" s="13"/>
      <c r="DV767" s="13"/>
      <c r="DW767" s="13"/>
      <c r="DX767" s="13"/>
      <c r="DY767" s="13"/>
      <c r="DZ767" s="13"/>
      <c r="EA767" s="13"/>
      <c r="EB767" s="13"/>
      <c r="EC767" s="13"/>
      <c r="ED767" s="13"/>
      <c r="EE767" s="13"/>
      <c r="EF767" s="13"/>
      <c r="EG767" s="13"/>
      <c r="EH767" s="13"/>
      <c r="EI767" s="13"/>
      <c r="EJ767" s="13"/>
      <c r="EK767" s="13"/>
      <c r="EL767" s="13"/>
      <c r="EM767" s="13"/>
      <c r="EN767" s="13"/>
      <c r="EO767" s="13"/>
      <c r="EP767" s="13"/>
      <c r="EQ767" s="13"/>
      <c r="ER767" s="13"/>
      <c r="ES767" s="13"/>
      <c r="ET767" s="13"/>
      <c r="EU767" s="13"/>
      <c r="EV767" s="13"/>
      <c r="EW767" s="13"/>
      <c r="EX767" s="13"/>
      <c r="EY767" s="13"/>
      <c r="EZ767" s="13"/>
      <c r="FA767" s="13"/>
      <c r="FB767" s="13"/>
      <c r="FC767" s="13"/>
      <c r="FD767" s="13"/>
      <c r="FE767" s="13"/>
      <c r="FF767" s="13"/>
      <c r="FG767" s="13"/>
      <c r="FH767" s="13"/>
      <c r="FI767" s="13"/>
      <c r="FJ767" s="13"/>
      <c r="FK767" s="13"/>
      <c r="FL767" s="13"/>
      <c r="FM767" s="13"/>
      <c r="FN767" s="13"/>
      <c r="FO767" s="13"/>
      <c r="FP767" s="13"/>
      <c r="FQ767" s="13"/>
      <c r="FR767" s="13"/>
      <c r="FS767" s="13"/>
      <c r="FT767" s="13"/>
      <c r="FU767" s="13"/>
      <c r="FV767" s="13"/>
      <c r="FW767" s="13"/>
      <c r="FX767" s="13"/>
      <c r="FY767" s="13"/>
      <c r="FZ767" s="13"/>
      <c r="GA767" s="13"/>
      <c r="GB767" s="13"/>
      <c r="GC767" s="13"/>
      <c r="GD767" s="13"/>
      <c r="GE767" s="13"/>
      <c r="GF767" s="13"/>
      <c r="GG767" s="13"/>
      <c r="GH767" s="13"/>
      <c r="GI767" s="13"/>
      <c r="GJ767" s="13"/>
      <c r="GK767" s="13"/>
      <c r="GL767" s="13"/>
      <c r="GM767" s="13"/>
      <c r="GN767" s="13"/>
      <c r="GO767" s="13"/>
      <c r="GP767" s="13"/>
      <c r="GQ767" s="13"/>
      <c r="GR767" s="13"/>
      <c r="GS767" s="13"/>
      <c r="GT767" s="13"/>
      <c r="GU767" s="13"/>
      <c r="GV767" s="13"/>
      <c r="GW767" s="13"/>
      <c r="GX767" s="13"/>
      <c r="GY767" s="13"/>
      <c r="GZ767" s="13"/>
      <c r="HA767" s="13"/>
      <c r="HB767" s="13"/>
      <c r="HC767" s="13"/>
      <c r="HD767" s="13"/>
      <c r="HE767" s="13"/>
      <c r="HF767" s="13"/>
      <c r="HG767" s="13"/>
      <c r="HH767" s="13"/>
      <c r="HI767" s="13"/>
      <c r="HJ767" s="13"/>
      <c r="HK767" s="13"/>
      <c r="HL767" s="13"/>
      <c r="HM767" s="13"/>
      <c r="HN767" s="13"/>
      <c r="HO767" s="13"/>
      <c r="HP767" s="13"/>
      <c r="HQ767" s="13"/>
      <c r="HR767" s="13"/>
      <c r="HS767" s="13"/>
      <c r="HT767" s="13"/>
      <c r="HU767" s="13"/>
      <c r="HV767" s="13"/>
      <c r="HW767" s="13"/>
      <c r="HX767" s="13"/>
      <c r="HY767" s="13"/>
      <c r="HZ767" s="13"/>
      <c r="IA767" s="13"/>
      <c r="IB767" s="13"/>
      <c r="IC767" s="13"/>
      <c r="ID767" s="13"/>
      <c r="IE767" s="13"/>
      <c r="IF767" s="13"/>
      <c r="IG767" s="13"/>
      <c r="IH767" s="13"/>
      <c r="II767" s="13"/>
      <c r="IJ767" s="13"/>
      <c r="IK767" s="13"/>
      <c r="IL767" s="13"/>
      <c r="IM767" s="13"/>
      <c r="IN767" s="13"/>
      <c r="IO767" s="13"/>
    </row>
    <row r="768" spans="1:249">
      <c r="A768" s="2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2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3"/>
      <c r="CA768" s="13"/>
      <c r="CB768" s="13"/>
      <c r="CC768" s="13"/>
      <c r="CD768" s="13"/>
      <c r="CE768" s="13"/>
      <c r="CF768" s="13"/>
      <c r="CG768" s="13"/>
      <c r="CH768" s="13"/>
      <c r="CI768" s="13"/>
      <c r="CJ768" s="13"/>
      <c r="CK768" s="13"/>
      <c r="CL768" s="13"/>
      <c r="CM768" s="13"/>
      <c r="CN768" s="13"/>
      <c r="CO768" s="13"/>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c r="FN768" s="13"/>
      <c r="FO768" s="13"/>
      <c r="FP768" s="13"/>
      <c r="FQ768" s="13"/>
      <c r="FR768" s="13"/>
      <c r="FS768" s="13"/>
      <c r="FT768" s="13"/>
      <c r="FU768" s="13"/>
      <c r="FV768" s="13"/>
      <c r="FW768" s="13"/>
      <c r="FX768" s="13"/>
      <c r="FY768" s="13"/>
      <c r="FZ768" s="13"/>
      <c r="GA768" s="13"/>
      <c r="GB768" s="13"/>
      <c r="GC768" s="13"/>
      <c r="GD768" s="13"/>
      <c r="GE768" s="13"/>
      <c r="GF768" s="13"/>
      <c r="GG768" s="13"/>
      <c r="GH768" s="13"/>
      <c r="GI768" s="13"/>
      <c r="GJ768" s="13"/>
      <c r="GK768" s="13"/>
      <c r="GL768" s="13"/>
      <c r="GM768" s="13"/>
      <c r="GN768" s="13"/>
      <c r="GO768" s="13"/>
      <c r="GP768" s="13"/>
      <c r="GQ768" s="13"/>
      <c r="GR768" s="13"/>
      <c r="GS768" s="13"/>
      <c r="GT768" s="13"/>
      <c r="GU768" s="13"/>
      <c r="GV768" s="13"/>
      <c r="GW768" s="13"/>
      <c r="GX768" s="13"/>
      <c r="GY768" s="13"/>
      <c r="GZ768" s="13"/>
      <c r="HA768" s="13"/>
      <c r="HB768" s="13"/>
      <c r="HC768" s="13"/>
      <c r="HD768" s="13"/>
      <c r="HE768" s="13"/>
      <c r="HF768" s="13"/>
      <c r="HG768" s="13"/>
      <c r="HH768" s="13"/>
      <c r="HI768" s="13"/>
      <c r="HJ768" s="13"/>
      <c r="HK768" s="13"/>
      <c r="HL768" s="13"/>
      <c r="HM768" s="13"/>
      <c r="HN768" s="13"/>
      <c r="HO768" s="13"/>
      <c r="HP768" s="13"/>
      <c r="HQ768" s="13"/>
      <c r="HR768" s="13"/>
      <c r="HS768" s="13"/>
      <c r="HT768" s="13"/>
      <c r="HU768" s="13"/>
      <c r="HV768" s="13"/>
      <c r="HW768" s="13"/>
      <c r="HX768" s="13"/>
      <c r="HY768" s="13"/>
      <c r="HZ768" s="13"/>
      <c r="IA768" s="13"/>
      <c r="IB768" s="13"/>
      <c r="IC768" s="13"/>
      <c r="ID768" s="13"/>
      <c r="IE768" s="13"/>
      <c r="IF768" s="13"/>
      <c r="IG768" s="13"/>
      <c r="IH768" s="13"/>
      <c r="II768" s="13"/>
      <c r="IJ768" s="13"/>
      <c r="IK768" s="13"/>
      <c r="IL768" s="13"/>
      <c r="IM768" s="13"/>
      <c r="IN768" s="13"/>
      <c r="IO768" s="13"/>
    </row>
    <row r="769" spans="1:249">
      <c r="A769" s="2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2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3"/>
      <c r="CA769" s="13"/>
      <c r="CB769" s="13"/>
      <c r="CC769" s="13"/>
      <c r="CD769" s="13"/>
      <c r="CE769" s="13"/>
      <c r="CF769" s="13"/>
      <c r="CG769" s="13"/>
      <c r="CH769" s="13"/>
      <c r="CI769" s="13"/>
      <c r="CJ769" s="13"/>
      <c r="CK769" s="13"/>
      <c r="CL769" s="13"/>
      <c r="CM769" s="13"/>
      <c r="CN769" s="13"/>
      <c r="CO769" s="13"/>
      <c r="CP769" s="13"/>
      <c r="CQ769" s="13"/>
      <c r="CR769" s="13"/>
      <c r="CS769" s="13"/>
      <c r="CT769" s="13"/>
      <c r="CU769" s="13"/>
      <c r="CV769" s="13"/>
      <c r="CW769" s="13"/>
      <c r="CX769" s="13"/>
      <c r="CY769" s="13"/>
      <c r="CZ769" s="13"/>
      <c r="DA769" s="13"/>
      <c r="DB769" s="13"/>
      <c r="DC769" s="13"/>
      <c r="DD769" s="13"/>
      <c r="DE769" s="13"/>
      <c r="DF769" s="13"/>
      <c r="DG769" s="13"/>
      <c r="DH769" s="13"/>
      <c r="DI769" s="13"/>
      <c r="DJ769" s="13"/>
      <c r="DK769" s="13"/>
      <c r="DL769" s="13"/>
      <c r="DM769" s="13"/>
      <c r="DN769" s="13"/>
      <c r="DO769" s="13"/>
      <c r="DP769" s="13"/>
      <c r="DQ769" s="13"/>
      <c r="DR769" s="13"/>
      <c r="DS769" s="13"/>
      <c r="DT769" s="13"/>
      <c r="DU769" s="13"/>
      <c r="DV769" s="13"/>
      <c r="DW769" s="13"/>
      <c r="DX769" s="13"/>
      <c r="DY769" s="13"/>
      <c r="DZ769" s="13"/>
      <c r="EA769" s="13"/>
      <c r="EB769" s="13"/>
      <c r="EC769" s="13"/>
      <c r="ED769" s="13"/>
      <c r="EE769" s="13"/>
      <c r="EF769" s="13"/>
      <c r="EG769" s="13"/>
      <c r="EH769" s="13"/>
      <c r="EI769" s="13"/>
      <c r="EJ769" s="13"/>
      <c r="EK769" s="13"/>
      <c r="EL769" s="13"/>
      <c r="EM769" s="13"/>
      <c r="EN769" s="13"/>
      <c r="EO769" s="13"/>
      <c r="EP769" s="13"/>
      <c r="EQ769" s="13"/>
      <c r="ER769" s="13"/>
      <c r="ES769" s="13"/>
      <c r="ET769" s="13"/>
      <c r="EU769" s="13"/>
      <c r="EV769" s="13"/>
      <c r="EW769" s="13"/>
      <c r="EX769" s="13"/>
      <c r="EY769" s="13"/>
      <c r="EZ769" s="13"/>
      <c r="FA769" s="13"/>
      <c r="FB769" s="13"/>
      <c r="FC769" s="13"/>
      <c r="FD769" s="13"/>
      <c r="FE769" s="13"/>
      <c r="FF769" s="13"/>
      <c r="FG769" s="13"/>
      <c r="FH769" s="13"/>
      <c r="FI769" s="13"/>
      <c r="FJ769" s="13"/>
      <c r="FK769" s="13"/>
      <c r="FL769" s="13"/>
      <c r="FM769" s="13"/>
      <c r="FN769" s="13"/>
      <c r="FO769" s="13"/>
      <c r="FP769" s="13"/>
      <c r="FQ769" s="13"/>
      <c r="FR769" s="13"/>
      <c r="FS769" s="13"/>
      <c r="FT769" s="13"/>
      <c r="FU769" s="13"/>
      <c r="FV769" s="13"/>
      <c r="FW769" s="13"/>
      <c r="FX769" s="13"/>
      <c r="FY769" s="13"/>
      <c r="FZ769" s="13"/>
      <c r="GA769" s="13"/>
      <c r="GB769" s="13"/>
      <c r="GC769" s="13"/>
      <c r="GD769" s="13"/>
      <c r="GE769" s="13"/>
      <c r="GF769" s="13"/>
      <c r="GG769" s="13"/>
      <c r="GH769" s="13"/>
      <c r="GI769" s="13"/>
      <c r="GJ769" s="13"/>
      <c r="GK769" s="13"/>
      <c r="GL769" s="13"/>
      <c r="GM769" s="13"/>
      <c r="GN769" s="13"/>
      <c r="GO769" s="13"/>
      <c r="GP769" s="13"/>
      <c r="GQ769" s="13"/>
      <c r="GR769" s="13"/>
      <c r="GS769" s="13"/>
      <c r="GT769" s="13"/>
      <c r="GU769" s="13"/>
      <c r="GV769" s="13"/>
      <c r="GW769" s="13"/>
      <c r="GX769" s="13"/>
      <c r="GY769" s="13"/>
      <c r="GZ769" s="13"/>
      <c r="HA769" s="13"/>
      <c r="HB769" s="13"/>
      <c r="HC769" s="13"/>
      <c r="HD769" s="13"/>
      <c r="HE769" s="13"/>
      <c r="HF769" s="13"/>
      <c r="HG769" s="13"/>
      <c r="HH769" s="13"/>
      <c r="HI769" s="13"/>
      <c r="HJ769" s="13"/>
      <c r="HK769" s="13"/>
      <c r="HL769" s="13"/>
      <c r="HM769" s="13"/>
      <c r="HN769" s="13"/>
      <c r="HO769" s="13"/>
      <c r="HP769" s="13"/>
      <c r="HQ769" s="13"/>
      <c r="HR769" s="13"/>
      <c r="HS769" s="13"/>
      <c r="HT769" s="13"/>
      <c r="HU769" s="13"/>
      <c r="HV769" s="13"/>
      <c r="HW769" s="13"/>
      <c r="HX769" s="13"/>
      <c r="HY769" s="13"/>
      <c r="HZ769" s="13"/>
      <c r="IA769" s="13"/>
      <c r="IB769" s="13"/>
      <c r="IC769" s="13"/>
      <c r="ID769" s="13"/>
      <c r="IE769" s="13"/>
      <c r="IF769" s="13"/>
      <c r="IG769" s="13"/>
      <c r="IH769" s="13"/>
      <c r="II769" s="13"/>
      <c r="IJ769" s="13"/>
      <c r="IK769" s="13"/>
      <c r="IL769" s="13"/>
      <c r="IM769" s="13"/>
      <c r="IN769" s="13"/>
      <c r="IO769" s="13"/>
    </row>
    <row r="770" spans="1:249">
      <c r="A770" s="2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2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3"/>
      <c r="CA770" s="13"/>
      <c r="CB770" s="13"/>
      <c r="CC770" s="13"/>
      <c r="CD770" s="13"/>
      <c r="CE770" s="13"/>
      <c r="CF770" s="13"/>
      <c r="CG770" s="13"/>
      <c r="CH770" s="13"/>
      <c r="CI770" s="13"/>
      <c r="CJ770" s="13"/>
      <c r="CK770" s="13"/>
      <c r="CL770" s="13"/>
      <c r="CM770" s="13"/>
      <c r="CN770" s="13"/>
      <c r="CO770" s="13"/>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c r="EC770" s="13"/>
      <c r="ED770" s="13"/>
      <c r="EE770" s="13"/>
      <c r="EF770" s="13"/>
      <c r="EG770" s="13"/>
      <c r="EH770" s="13"/>
      <c r="EI770" s="13"/>
      <c r="EJ770" s="13"/>
      <c r="EK770" s="13"/>
      <c r="EL770" s="13"/>
      <c r="EM770" s="13"/>
      <c r="EN770" s="13"/>
      <c r="EO770" s="13"/>
      <c r="EP770" s="13"/>
      <c r="EQ770" s="13"/>
      <c r="ER770" s="13"/>
      <c r="ES770" s="13"/>
      <c r="ET770" s="13"/>
      <c r="EU770" s="13"/>
      <c r="EV770" s="13"/>
      <c r="EW770" s="13"/>
      <c r="EX770" s="13"/>
      <c r="EY770" s="13"/>
      <c r="EZ770" s="13"/>
      <c r="FA770" s="13"/>
      <c r="FB770" s="13"/>
      <c r="FC770" s="13"/>
      <c r="FD770" s="13"/>
      <c r="FE770" s="13"/>
      <c r="FF770" s="13"/>
      <c r="FG770" s="13"/>
      <c r="FH770" s="13"/>
      <c r="FI770" s="13"/>
      <c r="FJ770" s="13"/>
      <c r="FK770" s="13"/>
      <c r="FL770" s="13"/>
      <c r="FM770" s="13"/>
      <c r="FN770" s="13"/>
      <c r="FO770" s="13"/>
      <c r="FP770" s="13"/>
      <c r="FQ770" s="13"/>
      <c r="FR770" s="13"/>
      <c r="FS770" s="13"/>
      <c r="FT770" s="13"/>
      <c r="FU770" s="13"/>
      <c r="FV770" s="13"/>
      <c r="FW770" s="13"/>
      <c r="FX770" s="13"/>
      <c r="FY770" s="13"/>
      <c r="FZ770" s="13"/>
      <c r="GA770" s="13"/>
      <c r="GB770" s="13"/>
      <c r="GC770" s="13"/>
      <c r="GD770" s="13"/>
      <c r="GE770" s="13"/>
      <c r="GF770" s="13"/>
      <c r="GG770" s="13"/>
      <c r="GH770" s="13"/>
      <c r="GI770" s="13"/>
      <c r="GJ770" s="13"/>
      <c r="GK770" s="13"/>
      <c r="GL770" s="13"/>
      <c r="GM770" s="13"/>
      <c r="GN770" s="13"/>
      <c r="GO770" s="13"/>
      <c r="GP770" s="13"/>
      <c r="GQ770" s="13"/>
      <c r="GR770" s="13"/>
      <c r="GS770" s="13"/>
      <c r="GT770" s="13"/>
      <c r="GU770" s="13"/>
      <c r="GV770" s="13"/>
      <c r="GW770" s="13"/>
      <c r="GX770" s="13"/>
      <c r="GY770" s="13"/>
      <c r="GZ770" s="13"/>
      <c r="HA770" s="13"/>
      <c r="HB770" s="13"/>
      <c r="HC770" s="13"/>
      <c r="HD770" s="13"/>
      <c r="HE770" s="13"/>
      <c r="HF770" s="13"/>
      <c r="HG770" s="13"/>
      <c r="HH770" s="13"/>
      <c r="HI770" s="13"/>
      <c r="HJ770" s="13"/>
      <c r="HK770" s="13"/>
      <c r="HL770" s="13"/>
      <c r="HM770" s="13"/>
      <c r="HN770" s="13"/>
      <c r="HO770" s="13"/>
      <c r="HP770" s="13"/>
      <c r="HQ770" s="13"/>
      <c r="HR770" s="13"/>
      <c r="HS770" s="13"/>
      <c r="HT770" s="13"/>
      <c r="HU770" s="13"/>
      <c r="HV770" s="13"/>
      <c r="HW770" s="13"/>
      <c r="HX770" s="13"/>
      <c r="HY770" s="13"/>
      <c r="HZ770" s="13"/>
      <c r="IA770" s="13"/>
      <c r="IB770" s="13"/>
      <c r="IC770" s="13"/>
      <c r="ID770" s="13"/>
      <c r="IE770" s="13"/>
      <c r="IF770" s="13"/>
      <c r="IG770" s="13"/>
      <c r="IH770" s="13"/>
      <c r="II770" s="13"/>
      <c r="IJ770" s="13"/>
      <c r="IK770" s="13"/>
      <c r="IL770" s="13"/>
      <c r="IM770" s="13"/>
      <c r="IN770" s="13"/>
      <c r="IO770" s="13"/>
    </row>
    <row r="771" spans="1:249">
      <c r="A771" s="2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2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3"/>
      <c r="CA771" s="13"/>
      <c r="CB771" s="13"/>
      <c r="CC771" s="13"/>
      <c r="CD771" s="13"/>
      <c r="CE771" s="13"/>
      <c r="CF771" s="13"/>
      <c r="CG771" s="13"/>
      <c r="CH771" s="13"/>
      <c r="CI771" s="13"/>
      <c r="CJ771" s="13"/>
      <c r="CK771" s="13"/>
      <c r="CL771" s="13"/>
      <c r="CM771" s="13"/>
      <c r="CN771" s="13"/>
      <c r="CO771" s="13"/>
      <c r="CP771" s="13"/>
      <c r="CQ771" s="13"/>
      <c r="CR771" s="13"/>
      <c r="CS771" s="13"/>
      <c r="CT771" s="13"/>
      <c r="CU771" s="13"/>
      <c r="CV771" s="13"/>
      <c r="CW771" s="13"/>
      <c r="CX771" s="13"/>
      <c r="CY771" s="13"/>
      <c r="CZ771" s="13"/>
      <c r="DA771" s="13"/>
      <c r="DB771" s="13"/>
      <c r="DC771" s="13"/>
      <c r="DD771" s="13"/>
      <c r="DE771" s="13"/>
      <c r="DF771" s="13"/>
      <c r="DG771" s="13"/>
      <c r="DH771" s="13"/>
      <c r="DI771" s="13"/>
      <c r="DJ771" s="13"/>
      <c r="DK771" s="13"/>
      <c r="DL771" s="13"/>
      <c r="DM771" s="13"/>
      <c r="DN771" s="13"/>
      <c r="DO771" s="13"/>
      <c r="DP771" s="13"/>
      <c r="DQ771" s="13"/>
      <c r="DR771" s="13"/>
      <c r="DS771" s="13"/>
      <c r="DT771" s="13"/>
      <c r="DU771" s="13"/>
      <c r="DV771" s="13"/>
      <c r="DW771" s="13"/>
      <c r="DX771" s="13"/>
      <c r="DY771" s="13"/>
      <c r="DZ771" s="13"/>
      <c r="EA771" s="13"/>
      <c r="EB771" s="13"/>
      <c r="EC771" s="13"/>
      <c r="ED771" s="13"/>
      <c r="EE771" s="13"/>
      <c r="EF771" s="13"/>
      <c r="EG771" s="13"/>
      <c r="EH771" s="13"/>
      <c r="EI771" s="13"/>
      <c r="EJ771" s="13"/>
      <c r="EK771" s="13"/>
      <c r="EL771" s="13"/>
      <c r="EM771" s="13"/>
      <c r="EN771" s="13"/>
      <c r="EO771" s="13"/>
      <c r="EP771" s="13"/>
      <c r="EQ771" s="13"/>
      <c r="ER771" s="13"/>
      <c r="ES771" s="13"/>
      <c r="ET771" s="13"/>
      <c r="EU771" s="13"/>
      <c r="EV771" s="13"/>
      <c r="EW771" s="13"/>
      <c r="EX771" s="13"/>
      <c r="EY771" s="13"/>
      <c r="EZ771" s="13"/>
      <c r="FA771" s="13"/>
      <c r="FB771" s="13"/>
      <c r="FC771" s="13"/>
      <c r="FD771" s="13"/>
      <c r="FE771" s="13"/>
      <c r="FF771" s="13"/>
      <c r="FG771" s="13"/>
      <c r="FH771" s="13"/>
      <c r="FI771" s="13"/>
      <c r="FJ771" s="13"/>
      <c r="FK771" s="13"/>
      <c r="FL771" s="13"/>
      <c r="FM771" s="13"/>
      <c r="FN771" s="13"/>
      <c r="FO771" s="13"/>
      <c r="FP771" s="13"/>
      <c r="FQ771" s="13"/>
      <c r="FR771" s="13"/>
      <c r="FS771" s="13"/>
      <c r="FT771" s="13"/>
      <c r="FU771" s="13"/>
      <c r="FV771" s="13"/>
      <c r="FW771" s="13"/>
      <c r="FX771" s="13"/>
      <c r="FY771" s="13"/>
      <c r="FZ771" s="13"/>
      <c r="GA771" s="13"/>
      <c r="GB771" s="13"/>
      <c r="GC771" s="13"/>
      <c r="GD771" s="13"/>
      <c r="GE771" s="13"/>
      <c r="GF771" s="13"/>
      <c r="GG771" s="13"/>
      <c r="GH771" s="13"/>
      <c r="GI771" s="13"/>
      <c r="GJ771" s="13"/>
      <c r="GK771" s="13"/>
      <c r="GL771" s="13"/>
      <c r="GM771" s="13"/>
      <c r="GN771" s="13"/>
      <c r="GO771" s="13"/>
      <c r="GP771" s="13"/>
      <c r="GQ771" s="13"/>
      <c r="GR771" s="13"/>
      <c r="GS771" s="13"/>
      <c r="GT771" s="13"/>
      <c r="GU771" s="13"/>
      <c r="GV771" s="13"/>
      <c r="GW771" s="13"/>
      <c r="GX771" s="13"/>
      <c r="GY771" s="13"/>
      <c r="GZ771" s="13"/>
      <c r="HA771" s="13"/>
      <c r="HB771" s="13"/>
      <c r="HC771" s="13"/>
      <c r="HD771" s="13"/>
      <c r="HE771" s="13"/>
      <c r="HF771" s="13"/>
      <c r="HG771" s="13"/>
      <c r="HH771" s="13"/>
      <c r="HI771" s="13"/>
      <c r="HJ771" s="13"/>
      <c r="HK771" s="13"/>
      <c r="HL771" s="13"/>
      <c r="HM771" s="13"/>
      <c r="HN771" s="13"/>
      <c r="HO771" s="13"/>
      <c r="HP771" s="13"/>
      <c r="HQ771" s="13"/>
      <c r="HR771" s="13"/>
      <c r="HS771" s="13"/>
      <c r="HT771" s="13"/>
      <c r="HU771" s="13"/>
      <c r="HV771" s="13"/>
      <c r="HW771" s="13"/>
      <c r="HX771" s="13"/>
      <c r="HY771" s="13"/>
      <c r="HZ771" s="13"/>
      <c r="IA771" s="13"/>
      <c r="IB771" s="13"/>
      <c r="IC771" s="13"/>
      <c r="ID771" s="13"/>
      <c r="IE771" s="13"/>
      <c r="IF771" s="13"/>
      <c r="IG771" s="13"/>
      <c r="IH771" s="13"/>
      <c r="II771" s="13"/>
      <c r="IJ771" s="13"/>
      <c r="IK771" s="13"/>
      <c r="IL771" s="13"/>
      <c r="IM771" s="13"/>
      <c r="IN771" s="13"/>
      <c r="IO771" s="13"/>
    </row>
    <row r="772" spans="1:249">
      <c r="A772" s="2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2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3"/>
      <c r="CA772" s="13"/>
      <c r="CB772" s="13"/>
      <c r="CC772" s="13"/>
      <c r="CD772" s="13"/>
      <c r="CE772" s="13"/>
      <c r="CF772" s="13"/>
      <c r="CG772" s="13"/>
      <c r="CH772" s="13"/>
      <c r="CI772" s="13"/>
      <c r="CJ772" s="13"/>
      <c r="CK772" s="13"/>
      <c r="CL772" s="13"/>
      <c r="CM772" s="13"/>
      <c r="CN772" s="13"/>
      <c r="CO772" s="13"/>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c r="DY772" s="13"/>
      <c r="DZ772" s="13"/>
      <c r="EA772" s="13"/>
      <c r="EB772" s="13"/>
      <c r="EC772" s="13"/>
      <c r="ED772" s="13"/>
      <c r="EE772" s="13"/>
      <c r="EF772" s="13"/>
      <c r="EG772" s="13"/>
      <c r="EH772" s="13"/>
      <c r="EI772" s="13"/>
      <c r="EJ772" s="13"/>
      <c r="EK772" s="13"/>
      <c r="EL772" s="13"/>
      <c r="EM772" s="13"/>
      <c r="EN772" s="13"/>
      <c r="EO772" s="13"/>
      <c r="EP772" s="13"/>
      <c r="EQ772" s="13"/>
      <c r="ER772" s="13"/>
      <c r="ES772" s="13"/>
      <c r="ET772" s="13"/>
      <c r="EU772" s="13"/>
      <c r="EV772" s="13"/>
      <c r="EW772" s="13"/>
      <c r="EX772" s="13"/>
      <c r="EY772" s="13"/>
      <c r="EZ772" s="13"/>
      <c r="FA772" s="13"/>
      <c r="FB772" s="13"/>
      <c r="FC772" s="13"/>
      <c r="FD772" s="13"/>
      <c r="FE772" s="13"/>
      <c r="FF772" s="13"/>
      <c r="FG772" s="13"/>
      <c r="FH772" s="13"/>
      <c r="FI772" s="13"/>
      <c r="FJ772" s="13"/>
      <c r="FK772" s="13"/>
      <c r="FL772" s="13"/>
      <c r="FM772" s="13"/>
      <c r="FN772" s="13"/>
      <c r="FO772" s="13"/>
      <c r="FP772" s="13"/>
      <c r="FQ772" s="13"/>
      <c r="FR772" s="13"/>
      <c r="FS772" s="13"/>
      <c r="FT772" s="13"/>
      <c r="FU772" s="13"/>
      <c r="FV772" s="13"/>
      <c r="FW772" s="13"/>
      <c r="FX772" s="13"/>
      <c r="FY772" s="13"/>
      <c r="FZ772" s="13"/>
      <c r="GA772" s="13"/>
      <c r="GB772" s="13"/>
      <c r="GC772" s="13"/>
      <c r="GD772" s="13"/>
      <c r="GE772" s="13"/>
      <c r="GF772" s="13"/>
      <c r="GG772" s="13"/>
      <c r="GH772" s="13"/>
      <c r="GI772" s="13"/>
      <c r="GJ772" s="13"/>
      <c r="GK772" s="13"/>
      <c r="GL772" s="13"/>
      <c r="GM772" s="13"/>
      <c r="GN772" s="13"/>
      <c r="GO772" s="13"/>
      <c r="GP772" s="13"/>
      <c r="GQ772" s="13"/>
      <c r="GR772" s="13"/>
      <c r="GS772" s="13"/>
      <c r="GT772" s="13"/>
      <c r="GU772" s="13"/>
      <c r="GV772" s="13"/>
      <c r="GW772" s="13"/>
      <c r="GX772" s="13"/>
      <c r="GY772" s="13"/>
      <c r="GZ772" s="13"/>
      <c r="HA772" s="13"/>
      <c r="HB772" s="13"/>
      <c r="HC772" s="13"/>
      <c r="HD772" s="13"/>
      <c r="HE772" s="13"/>
      <c r="HF772" s="13"/>
      <c r="HG772" s="13"/>
      <c r="HH772" s="13"/>
      <c r="HI772" s="13"/>
      <c r="HJ772" s="13"/>
      <c r="HK772" s="13"/>
      <c r="HL772" s="13"/>
      <c r="HM772" s="13"/>
      <c r="HN772" s="13"/>
      <c r="HO772" s="13"/>
      <c r="HP772" s="13"/>
      <c r="HQ772" s="13"/>
      <c r="HR772" s="13"/>
      <c r="HS772" s="13"/>
      <c r="HT772" s="13"/>
      <c r="HU772" s="13"/>
      <c r="HV772" s="13"/>
      <c r="HW772" s="13"/>
      <c r="HX772" s="13"/>
      <c r="HY772" s="13"/>
      <c r="HZ772" s="13"/>
      <c r="IA772" s="13"/>
      <c r="IB772" s="13"/>
      <c r="IC772" s="13"/>
      <c r="ID772" s="13"/>
      <c r="IE772" s="13"/>
      <c r="IF772" s="13"/>
      <c r="IG772" s="13"/>
      <c r="IH772" s="13"/>
      <c r="II772" s="13"/>
      <c r="IJ772" s="13"/>
      <c r="IK772" s="13"/>
      <c r="IL772" s="13"/>
      <c r="IM772" s="13"/>
      <c r="IN772" s="13"/>
      <c r="IO772" s="13"/>
    </row>
    <row r="773" spans="1:249">
      <c r="A773" s="2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2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3"/>
      <c r="CA773" s="13"/>
      <c r="CB773" s="13"/>
      <c r="CC773" s="13"/>
      <c r="CD773" s="13"/>
      <c r="CE773" s="13"/>
      <c r="CF773" s="13"/>
      <c r="CG773" s="13"/>
      <c r="CH773" s="13"/>
      <c r="CI773" s="13"/>
      <c r="CJ773" s="13"/>
      <c r="CK773" s="13"/>
      <c r="CL773" s="13"/>
      <c r="CM773" s="13"/>
      <c r="CN773" s="13"/>
      <c r="CO773" s="13"/>
      <c r="CP773" s="13"/>
      <c r="CQ773" s="13"/>
      <c r="CR773" s="13"/>
      <c r="CS773" s="13"/>
      <c r="CT773" s="13"/>
      <c r="CU773" s="13"/>
      <c r="CV773" s="13"/>
      <c r="CW773" s="13"/>
      <c r="CX773" s="13"/>
      <c r="CY773" s="13"/>
      <c r="CZ773" s="13"/>
      <c r="DA773" s="13"/>
      <c r="DB773" s="13"/>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H773" s="13"/>
      <c r="EI773" s="13"/>
      <c r="EJ773" s="13"/>
      <c r="EK773" s="13"/>
      <c r="EL773" s="13"/>
      <c r="EM773" s="13"/>
      <c r="EN773" s="13"/>
      <c r="EO773" s="13"/>
      <c r="EP773" s="13"/>
      <c r="EQ773" s="13"/>
      <c r="ER773" s="13"/>
      <c r="ES773" s="13"/>
      <c r="ET773" s="13"/>
      <c r="EU773" s="13"/>
      <c r="EV773" s="13"/>
      <c r="EW773" s="13"/>
      <c r="EX773" s="13"/>
      <c r="EY773" s="13"/>
      <c r="EZ773" s="13"/>
      <c r="FA773" s="13"/>
      <c r="FB773" s="13"/>
      <c r="FC773" s="13"/>
      <c r="FD773" s="13"/>
      <c r="FE773" s="13"/>
      <c r="FF773" s="13"/>
      <c r="FG773" s="13"/>
      <c r="FH773" s="13"/>
      <c r="FI773" s="13"/>
      <c r="FJ773" s="13"/>
      <c r="FK773" s="13"/>
      <c r="FL773" s="13"/>
      <c r="FM773" s="13"/>
      <c r="FN773" s="13"/>
      <c r="FO773" s="13"/>
      <c r="FP773" s="13"/>
      <c r="FQ773" s="13"/>
      <c r="FR773" s="13"/>
      <c r="FS773" s="13"/>
      <c r="FT773" s="13"/>
      <c r="FU773" s="13"/>
      <c r="FV773" s="13"/>
      <c r="FW773" s="13"/>
      <c r="FX773" s="13"/>
      <c r="FY773" s="13"/>
      <c r="FZ773" s="13"/>
      <c r="GA773" s="13"/>
      <c r="GB773" s="13"/>
      <c r="GC773" s="13"/>
      <c r="GD773" s="13"/>
      <c r="GE773" s="13"/>
      <c r="GF773" s="13"/>
      <c r="GG773" s="13"/>
      <c r="GH773" s="13"/>
      <c r="GI773" s="13"/>
      <c r="GJ773" s="13"/>
      <c r="GK773" s="13"/>
      <c r="GL773" s="13"/>
      <c r="GM773" s="13"/>
      <c r="GN773" s="13"/>
      <c r="GO773" s="13"/>
      <c r="GP773" s="13"/>
      <c r="GQ773" s="13"/>
      <c r="GR773" s="13"/>
      <c r="GS773" s="13"/>
      <c r="GT773" s="13"/>
      <c r="GU773" s="13"/>
      <c r="GV773" s="13"/>
      <c r="GW773" s="13"/>
      <c r="GX773" s="13"/>
      <c r="GY773" s="13"/>
      <c r="GZ773" s="13"/>
      <c r="HA773" s="13"/>
      <c r="HB773" s="13"/>
      <c r="HC773" s="13"/>
      <c r="HD773" s="13"/>
      <c r="HE773" s="13"/>
      <c r="HF773" s="13"/>
      <c r="HG773" s="13"/>
      <c r="HH773" s="13"/>
      <c r="HI773" s="13"/>
      <c r="HJ773" s="13"/>
      <c r="HK773" s="13"/>
      <c r="HL773" s="13"/>
      <c r="HM773" s="13"/>
      <c r="HN773" s="13"/>
      <c r="HO773" s="13"/>
      <c r="HP773" s="13"/>
      <c r="HQ773" s="13"/>
      <c r="HR773" s="13"/>
      <c r="HS773" s="13"/>
      <c r="HT773" s="13"/>
      <c r="HU773" s="13"/>
      <c r="HV773" s="13"/>
      <c r="HW773" s="13"/>
      <c r="HX773" s="13"/>
      <c r="HY773" s="13"/>
      <c r="HZ773" s="13"/>
      <c r="IA773" s="13"/>
      <c r="IB773" s="13"/>
      <c r="IC773" s="13"/>
      <c r="ID773" s="13"/>
      <c r="IE773" s="13"/>
      <c r="IF773" s="13"/>
      <c r="IG773" s="13"/>
      <c r="IH773" s="13"/>
      <c r="II773" s="13"/>
      <c r="IJ773" s="13"/>
      <c r="IK773" s="13"/>
      <c r="IL773" s="13"/>
      <c r="IM773" s="13"/>
      <c r="IN773" s="13"/>
      <c r="IO773" s="13"/>
    </row>
    <row r="774" spans="1:249">
      <c r="A774" s="2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2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3"/>
      <c r="FZ774" s="13"/>
      <c r="GA774" s="13"/>
      <c r="GB774" s="13"/>
      <c r="GC774" s="13"/>
      <c r="GD774" s="13"/>
      <c r="GE774" s="13"/>
      <c r="GF774" s="13"/>
      <c r="GG774" s="13"/>
      <c r="GH774" s="13"/>
      <c r="GI774" s="13"/>
      <c r="GJ774" s="13"/>
      <c r="GK774" s="13"/>
      <c r="GL774" s="13"/>
      <c r="GM774" s="13"/>
      <c r="GN774" s="13"/>
      <c r="GO774" s="13"/>
      <c r="GP774" s="13"/>
      <c r="GQ774" s="13"/>
      <c r="GR774" s="13"/>
      <c r="GS774" s="13"/>
      <c r="GT774" s="13"/>
      <c r="GU774" s="13"/>
      <c r="GV774" s="13"/>
      <c r="GW774" s="13"/>
      <c r="GX774" s="13"/>
      <c r="GY774" s="13"/>
      <c r="GZ774" s="13"/>
      <c r="HA774" s="13"/>
      <c r="HB774" s="13"/>
      <c r="HC774" s="13"/>
      <c r="HD774" s="13"/>
      <c r="HE774" s="13"/>
      <c r="HF774" s="13"/>
      <c r="HG774" s="13"/>
      <c r="HH774" s="13"/>
      <c r="HI774" s="13"/>
      <c r="HJ774" s="13"/>
      <c r="HK774" s="13"/>
      <c r="HL774" s="13"/>
      <c r="HM774" s="13"/>
      <c r="HN774" s="13"/>
      <c r="HO774" s="13"/>
      <c r="HP774" s="13"/>
      <c r="HQ774" s="13"/>
      <c r="HR774" s="13"/>
      <c r="HS774" s="13"/>
      <c r="HT774" s="13"/>
      <c r="HU774" s="13"/>
      <c r="HV774" s="13"/>
      <c r="HW774" s="13"/>
      <c r="HX774" s="13"/>
      <c r="HY774" s="13"/>
      <c r="HZ774" s="13"/>
      <c r="IA774" s="13"/>
      <c r="IB774" s="13"/>
      <c r="IC774" s="13"/>
      <c r="ID774" s="13"/>
      <c r="IE774" s="13"/>
      <c r="IF774" s="13"/>
      <c r="IG774" s="13"/>
      <c r="IH774" s="13"/>
      <c r="II774" s="13"/>
      <c r="IJ774" s="13"/>
      <c r="IK774" s="13"/>
      <c r="IL774" s="13"/>
      <c r="IM774" s="13"/>
      <c r="IN774" s="13"/>
      <c r="IO774" s="13"/>
    </row>
    <row r="775" spans="1:249">
      <c r="A775" s="2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2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c r="EU775" s="13"/>
      <c r="EV775" s="13"/>
      <c r="EW775" s="13"/>
      <c r="EX775" s="13"/>
      <c r="EY775" s="13"/>
      <c r="EZ775" s="13"/>
      <c r="FA775" s="13"/>
      <c r="FB775" s="13"/>
      <c r="FC775" s="13"/>
      <c r="FD775" s="13"/>
      <c r="FE775" s="13"/>
      <c r="FF775" s="13"/>
      <c r="FG775" s="13"/>
      <c r="FH775" s="13"/>
      <c r="FI775" s="13"/>
      <c r="FJ775" s="13"/>
      <c r="FK775" s="13"/>
      <c r="FL775" s="13"/>
      <c r="FM775" s="13"/>
      <c r="FN775" s="13"/>
      <c r="FO775" s="13"/>
      <c r="FP775" s="13"/>
      <c r="FQ775" s="13"/>
      <c r="FR775" s="13"/>
      <c r="FS775" s="13"/>
      <c r="FT775" s="13"/>
      <c r="FU775" s="13"/>
      <c r="FV775" s="13"/>
      <c r="FW775" s="13"/>
      <c r="FX775" s="13"/>
      <c r="FY775" s="13"/>
      <c r="FZ775" s="13"/>
      <c r="GA775" s="13"/>
      <c r="GB775" s="13"/>
      <c r="GC775" s="13"/>
      <c r="GD775" s="13"/>
      <c r="GE775" s="13"/>
      <c r="GF775" s="13"/>
      <c r="GG775" s="13"/>
      <c r="GH775" s="13"/>
      <c r="GI775" s="13"/>
      <c r="GJ775" s="13"/>
      <c r="GK775" s="13"/>
      <c r="GL775" s="13"/>
      <c r="GM775" s="13"/>
      <c r="GN775" s="13"/>
      <c r="GO775" s="13"/>
      <c r="GP775" s="13"/>
      <c r="GQ775" s="13"/>
      <c r="GR775" s="13"/>
      <c r="GS775" s="13"/>
      <c r="GT775" s="13"/>
      <c r="GU775" s="13"/>
      <c r="GV775" s="13"/>
      <c r="GW775" s="13"/>
      <c r="GX775" s="13"/>
      <c r="GY775" s="13"/>
      <c r="GZ775" s="13"/>
      <c r="HA775" s="13"/>
      <c r="HB775" s="13"/>
      <c r="HC775" s="13"/>
      <c r="HD775" s="13"/>
      <c r="HE775" s="13"/>
      <c r="HF775" s="13"/>
      <c r="HG775" s="13"/>
      <c r="HH775" s="13"/>
      <c r="HI775" s="13"/>
      <c r="HJ775" s="13"/>
      <c r="HK775" s="13"/>
      <c r="HL775" s="13"/>
      <c r="HM775" s="13"/>
      <c r="HN775" s="13"/>
      <c r="HO775" s="13"/>
      <c r="HP775" s="13"/>
      <c r="HQ775" s="13"/>
      <c r="HR775" s="13"/>
      <c r="HS775" s="13"/>
      <c r="HT775" s="13"/>
      <c r="HU775" s="13"/>
      <c r="HV775" s="13"/>
      <c r="HW775" s="13"/>
      <c r="HX775" s="13"/>
      <c r="HY775" s="13"/>
      <c r="HZ775" s="13"/>
      <c r="IA775" s="13"/>
      <c r="IB775" s="13"/>
      <c r="IC775" s="13"/>
      <c r="ID775" s="13"/>
      <c r="IE775" s="13"/>
      <c r="IF775" s="13"/>
      <c r="IG775" s="13"/>
      <c r="IH775" s="13"/>
      <c r="II775" s="13"/>
      <c r="IJ775" s="13"/>
      <c r="IK775" s="13"/>
      <c r="IL775" s="13"/>
      <c r="IM775" s="13"/>
      <c r="IN775" s="13"/>
      <c r="IO775" s="13"/>
    </row>
    <row r="776" spans="1:249">
      <c r="A776" s="2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2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c r="FS776" s="13"/>
      <c r="FT776" s="13"/>
      <c r="FU776" s="13"/>
      <c r="FV776" s="13"/>
      <c r="FW776" s="13"/>
      <c r="FX776" s="13"/>
      <c r="FY776" s="13"/>
      <c r="FZ776" s="13"/>
      <c r="GA776" s="13"/>
      <c r="GB776" s="13"/>
      <c r="GC776" s="13"/>
      <c r="GD776" s="13"/>
      <c r="GE776" s="13"/>
      <c r="GF776" s="13"/>
      <c r="GG776" s="13"/>
      <c r="GH776" s="13"/>
      <c r="GI776" s="13"/>
      <c r="GJ776" s="13"/>
      <c r="GK776" s="13"/>
      <c r="GL776" s="13"/>
      <c r="GM776" s="13"/>
      <c r="GN776" s="13"/>
      <c r="GO776" s="13"/>
      <c r="GP776" s="13"/>
      <c r="GQ776" s="13"/>
      <c r="GR776" s="13"/>
      <c r="GS776" s="13"/>
      <c r="GT776" s="13"/>
      <c r="GU776" s="13"/>
      <c r="GV776" s="13"/>
      <c r="GW776" s="13"/>
      <c r="GX776" s="13"/>
      <c r="GY776" s="13"/>
      <c r="GZ776" s="13"/>
      <c r="HA776" s="13"/>
      <c r="HB776" s="13"/>
      <c r="HC776" s="13"/>
      <c r="HD776" s="13"/>
      <c r="HE776" s="13"/>
      <c r="HF776" s="13"/>
      <c r="HG776" s="13"/>
      <c r="HH776" s="13"/>
      <c r="HI776" s="13"/>
      <c r="HJ776" s="13"/>
      <c r="HK776" s="13"/>
      <c r="HL776" s="13"/>
      <c r="HM776" s="13"/>
      <c r="HN776" s="13"/>
      <c r="HO776" s="13"/>
      <c r="HP776" s="13"/>
      <c r="HQ776" s="13"/>
      <c r="HR776" s="13"/>
      <c r="HS776" s="13"/>
      <c r="HT776" s="13"/>
      <c r="HU776" s="13"/>
      <c r="HV776" s="13"/>
      <c r="HW776" s="13"/>
      <c r="HX776" s="13"/>
      <c r="HY776" s="13"/>
      <c r="HZ776" s="13"/>
      <c r="IA776" s="13"/>
      <c r="IB776" s="13"/>
      <c r="IC776" s="13"/>
      <c r="ID776" s="13"/>
      <c r="IE776" s="13"/>
      <c r="IF776" s="13"/>
      <c r="IG776" s="13"/>
      <c r="IH776" s="13"/>
      <c r="II776" s="13"/>
      <c r="IJ776" s="13"/>
      <c r="IK776" s="13"/>
      <c r="IL776" s="13"/>
      <c r="IM776" s="13"/>
      <c r="IN776" s="13"/>
      <c r="IO776" s="13"/>
    </row>
    <row r="777" spans="1:249">
      <c r="A777" s="2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2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c r="EU777" s="13"/>
      <c r="EV777" s="13"/>
      <c r="EW777" s="13"/>
      <c r="EX777" s="13"/>
      <c r="EY777" s="13"/>
      <c r="EZ777" s="13"/>
      <c r="FA777" s="13"/>
      <c r="FB777" s="13"/>
      <c r="FC777" s="13"/>
      <c r="FD777" s="13"/>
      <c r="FE777" s="13"/>
      <c r="FF777" s="13"/>
      <c r="FG777" s="13"/>
      <c r="FH777" s="13"/>
      <c r="FI777" s="13"/>
      <c r="FJ777" s="13"/>
      <c r="FK777" s="13"/>
      <c r="FL777" s="13"/>
      <c r="FM777" s="13"/>
      <c r="FN777" s="13"/>
      <c r="FO777" s="13"/>
      <c r="FP777" s="13"/>
      <c r="FQ777" s="13"/>
      <c r="FR777" s="13"/>
      <c r="FS777" s="13"/>
      <c r="FT777" s="13"/>
      <c r="FU777" s="13"/>
      <c r="FV777" s="13"/>
      <c r="FW777" s="13"/>
      <c r="FX777" s="13"/>
      <c r="FY777" s="13"/>
      <c r="FZ777" s="13"/>
      <c r="GA777" s="13"/>
      <c r="GB777" s="13"/>
      <c r="GC777" s="13"/>
      <c r="GD777" s="13"/>
      <c r="GE777" s="13"/>
      <c r="GF777" s="13"/>
      <c r="GG777" s="13"/>
      <c r="GH777" s="13"/>
      <c r="GI777" s="13"/>
      <c r="GJ777" s="13"/>
      <c r="GK777" s="13"/>
      <c r="GL777" s="13"/>
      <c r="GM777" s="13"/>
      <c r="GN777" s="13"/>
      <c r="GO777" s="13"/>
      <c r="GP777" s="13"/>
      <c r="GQ777" s="13"/>
      <c r="GR777" s="13"/>
      <c r="GS777" s="13"/>
      <c r="GT777" s="13"/>
      <c r="GU777" s="13"/>
      <c r="GV777" s="13"/>
      <c r="GW777" s="13"/>
      <c r="GX777" s="13"/>
      <c r="GY777" s="13"/>
      <c r="GZ777" s="13"/>
      <c r="HA777" s="13"/>
      <c r="HB777" s="13"/>
      <c r="HC777" s="13"/>
      <c r="HD777" s="13"/>
      <c r="HE777" s="13"/>
      <c r="HF777" s="13"/>
      <c r="HG777" s="13"/>
      <c r="HH777" s="13"/>
      <c r="HI777" s="13"/>
      <c r="HJ777" s="13"/>
      <c r="HK777" s="13"/>
      <c r="HL777" s="13"/>
      <c r="HM777" s="13"/>
      <c r="HN777" s="13"/>
      <c r="HO777" s="13"/>
      <c r="HP777" s="13"/>
      <c r="HQ777" s="13"/>
      <c r="HR777" s="13"/>
      <c r="HS777" s="13"/>
      <c r="HT777" s="13"/>
      <c r="HU777" s="13"/>
      <c r="HV777" s="13"/>
      <c r="HW777" s="13"/>
      <c r="HX777" s="13"/>
      <c r="HY777" s="13"/>
      <c r="HZ777" s="13"/>
      <c r="IA777" s="13"/>
      <c r="IB777" s="13"/>
      <c r="IC777" s="13"/>
      <c r="ID777" s="13"/>
      <c r="IE777" s="13"/>
      <c r="IF777" s="13"/>
      <c r="IG777" s="13"/>
      <c r="IH777" s="13"/>
      <c r="II777" s="13"/>
      <c r="IJ777" s="13"/>
      <c r="IK777" s="13"/>
      <c r="IL777" s="13"/>
      <c r="IM777" s="13"/>
      <c r="IN777" s="13"/>
      <c r="IO777" s="13"/>
    </row>
    <row r="778" spans="1:249">
      <c r="A778" s="2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2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c r="EV778" s="13"/>
      <c r="EW778" s="13"/>
      <c r="EX778" s="13"/>
      <c r="EY778" s="13"/>
      <c r="EZ778" s="13"/>
      <c r="FA778" s="13"/>
      <c r="FB778" s="13"/>
      <c r="FC778" s="13"/>
      <c r="FD778" s="13"/>
      <c r="FE778" s="13"/>
      <c r="FF778" s="13"/>
      <c r="FG778" s="13"/>
      <c r="FH778" s="13"/>
      <c r="FI778" s="13"/>
      <c r="FJ778" s="13"/>
      <c r="FK778" s="13"/>
      <c r="FL778" s="13"/>
      <c r="FM778" s="13"/>
      <c r="FN778" s="13"/>
      <c r="FO778" s="13"/>
      <c r="FP778" s="13"/>
      <c r="FQ778" s="13"/>
      <c r="FR778" s="13"/>
      <c r="FS778" s="13"/>
      <c r="FT778" s="13"/>
      <c r="FU778" s="13"/>
      <c r="FV778" s="13"/>
      <c r="FW778" s="13"/>
      <c r="FX778" s="13"/>
      <c r="FY778" s="13"/>
      <c r="FZ778" s="13"/>
      <c r="GA778" s="13"/>
      <c r="GB778" s="13"/>
      <c r="GC778" s="13"/>
      <c r="GD778" s="13"/>
      <c r="GE778" s="13"/>
      <c r="GF778" s="13"/>
      <c r="GG778" s="13"/>
      <c r="GH778" s="13"/>
      <c r="GI778" s="13"/>
      <c r="GJ778" s="13"/>
      <c r="GK778" s="13"/>
      <c r="GL778" s="13"/>
      <c r="GM778" s="13"/>
      <c r="GN778" s="13"/>
      <c r="GO778" s="13"/>
      <c r="GP778" s="13"/>
      <c r="GQ778" s="13"/>
      <c r="GR778" s="13"/>
      <c r="GS778" s="13"/>
      <c r="GT778" s="13"/>
      <c r="GU778" s="13"/>
      <c r="GV778" s="13"/>
      <c r="GW778" s="13"/>
      <c r="GX778" s="13"/>
      <c r="GY778" s="13"/>
      <c r="GZ778" s="13"/>
      <c r="HA778" s="13"/>
      <c r="HB778" s="13"/>
      <c r="HC778" s="13"/>
      <c r="HD778" s="13"/>
      <c r="HE778" s="13"/>
      <c r="HF778" s="13"/>
      <c r="HG778" s="13"/>
      <c r="HH778" s="13"/>
      <c r="HI778" s="13"/>
      <c r="HJ778" s="13"/>
      <c r="HK778" s="13"/>
      <c r="HL778" s="13"/>
      <c r="HM778" s="13"/>
      <c r="HN778" s="13"/>
      <c r="HO778" s="13"/>
      <c r="HP778" s="13"/>
      <c r="HQ778" s="13"/>
      <c r="HR778" s="13"/>
      <c r="HS778" s="13"/>
      <c r="HT778" s="13"/>
      <c r="HU778" s="13"/>
      <c r="HV778" s="13"/>
      <c r="HW778" s="13"/>
      <c r="HX778" s="13"/>
      <c r="HY778" s="13"/>
      <c r="HZ778" s="13"/>
      <c r="IA778" s="13"/>
      <c r="IB778" s="13"/>
      <c r="IC778" s="13"/>
      <c r="ID778" s="13"/>
      <c r="IE778" s="13"/>
      <c r="IF778" s="13"/>
      <c r="IG778" s="13"/>
      <c r="IH778" s="13"/>
      <c r="II778" s="13"/>
      <c r="IJ778" s="13"/>
      <c r="IK778" s="13"/>
      <c r="IL778" s="13"/>
      <c r="IM778" s="13"/>
      <c r="IN778" s="13"/>
      <c r="IO778" s="13"/>
    </row>
    <row r="779" spans="1:249">
      <c r="A779" s="2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2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c r="EU779" s="13"/>
      <c r="EV779" s="13"/>
      <c r="EW779" s="13"/>
      <c r="EX779" s="13"/>
      <c r="EY779" s="13"/>
      <c r="EZ779" s="13"/>
      <c r="FA779" s="13"/>
      <c r="FB779" s="13"/>
      <c r="FC779" s="13"/>
      <c r="FD779" s="13"/>
      <c r="FE779" s="13"/>
      <c r="FF779" s="13"/>
      <c r="FG779" s="13"/>
      <c r="FH779" s="13"/>
      <c r="FI779" s="13"/>
      <c r="FJ779" s="13"/>
      <c r="FK779" s="13"/>
      <c r="FL779" s="13"/>
      <c r="FM779" s="13"/>
      <c r="FN779" s="13"/>
      <c r="FO779" s="13"/>
      <c r="FP779" s="13"/>
      <c r="FQ779" s="13"/>
      <c r="FR779" s="13"/>
      <c r="FS779" s="13"/>
      <c r="FT779" s="13"/>
      <c r="FU779" s="13"/>
      <c r="FV779" s="13"/>
      <c r="FW779" s="13"/>
      <c r="FX779" s="13"/>
      <c r="FY779" s="13"/>
      <c r="FZ779" s="13"/>
      <c r="GA779" s="13"/>
      <c r="GB779" s="13"/>
      <c r="GC779" s="13"/>
      <c r="GD779" s="13"/>
      <c r="GE779" s="13"/>
      <c r="GF779" s="13"/>
      <c r="GG779" s="13"/>
      <c r="GH779" s="13"/>
      <c r="GI779" s="13"/>
      <c r="GJ779" s="13"/>
      <c r="GK779" s="13"/>
      <c r="GL779" s="13"/>
      <c r="GM779" s="13"/>
      <c r="GN779" s="13"/>
      <c r="GO779" s="13"/>
      <c r="GP779" s="13"/>
      <c r="GQ779" s="13"/>
      <c r="GR779" s="13"/>
      <c r="GS779" s="13"/>
      <c r="GT779" s="13"/>
      <c r="GU779" s="13"/>
      <c r="GV779" s="13"/>
      <c r="GW779" s="13"/>
      <c r="GX779" s="13"/>
      <c r="GY779" s="13"/>
      <c r="GZ779" s="13"/>
      <c r="HA779" s="13"/>
      <c r="HB779" s="13"/>
      <c r="HC779" s="13"/>
      <c r="HD779" s="13"/>
      <c r="HE779" s="13"/>
      <c r="HF779" s="13"/>
      <c r="HG779" s="13"/>
      <c r="HH779" s="13"/>
      <c r="HI779" s="13"/>
      <c r="HJ779" s="13"/>
      <c r="HK779" s="13"/>
      <c r="HL779" s="13"/>
      <c r="HM779" s="13"/>
      <c r="HN779" s="13"/>
      <c r="HO779" s="13"/>
      <c r="HP779" s="13"/>
      <c r="HQ779" s="13"/>
      <c r="HR779" s="13"/>
      <c r="HS779" s="13"/>
      <c r="HT779" s="13"/>
      <c r="HU779" s="13"/>
      <c r="HV779" s="13"/>
      <c r="HW779" s="13"/>
      <c r="HX779" s="13"/>
      <c r="HY779" s="13"/>
      <c r="HZ779" s="13"/>
      <c r="IA779" s="13"/>
      <c r="IB779" s="13"/>
      <c r="IC779" s="13"/>
      <c r="ID779" s="13"/>
      <c r="IE779" s="13"/>
      <c r="IF779" s="13"/>
      <c r="IG779" s="13"/>
      <c r="IH779" s="13"/>
      <c r="II779" s="13"/>
      <c r="IJ779" s="13"/>
      <c r="IK779" s="13"/>
      <c r="IL779" s="13"/>
      <c r="IM779" s="13"/>
      <c r="IN779" s="13"/>
      <c r="IO779" s="13"/>
    </row>
    <row r="780" spans="1:249">
      <c r="A780" s="2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2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3"/>
      <c r="CA780" s="13"/>
      <c r="CB780" s="13"/>
      <c r="CC780" s="13"/>
      <c r="CD780" s="13"/>
      <c r="CE780" s="13"/>
      <c r="CF780" s="13"/>
      <c r="CG780" s="13"/>
      <c r="CH780" s="13"/>
      <c r="CI780" s="13"/>
      <c r="CJ780" s="13"/>
      <c r="CK780" s="13"/>
      <c r="CL780" s="13"/>
      <c r="CM780" s="13"/>
      <c r="CN780" s="13"/>
      <c r="CO780" s="13"/>
      <c r="CP780" s="13"/>
      <c r="CQ780" s="13"/>
      <c r="CR780" s="13"/>
      <c r="CS780" s="13"/>
      <c r="CT780" s="13"/>
      <c r="CU780" s="13"/>
      <c r="CV780" s="13"/>
      <c r="CW780" s="13"/>
      <c r="CX780" s="13"/>
      <c r="CY780" s="13"/>
      <c r="CZ780" s="13"/>
      <c r="DA780" s="13"/>
      <c r="DB780" s="13"/>
      <c r="DC780" s="13"/>
      <c r="DD780" s="13"/>
      <c r="DE780" s="13"/>
      <c r="DF780" s="13"/>
      <c r="DG780" s="13"/>
      <c r="DH780" s="13"/>
      <c r="DI780" s="13"/>
      <c r="DJ780" s="13"/>
      <c r="DK780" s="13"/>
      <c r="DL780" s="13"/>
      <c r="DM780" s="13"/>
      <c r="DN780" s="13"/>
      <c r="DO780" s="13"/>
      <c r="DP780" s="13"/>
      <c r="DQ780" s="13"/>
      <c r="DR780" s="13"/>
      <c r="DS780" s="13"/>
      <c r="DT780" s="13"/>
      <c r="DU780" s="13"/>
      <c r="DV780" s="13"/>
      <c r="DW780" s="13"/>
      <c r="DX780" s="13"/>
      <c r="DY780" s="13"/>
      <c r="DZ780" s="13"/>
      <c r="EA780" s="13"/>
      <c r="EB780" s="13"/>
      <c r="EC780" s="13"/>
      <c r="ED780" s="13"/>
      <c r="EE780" s="13"/>
      <c r="EF780" s="13"/>
      <c r="EG780" s="13"/>
      <c r="EH780" s="13"/>
      <c r="EI780" s="13"/>
      <c r="EJ780" s="13"/>
      <c r="EK780" s="13"/>
      <c r="EL780" s="13"/>
      <c r="EM780" s="13"/>
      <c r="EN780" s="13"/>
      <c r="EO780" s="13"/>
      <c r="EP780" s="13"/>
      <c r="EQ780" s="13"/>
      <c r="ER780" s="13"/>
      <c r="ES780" s="13"/>
      <c r="ET780" s="13"/>
      <c r="EU780" s="13"/>
      <c r="EV780" s="13"/>
      <c r="EW780" s="13"/>
      <c r="EX780" s="13"/>
      <c r="EY780" s="13"/>
      <c r="EZ780" s="13"/>
      <c r="FA780" s="13"/>
      <c r="FB780" s="13"/>
      <c r="FC780" s="13"/>
      <c r="FD780" s="13"/>
      <c r="FE780" s="13"/>
      <c r="FF780" s="13"/>
      <c r="FG780" s="13"/>
      <c r="FH780" s="13"/>
      <c r="FI780" s="13"/>
      <c r="FJ780" s="13"/>
      <c r="FK780" s="13"/>
      <c r="FL780" s="13"/>
      <c r="FM780" s="13"/>
      <c r="FN780" s="13"/>
      <c r="FO780" s="13"/>
      <c r="FP780" s="13"/>
      <c r="FQ780" s="13"/>
      <c r="FR780" s="13"/>
      <c r="FS780" s="13"/>
      <c r="FT780" s="13"/>
      <c r="FU780" s="13"/>
      <c r="FV780" s="13"/>
      <c r="FW780" s="13"/>
      <c r="FX780" s="13"/>
      <c r="FY780" s="13"/>
      <c r="FZ780" s="13"/>
      <c r="GA780" s="13"/>
      <c r="GB780" s="13"/>
      <c r="GC780" s="13"/>
      <c r="GD780" s="13"/>
      <c r="GE780" s="13"/>
      <c r="GF780" s="13"/>
      <c r="GG780" s="13"/>
      <c r="GH780" s="13"/>
      <c r="GI780" s="13"/>
      <c r="GJ780" s="13"/>
      <c r="GK780" s="13"/>
      <c r="GL780" s="13"/>
      <c r="GM780" s="13"/>
      <c r="GN780" s="13"/>
      <c r="GO780" s="13"/>
      <c r="GP780" s="13"/>
      <c r="GQ780" s="13"/>
      <c r="GR780" s="13"/>
      <c r="GS780" s="13"/>
      <c r="GT780" s="13"/>
      <c r="GU780" s="13"/>
      <c r="GV780" s="13"/>
      <c r="GW780" s="13"/>
      <c r="GX780" s="13"/>
      <c r="GY780" s="13"/>
      <c r="GZ780" s="13"/>
      <c r="HA780" s="13"/>
      <c r="HB780" s="13"/>
      <c r="HC780" s="13"/>
      <c r="HD780" s="13"/>
      <c r="HE780" s="13"/>
      <c r="HF780" s="13"/>
      <c r="HG780" s="13"/>
      <c r="HH780" s="13"/>
      <c r="HI780" s="13"/>
      <c r="HJ780" s="13"/>
      <c r="HK780" s="13"/>
      <c r="HL780" s="13"/>
      <c r="HM780" s="13"/>
      <c r="HN780" s="13"/>
      <c r="HO780" s="13"/>
      <c r="HP780" s="13"/>
      <c r="HQ780" s="13"/>
      <c r="HR780" s="13"/>
      <c r="HS780" s="13"/>
      <c r="HT780" s="13"/>
      <c r="HU780" s="13"/>
      <c r="HV780" s="13"/>
      <c r="HW780" s="13"/>
      <c r="HX780" s="13"/>
      <c r="HY780" s="13"/>
      <c r="HZ780" s="13"/>
      <c r="IA780" s="13"/>
      <c r="IB780" s="13"/>
      <c r="IC780" s="13"/>
      <c r="ID780" s="13"/>
      <c r="IE780" s="13"/>
      <c r="IF780" s="13"/>
      <c r="IG780" s="13"/>
      <c r="IH780" s="13"/>
      <c r="II780" s="13"/>
      <c r="IJ780" s="13"/>
      <c r="IK780" s="13"/>
      <c r="IL780" s="13"/>
      <c r="IM780" s="13"/>
      <c r="IN780" s="13"/>
      <c r="IO780" s="13"/>
    </row>
    <row r="781" spans="1:249">
      <c r="A781" s="2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2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3"/>
      <c r="CA781" s="13"/>
      <c r="CB781" s="13"/>
      <c r="CC781" s="13"/>
      <c r="CD781" s="13"/>
      <c r="CE781" s="13"/>
      <c r="CF781" s="13"/>
      <c r="CG781" s="13"/>
      <c r="CH781" s="13"/>
      <c r="CI781" s="13"/>
      <c r="CJ781" s="13"/>
      <c r="CK781" s="13"/>
      <c r="CL781" s="13"/>
      <c r="CM781" s="13"/>
      <c r="CN781" s="13"/>
      <c r="CO781" s="13"/>
      <c r="CP781" s="13"/>
      <c r="CQ781" s="13"/>
      <c r="CR781" s="13"/>
      <c r="CS781" s="13"/>
      <c r="CT781" s="13"/>
      <c r="CU781" s="13"/>
      <c r="CV781" s="13"/>
      <c r="CW781" s="13"/>
      <c r="CX781" s="13"/>
      <c r="CY781" s="13"/>
      <c r="CZ781" s="13"/>
      <c r="DA781" s="13"/>
      <c r="DB781" s="13"/>
      <c r="DC781" s="13"/>
      <c r="DD781" s="13"/>
      <c r="DE781" s="13"/>
      <c r="DF781" s="13"/>
      <c r="DG781" s="13"/>
      <c r="DH781" s="13"/>
      <c r="DI781" s="13"/>
      <c r="DJ781" s="13"/>
      <c r="DK781" s="13"/>
      <c r="DL781" s="13"/>
      <c r="DM781" s="13"/>
      <c r="DN781" s="13"/>
      <c r="DO781" s="13"/>
      <c r="DP781" s="13"/>
      <c r="DQ781" s="13"/>
      <c r="DR781" s="13"/>
      <c r="DS781" s="13"/>
      <c r="DT781" s="13"/>
      <c r="DU781" s="13"/>
      <c r="DV781" s="13"/>
      <c r="DW781" s="13"/>
      <c r="DX781" s="13"/>
      <c r="DY781" s="13"/>
      <c r="DZ781" s="13"/>
      <c r="EA781" s="13"/>
      <c r="EB781" s="13"/>
      <c r="EC781" s="13"/>
      <c r="ED781" s="13"/>
      <c r="EE781" s="13"/>
      <c r="EF781" s="13"/>
      <c r="EG781" s="13"/>
      <c r="EH781" s="13"/>
      <c r="EI781" s="13"/>
      <c r="EJ781" s="13"/>
      <c r="EK781" s="13"/>
      <c r="EL781" s="13"/>
      <c r="EM781" s="13"/>
      <c r="EN781" s="13"/>
      <c r="EO781" s="13"/>
      <c r="EP781" s="13"/>
      <c r="EQ781" s="13"/>
      <c r="ER781" s="13"/>
      <c r="ES781" s="13"/>
      <c r="ET781" s="13"/>
      <c r="EU781" s="13"/>
      <c r="EV781" s="13"/>
      <c r="EW781" s="13"/>
      <c r="EX781" s="13"/>
      <c r="EY781" s="13"/>
      <c r="EZ781" s="13"/>
      <c r="FA781" s="13"/>
      <c r="FB781" s="13"/>
      <c r="FC781" s="13"/>
      <c r="FD781" s="13"/>
      <c r="FE781" s="13"/>
      <c r="FF781" s="13"/>
      <c r="FG781" s="13"/>
      <c r="FH781" s="13"/>
      <c r="FI781" s="13"/>
      <c r="FJ781" s="13"/>
      <c r="FK781" s="13"/>
      <c r="FL781" s="13"/>
      <c r="FM781" s="13"/>
      <c r="FN781" s="13"/>
      <c r="FO781" s="13"/>
      <c r="FP781" s="13"/>
      <c r="FQ781" s="13"/>
      <c r="FR781" s="13"/>
      <c r="FS781" s="13"/>
      <c r="FT781" s="13"/>
      <c r="FU781" s="13"/>
      <c r="FV781" s="13"/>
      <c r="FW781" s="13"/>
      <c r="FX781" s="13"/>
      <c r="FY781" s="13"/>
      <c r="FZ781" s="13"/>
      <c r="GA781" s="13"/>
      <c r="GB781" s="13"/>
      <c r="GC781" s="13"/>
      <c r="GD781" s="13"/>
      <c r="GE781" s="13"/>
      <c r="GF781" s="13"/>
      <c r="GG781" s="13"/>
      <c r="GH781" s="13"/>
      <c r="GI781" s="13"/>
      <c r="GJ781" s="13"/>
      <c r="GK781" s="13"/>
      <c r="GL781" s="13"/>
      <c r="GM781" s="13"/>
      <c r="GN781" s="13"/>
      <c r="GO781" s="13"/>
      <c r="GP781" s="13"/>
      <c r="GQ781" s="13"/>
      <c r="GR781" s="13"/>
      <c r="GS781" s="13"/>
      <c r="GT781" s="13"/>
      <c r="GU781" s="13"/>
      <c r="GV781" s="13"/>
      <c r="GW781" s="13"/>
      <c r="GX781" s="13"/>
      <c r="GY781" s="13"/>
      <c r="GZ781" s="13"/>
      <c r="HA781" s="13"/>
      <c r="HB781" s="13"/>
      <c r="HC781" s="13"/>
      <c r="HD781" s="13"/>
      <c r="HE781" s="13"/>
      <c r="HF781" s="13"/>
      <c r="HG781" s="13"/>
      <c r="HH781" s="13"/>
      <c r="HI781" s="13"/>
      <c r="HJ781" s="13"/>
      <c r="HK781" s="13"/>
      <c r="HL781" s="13"/>
      <c r="HM781" s="13"/>
      <c r="HN781" s="13"/>
      <c r="HO781" s="13"/>
      <c r="HP781" s="13"/>
      <c r="HQ781" s="13"/>
      <c r="HR781" s="13"/>
      <c r="HS781" s="13"/>
      <c r="HT781" s="13"/>
      <c r="HU781" s="13"/>
      <c r="HV781" s="13"/>
      <c r="HW781" s="13"/>
      <c r="HX781" s="13"/>
      <c r="HY781" s="13"/>
      <c r="HZ781" s="13"/>
      <c r="IA781" s="13"/>
      <c r="IB781" s="13"/>
      <c r="IC781" s="13"/>
      <c r="ID781" s="13"/>
      <c r="IE781" s="13"/>
      <c r="IF781" s="13"/>
      <c r="IG781" s="13"/>
      <c r="IH781" s="13"/>
      <c r="II781" s="13"/>
      <c r="IJ781" s="13"/>
      <c r="IK781" s="13"/>
      <c r="IL781" s="13"/>
      <c r="IM781" s="13"/>
      <c r="IN781" s="13"/>
      <c r="IO781" s="13"/>
    </row>
    <row r="782" spans="1:249">
      <c r="A782" s="2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2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3"/>
      <c r="CA782" s="13"/>
      <c r="CB782" s="13"/>
      <c r="CC782" s="13"/>
      <c r="CD782" s="13"/>
      <c r="CE782" s="13"/>
      <c r="CF782" s="13"/>
      <c r="CG782" s="13"/>
      <c r="CH782" s="13"/>
      <c r="CI782" s="13"/>
      <c r="CJ782" s="13"/>
      <c r="CK782" s="13"/>
      <c r="CL782" s="13"/>
      <c r="CM782" s="13"/>
      <c r="CN782" s="13"/>
      <c r="CO782" s="13"/>
      <c r="CP782" s="13"/>
      <c r="CQ782" s="13"/>
      <c r="CR782" s="13"/>
      <c r="CS782" s="13"/>
      <c r="CT782" s="13"/>
      <c r="CU782" s="13"/>
      <c r="CV782" s="13"/>
      <c r="CW782" s="13"/>
      <c r="CX782" s="13"/>
      <c r="CY782" s="13"/>
      <c r="CZ782" s="13"/>
      <c r="DA782" s="13"/>
      <c r="DB782" s="13"/>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H782" s="13"/>
      <c r="EI782" s="13"/>
      <c r="EJ782" s="13"/>
      <c r="EK782" s="13"/>
      <c r="EL782" s="13"/>
      <c r="EM782" s="13"/>
      <c r="EN782" s="13"/>
      <c r="EO782" s="13"/>
      <c r="EP782" s="13"/>
      <c r="EQ782" s="13"/>
      <c r="ER782" s="13"/>
      <c r="ES782" s="13"/>
      <c r="ET782" s="13"/>
      <c r="EU782" s="13"/>
      <c r="EV782" s="13"/>
      <c r="EW782" s="13"/>
      <c r="EX782" s="13"/>
      <c r="EY782" s="13"/>
      <c r="EZ782" s="13"/>
      <c r="FA782" s="13"/>
      <c r="FB782" s="13"/>
      <c r="FC782" s="13"/>
      <c r="FD782" s="13"/>
      <c r="FE782" s="13"/>
      <c r="FF782" s="13"/>
      <c r="FG782" s="13"/>
      <c r="FH782" s="13"/>
      <c r="FI782" s="13"/>
      <c r="FJ782" s="13"/>
      <c r="FK782" s="13"/>
      <c r="FL782" s="13"/>
      <c r="FM782" s="13"/>
      <c r="FN782" s="13"/>
      <c r="FO782" s="13"/>
      <c r="FP782" s="13"/>
      <c r="FQ782" s="13"/>
      <c r="FR782" s="13"/>
      <c r="FS782" s="13"/>
      <c r="FT782" s="13"/>
      <c r="FU782" s="13"/>
      <c r="FV782" s="13"/>
      <c r="FW782" s="13"/>
      <c r="FX782" s="13"/>
      <c r="FY782" s="13"/>
      <c r="FZ782" s="13"/>
      <c r="GA782" s="13"/>
      <c r="GB782" s="13"/>
      <c r="GC782" s="13"/>
      <c r="GD782" s="13"/>
      <c r="GE782" s="13"/>
      <c r="GF782" s="13"/>
      <c r="GG782" s="13"/>
      <c r="GH782" s="13"/>
      <c r="GI782" s="13"/>
      <c r="GJ782" s="13"/>
      <c r="GK782" s="13"/>
      <c r="GL782" s="13"/>
      <c r="GM782" s="13"/>
      <c r="GN782" s="13"/>
      <c r="GO782" s="13"/>
      <c r="GP782" s="13"/>
      <c r="GQ782" s="13"/>
      <c r="GR782" s="13"/>
      <c r="GS782" s="13"/>
      <c r="GT782" s="13"/>
      <c r="GU782" s="13"/>
      <c r="GV782" s="13"/>
      <c r="GW782" s="13"/>
      <c r="GX782" s="13"/>
      <c r="GY782" s="13"/>
      <c r="GZ782" s="13"/>
      <c r="HA782" s="13"/>
      <c r="HB782" s="13"/>
      <c r="HC782" s="13"/>
      <c r="HD782" s="13"/>
      <c r="HE782" s="13"/>
      <c r="HF782" s="13"/>
      <c r="HG782" s="13"/>
      <c r="HH782" s="13"/>
      <c r="HI782" s="13"/>
      <c r="HJ782" s="13"/>
      <c r="HK782" s="13"/>
      <c r="HL782" s="13"/>
      <c r="HM782" s="13"/>
      <c r="HN782" s="13"/>
      <c r="HO782" s="13"/>
      <c r="HP782" s="13"/>
      <c r="HQ782" s="13"/>
      <c r="HR782" s="13"/>
      <c r="HS782" s="13"/>
      <c r="HT782" s="13"/>
      <c r="HU782" s="13"/>
      <c r="HV782" s="13"/>
      <c r="HW782" s="13"/>
      <c r="HX782" s="13"/>
      <c r="HY782" s="13"/>
      <c r="HZ782" s="13"/>
      <c r="IA782" s="13"/>
      <c r="IB782" s="13"/>
      <c r="IC782" s="13"/>
      <c r="ID782" s="13"/>
      <c r="IE782" s="13"/>
      <c r="IF782" s="13"/>
      <c r="IG782" s="13"/>
      <c r="IH782" s="13"/>
      <c r="II782" s="13"/>
      <c r="IJ782" s="13"/>
      <c r="IK782" s="13"/>
      <c r="IL782" s="13"/>
      <c r="IM782" s="13"/>
      <c r="IN782" s="13"/>
      <c r="IO782" s="13"/>
    </row>
    <row r="783" spans="1:249">
      <c r="A783" s="2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2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3"/>
      <c r="CA783" s="13"/>
      <c r="CB783" s="13"/>
      <c r="CC783" s="13"/>
      <c r="CD783" s="13"/>
      <c r="CE783" s="13"/>
      <c r="CF783" s="13"/>
      <c r="CG783" s="13"/>
      <c r="CH783" s="13"/>
      <c r="CI783" s="13"/>
      <c r="CJ783" s="13"/>
      <c r="CK783" s="13"/>
      <c r="CL783" s="13"/>
      <c r="CM783" s="13"/>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c r="EU783" s="13"/>
      <c r="EV783" s="13"/>
      <c r="EW783" s="13"/>
      <c r="EX783" s="13"/>
      <c r="EY783" s="13"/>
      <c r="EZ783" s="13"/>
      <c r="FA783" s="13"/>
      <c r="FB783" s="13"/>
      <c r="FC783" s="13"/>
      <c r="FD783" s="13"/>
      <c r="FE783" s="13"/>
      <c r="FF783" s="13"/>
      <c r="FG783" s="13"/>
      <c r="FH783" s="13"/>
      <c r="FI783" s="13"/>
      <c r="FJ783" s="13"/>
      <c r="FK783" s="13"/>
      <c r="FL783" s="13"/>
      <c r="FM783" s="13"/>
      <c r="FN783" s="13"/>
      <c r="FO783" s="13"/>
      <c r="FP783" s="13"/>
      <c r="FQ783" s="13"/>
      <c r="FR783" s="13"/>
      <c r="FS783" s="13"/>
      <c r="FT783" s="13"/>
      <c r="FU783" s="13"/>
      <c r="FV783" s="13"/>
      <c r="FW783" s="13"/>
      <c r="FX783" s="13"/>
      <c r="FY783" s="13"/>
      <c r="FZ783" s="13"/>
      <c r="GA783" s="13"/>
      <c r="GB783" s="13"/>
      <c r="GC783" s="13"/>
      <c r="GD783" s="13"/>
      <c r="GE783" s="13"/>
      <c r="GF783" s="13"/>
      <c r="GG783" s="13"/>
      <c r="GH783" s="13"/>
      <c r="GI783" s="13"/>
      <c r="GJ783" s="13"/>
      <c r="GK783" s="13"/>
      <c r="GL783" s="13"/>
      <c r="GM783" s="13"/>
      <c r="GN783" s="13"/>
      <c r="GO783" s="13"/>
      <c r="GP783" s="13"/>
      <c r="GQ783" s="13"/>
      <c r="GR783" s="13"/>
      <c r="GS783" s="13"/>
      <c r="GT783" s="13"/>
      <c r="GU783" s="13"/>
      <c r="GV783" s="13"/>
      <c r="GW783" s="13"/>
      <c r="GX783" s="13"/>
      <c r="GY783" s="13"/>
      <c r="GZ783" s="13"/>
      <c r="HA783" s="13"/>
      <c r="HB783" s="13"/>
      <c r="HC783" s="13"/>
      <c r="HD783" s="13"/>
      <c r="HE783" s="13"/>
      <c r="HF783" s="13"/>
      <c r="HG783" s="13"/>
      <c r="HH783" s="13"/>
      <c r="HI783" s="13"/>
      <c r="HJ783" s="13"/>
      <c r="HK783" s="13"/>
      <c r="HL783" s="13"/>
      <c r="HM783" s="13"/>
      <c r="HN783" s="13"/>
      <c r="HO783" s="13"/>
      <c r="HP783" s="13"/>
      <c r="HQ783" s="13"/>
      <c r="HR783" s="13"/>
      <c r="HS783" s="13"/>
      <c r="HT783" s="13"/>
      <c r="HU783" s="13"/>
      <c r="HV783" s="13"/>
      <c r="HW783" s="13"/>
      <c r="HX783" s="13"/>
      <c r="HY783" s="13"/>
      <c r="HZ783" s="13"/>
      <c r="IA783" s="13"/>
      <c r="IB783" s="13"/>
      <c r="IC783" s="13"/>
      <c r="ID783" s="13"/>
      <c r="IE783" s="13"/>
      <c r="IF783" s="13"/>
      <c r="IG783" s="13"/>
      <c r="IH783" s="13"/>
      <c r="II783" s="13"/>
      <c r="IJ783" s="13"/>
      <c r="IK783" s="13"/>
      <c r="IL783" s="13"/>
      <c r="IM783" s="13"/>
      <c r="IN783" s="13"/>
      <c r="IO783" s="13"/>
    </row>
    <row r="784" spans="1:249">
      <c r="A784" s="2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2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3"/>
      <c r="FZ784" s="13"/>
      <c r="GA784" s="13"/>
      <c r="GB784" s="13"/>
      <c r="GC784" s="13"/>
      <c r="GD784" s="13"/>
      <c r="GE784" s="13"/>
      <c r="GF784" s="13"/>
      <c r="GG784" s="13"/>
      <c r="GH784" s="13"/>
      <c r="GI784" s="13"/>
      <c r="GJ784" s="13"/>
      <c r="GK784" s="13"/>
      <c r="GL784" s="13"/>
      <c r="GM784" s="13"/>
      <c r="GN784" s="13"/>
      <c r="GO784" s="13"/>
      <c r="GP784" s="13"/>
      <c r="GQ784" s="13"/>
      <c r="GR784" s="13"/>
      <c r="GS784" s="13"/>
      <c r="GT784" s="13"/>
      <c r="GU784" s="13"/>
      <c r="GV784" s="13"/>
      <c r="GW784" s="13"/>
      <c r="GX784" s="13"/>
      <c r="GY784" s="13"/>
      <c r="GZ784" s="13"/>
      <c r="HA784" s="13"/>
      <c r="HB784" s="13"/>
      <c r="HC784" s="13"/>
      <c r="HD784" s="13"/>
      <c r="HE784" s="13"/>
      <c r="HF784" s="13"/>
      <c r="HG784" s="13"/>
      <c r="HH784" s="13"/>
      <c r="HI784" s="13"/>
      <c r="HJ784" s="13"/>
      <c r="HK784" s="13"/>
      <c r="HL784" s="13"/>
      <c r="HM784" s="13"/>
      <c r="HN784" s="13"/>
      <c r="HO784" s="13"/>
      <c r="HP784" s="13"/>
      <c r="HQ784" s="13"/>
      <c r="HR784" s="13"/>
      <c r="HS784" s="13"/>
      <c r="HT784" s="13"/>
      <c r="HU784" s="13"/>
      <c r="HV784" s="13"/>
      <c r="HW784" s="13"/>
      <c r="HX784" s="13"/>
      <c r="HY784" s="13"/>
      <c r="HZ784" s="13"/>
      <c r="IA784" s="13"/>
      <c r="IB784" s="13"/>
      <c r="IC784" s="13"/>
      <c r="ID784" s="13"/>
      <c r="IE784" s="13"/>
      <c r="IF784" s="13"/>
      <c r="IG784" s="13"/>
      <c r="IH784" s="13"/>
      <c r="II784" s="13"/>
      <c r="IJ784" s="13"/>
      <c r="IK784" s="13"/>
      <c r="IL784" s="13"/>
      <c r="IM784" s="13"/>
      <c r="IN784" s="13"/>
      <c r="IO784" s="13"/>
    </row>
    <row r="785" spans="1:249">
      <c r="A785" s="2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2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c r="EU785" s="13"/>
      <c r="EV785" s="13"/>
      <c r="EW785" s="13"/>
      <c r="EX785" s="13"/>
      <c r="EY785" s="13"/>
      <c r="EZ785" s="13"/>
      <c r="FA785" s="13"/>
      <c r="FB785" s="13"/>
      <c r="FC785" s="13"/>
      <c r="FD785" s="13"/>
      <c r="FE785" s="13"/>
      <c r="FF785" s="13"/>
      <c r="FG785" s="13"/>
      <c r="FH785" s="13"/>
      <c r="FI785" s="13"/>
      <c r="FJ785" s="13"/>
      <c r="FK785" s="13"/>
      <c r="FL785" s="13"/>
      <c r="FM785" s="13"/>
      <c r="FN785" s="13"/>
      <c r="FO785" s="13"/>
      <c r="FP785" s="13"/>
      <c r="FQ785" s="13"/>
      <c r="FR785" s="13"/>
      <c r="FS785" s="13"/>
      <c r="FT785" s="13"/>
      <c r="FU785" s="13"/>
      <c r="FV785" s="13"/>
      <c r="FW785" s="13"/>
      <c r="FX785" s="13"/>
      <c r="FY785" s="13"/>
      <c r="FZ785" s="13"/>
      <c r="GA785" s="13"/>
      <c r="GB785" s="13"/>
      <c r="GC785" s="13"/>
      <c r="GD785" s="13"/>
      <c r="GE785" s="13"/>
      <c r="GF785" s="13"/>
      <c r="GG785" s="13"/>
      <c r="GH785" s="13"/>
      <c r="GI785" s="13"/>
      <c r="GJ785" s="13"/>
      <c r="GK785" s="13"/>
      <c r="GL785" s="13"/>
      <c r="GM785" s="13"/>
      <c r="GN785" s="13"/>
      <c r="GO785" s="13"/>
      <c r="GP785" s="13"/>
      <c r="GQ785" s="13"/>
      <c r="GR785" s="13"/>
      <c r="GS785" s="13"/>
      <c r="GT785" s="13"/>
      <c r="GU785" s="13"/>
      <c r="GV785" s="13"/>
      <c r="GW785" s="13"/>
      <c r="GX785" s="13"/>
      <c r="GY785" s="13"/>
      <c r="GZ785" s="13"/>
      <c r="HA785" s="13"/>
      <c r="HB785" s="13"/>
      <c r="HC785" s="13"/>
      <c r="HD785" s="13"/>
      <c r="HE785" s="13"/>
      <c r="HF785" s="13"/>
      <c r="HG785" s="13"/>
      <c r="HH785" s="13"/>
      <c r="HI785" s="13"/>
      <c r="HJ785" s="13"/>
      <c r="HK785" s="13"/>
      <c r="HL785" s="13"/>
      <c r="HM785" s="13"/>
      <c r="HN785" s="13"/>
      <c r="HO785" s="13"/>
      <c r="HP785" s="13"/>
      <c r="HQ785" s="13"/>
      <c r="HR785" s="13"/>
      <c r="HS785" s="13"/>
      <c r="HT785" s="13"/>
      <c r="HU785" s="13"/>
      <c r="HV785" s="13"/>
      <c r="HW785" s="13"/>
      <c r="HX785" s="13"/>
      <c r="HY785" s="13"/>
      <c r="HZ785" s="13"/>
      <c r="IA785" s="13"/>
      <c r="IB785" s="13"/>
      <c r="IC785" s="13"/>
      <c r="ID785" s="13"/>
      <c r="IE785" s="13"/>
      <c r="IF785" s="13"/>
      <c r="IG785" s="13"/>
      <c r="IH785" s="13"/>
      <c r="II785" s="13"/>
      <c r="IJ785" s="13"/>
      <c r="IK785" s="13"/>
      <c r="IL785" s="13"/>
      <c r="IM785" s="13"/>
      <c r="IN785" s="13"/>
      <c r="IO785" s="13"/>
    </row>
    <row r="786" spans="1:249">
      <c r="A786" s="2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2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c r="EU786" s="13"/>
      <c r="EV786" s="13"/>
      <c r="EW786" s="13"/>
      <c r="EX786" s="13"/>
      <c r="EY786" s="13"/>
      <c r="EZ786" s="13"/>
      <c r="FA786" s="13"/>
      <c r="FB786" s="13"/>
      <c r="FC786" s="13"/>
      <c r="FD786" s="13"/>
      <c r="FE786" s="13"/>
      <c r="FF786" s="13"/>
      <c r="FG786" s="13"/>
      <c r="FH786" s="13"/>
      <c r="FI786" s="13"/>
      <c r="FJ786" s="13"/>
      <c r="FK786" s="13"/>
      <c r="FL786" s="13"/>
      <c r="FM786" s="13"/>
      <c r="FN786" s="13"/>
      <c r="FO786" s="13"/>
      <c r="FP786" s="13"/>
      <c r="FQ786" s="13"/>
      <c r="FR786" s="13"/>
      <c r="FS786" s="13"/>
      <c r="FT786" s="13"/>
      <c r="FU786" s="13"/>
      <c r="FV786" s="13"/>
      <c r="FW786" s="13"/>
      <c r="FX786" s="13"/>
      <c r="FY786" s="13"/>
      <c r="FZ786" s="13"/>
      <c r="GA786" s="13"/>
      <c r="GB786" s="13"/>
      <c r="GC786" s="13"/>
      <c r="GD786" s="13"/>
      <c r="GE786" s="13"/>
      <c r="GF786" s="13"/>
      <c r="GG786" s="13"/>
      <c r="GH786" s="13"/>
      <c r="GI786" s="13"/>
      <c r="GJ786" s="13"/>
      <c r="GK786" s="13"/>
      <c r="GL786" s="13"/>
      <c r="GM786" s="13"/>
      <c r="GN786" s="13"/>
      <c r="GO786" s="13"/>
      <c r="GP786" s="13"/>
      <c r="GQ786" s="13"/>
      <c r="GR786" s="13"/>
      <c r="GS786" s="13"/>
      <c r="GT786" s="13"/>
      <c r="GU786" s="13"/>
      <c r="GV786" s="13"/>
      <c r="GW786" s="13"/>
      <c r="GX786" s="13"/>
      <c r="GY786" s="13"/>
      <c r="GZ786" s="13"/>
      <c r="HA786" s="13"/>
      <c r="HB786" s="13"/>
      <c r="HC786" s="13"/>
      <c r="HD786" s="13"/>
      <c r="HE786" s="13"/>
      <c r="HF786" s="13"/>
      <c r="HG786" s="13"/>
      <c r="HH786" s="13"/>
      <c r="HI786" s="13"/>
      <c r="HJ786" s="13"/>
      <c r="HK786" s="13"/>
      <c r="HL786" s="13"/>
      <c r="HM786" s="13"/>
      <c r="HN786" s="13"/>
      <c r="HO786" s="13"/>
      <c r="HP786" s="13"/>
      <c r="HQ786" s="13"/>
      <c r="HR786" s="13"/>
      <c r="HS786" s="13"/>
      <c r="HT786" s="13"/>
      <c r="HU786" s="13"/>
      <c r="HV786" s="13"/>
      <c r="HW786" s="13"/>
      <c r="HX786" s="13"/>
      <c r="HY786" s="13"/>
      <c r="HZ786" s="13"/>
      <c r="IA786" s="13"/>
      <c r="IB786" s="13"/>
      <c r="IC786" s="13"/>
      <c r="ID786" s="13"/>
      <c r="IE786" s="13"/>
      <c r="IF786" s="13"/>
      <c r="IG786" s="13"/>
      <c r="IH786" s="13"/>
      <c r="II786" s="13"/>
      <c r="IJ786" s="13"/>
      <c r="IK786" s="13"/>
      <c r="IL786" s="13"/>
      <c r="IM786" s="13"/>
      <c r="IN786" s="13"/>
      <c r="IO786" s="13"/>
    </row>
    <row r="787" spans="1:249">
      <c r="A787" s="2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2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c r="EU787" s="13"/>
      <c r="EV787" s="13"/>
      <c r="EW787" s="13"/>
      <c r="EX787" s="13"/>
      <c r="EY787" s="13"/>
      <c r="EZ787" s="13"/>
      <c r="FA787" s="13"/>
      <c r="FB787" s="13"/>
      <c r="FC787" s="13"/>
      <c r="FD787" s="13"/>
      <c r="FE787" s="13"/>
      <c r="FF787" s="13"/>
      <c r="FG787" s="13"/>
      <c r="FH787" s="13"/>
      <c r="FI787" s="13"/>
      <c r="FJ787" s="13"/>
      <c r="FK787" s="13"/>
      <c r="FL787" s="13"/>
      <c r="FM787" s="13"/>
      <c r="FN787" s="13"/>
      <c r="FO787" s="13"/>
      <c r="FP787" s="13"/>
      <c r="FQ787" s="13"/>
      <c r="FR787" s="13"/>
      <c r="FS787" s="13"/>
      <c r="FT787" s="13"/>
      <c r="FU787" s="13"/>
      <c r="FV787" s="13"/>
      <c r="FW787" s="13"/>
      <c r="FX787" s="13"/>
      <c r="FY787" s="13"/>
      <c r="FZ787" s="13"/>
      <c r="GA787" s="13"/>
      <c r="GB787" s="13"/>
      <c r="GC787" s="13"/>
      <c r="GD787" s="13"/>
      <c r="GE787" s="13"/>
      <c r="GF787" s="13"/>
      <c r="GG787" s="13"/>
      <c r="GH787" s="13"/>
      <c r="GI787" s="13"/>
      <c r="GJ787" s="13"/>
      <c r="GK787" s="13"/>
      <c r="GL787" s="13"/>
      <c r="GM787" s="13"/>
      <c r="GN787" s="13"/>
      <c r="GO787" s="13"/>
      <c r="GP787" s="13"/>
      <c r="GQ787" s="13"/>
      <c r="GR787" s="13"/>
      <c r="GS787" s="13"/>
      <c r="GT787" s="13"/>
      <c r="GU787" s="13"/>
      <c r="GV787" s="13"/>
      <c r="GW787" s="13"/>
      <c r="GX787" s="13"/>
      <c r="GY787" s="13"/>
      <c r="GZ787" s="13"/>
      <c r="HA787" s="13"/>
      <c r="HB787" s="13"/>
      <c r="HC787" s="13"/>
      <c r="HD787" s="13"/>
      <c r="HE787" s="13"/>
      <c r="HF787" s="13"/>
      <c r="HG787" s="13"/>
      <c r="HH787" s="13"/>
      <c r="HI787" s="13"/>
      <c r="HJ787" s="13"/>
      <c r="HK787" s="13"/>
      <c r="HL787" s="13"/>
      <c r="HM787" s="13"/>
      <c r="HN787" s="13"/>
      <c r="HO787" s="13"/>
      <c r="HP787" s="13"/>
      <c r="HQ787" s="13"/>
      <c r="HR787" s="13"/>
      <c r="HS787" s="13"/>
      <c r="HT787" s="13"/>
      <c r="HU787" s="13"/>
      <c r="HV787" s="13"/>
      <c r="HW787" s="13"/>
      <c r="HX787" s="13"/>
      <c r="HY787" s="13"/>
      <c r="HZ787" s="13"/>
      <c r="IA787" s="13"/>
      <c r="IB787" s="13"/>
      <c r="IC787" s="13"/>
      <c r="ID787" s="13"/>
      <c r="IE787" s="13"/>
      <c r="IF787" s="13"/>
      <c r="IG787" s="13"/>
      <c r="IH787" s="13"/>
      <c r="II787" s="13"/>
      <c r="IJ787" s="13"/>
      <c r="IK787" s="13"/>
      <c r="IL787" s="13"/>
      <c r="IM787" s="13"/>
      <c r="IN787" s="13"/>
      <c r="IO787" s="13"/>
    </row>
    <row r="788" spans="1:249">
      <c r="A788" s="2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2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c r="EU788" s="13"/>
      <c r="EV788" s="13"/>
      <c r="EW788" s="13"/>
      <c r="EX788" s="13"/>
      <c r="EY788" s="13"/>
      <c r="EZ788" s="13"/>
      <c r="FA788" s="13"/>
      <c r="FB788" s="13"/>
      <c r="FC788" s="13"/>
      <c r="FD788" s="13"/>
      <c r="FE788" s="13"/>
      <c r="FF788" s="13"/>
      <c r="FG788" s="13"/>
      <c r="FH788" s="13"/>
      <c r="FI788" s="13"/>
      <c r="FJ788" s="13"/>
      <c r="FK788" s="13"/>
      <c r="FL788" s="13"/>
      <c r="FM788" s="13"/>
      <c r="FN788" s="13"/>
      <c r="FO788" s="13"/>
      <c r="FP788" s="13"/>
      <c r="FQ788" s="13"/>
      <c r="FR788" s="13"/>
      <c r="FS788" s="13"/>
      <c r="FT788" s="13"/>
      <c r="FU788" s="13"/>
      <c r="FV788" s="13"/>
      <c r="FW788" s="13"/>
      <c r="FX788" s="13"/>
      <c r="FY788" s="13"/>
      <c r="FZ788" s="13"/>
      <c r="GA788" s="13"/>
      <c r="GB788" s="13"/>
      <c r="GC788" s="13"/>
      <c r="GD788" s="13"/>
      <c r="GE788" s="13"/>
      <c r="GF788" s="13"/>
      <c r="GG788" s="13"/>
      <c r="GH788" s="13"/>
      <c r="GI788" s="13"/>
      <c r="GJ788" s="13"/>
      <c r="GK788" s="13"/>
      <c r="GL788" s="13"/>
      <c r="GM788" s="13"/>
      <c r="GN788" s="13"/>
      <c r="GO788" s="13"/>
      <c r="GP788" s="13"/>
      <c r="GQ788" s="13"/>
      <c r="GR788" s="13"/>
      <c r="GS788" s="13"/>
      <c r="GT788" s="13"/>
      <c r="GU788" s="13"/>
      <c r="GV788" s="13"/>
      <c r="GW788" s="13"/>
      <c r="GX788" s="13"/>
      <c r="GY788" s="13"/>
      <c r="GZ788" s="13"/>
      <c r="HA788" s="13"/>
      <c r="HB788" s="13"/>
      <c r="HC788" s="13"/>
      <c r="HD788" s="13"/>
      <c r="HE788" s="13"/>
      <c r="HF788" s="13"/>
      <c r="HG788" s="13"/>
      <c r="HH788" s="13"/>
      <c r="HI788" s="13"/>
      <c r="HJ788" s="13"/>
      <c r="HK788" s="13"/>
      <c r="HL788" s="13"/>
      <c r="HM788" s="13"/>
      <c r="HN788" s="13"/>
      <c r="HO788" s="13"/>
      <c r="HP788" s="13"/>
      <c r="HQ788" s="13"/>
      <c r="HR788" s="13"/>
      <c r="HS788" s="13"/>
      <c r="HT788" s="13"/>
      <c r="HU788" s="13"/>
      <c r="HV788" s="13"/>
      <c r="HW788" s="13"/>
      <c r="HX788" s="13"/>
      <c r="HY788" s="13"/>
      <c r="HZ788" s="13"/>
      <c r="IA788" s="13"/>
      <c r="IB788" s="13"/>
      <c r="IC788" s="13"/>
      <c r="ID788" s="13"/>
      <c r="IE788" s="13"/>
      <c r="IF788" s="13"/>
      <c r="IG788" s="13"/>
      <c r="IH788" s="13"/>
      <c r="II788" s="13"/>
      <c r="IJ788" s="13"/>
      <c r="IK788" s="13"/>
      <c r="IL788" s="13"/>
      <c r="IM788" s="13"/>
      <c r="IN788" s="13"/>
      <c r="IO788" s="13"/>
    </row>
    <row r="789" spans="1:249">
      <c r="A789" s="2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2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3"/>
      <c r="CA789" s="13"/>
      <c r="CB789" s="13"/>
      <c r="CC789" s="13"/>
      <c r="CD789" s="13"/>
      <c r="CE789" s="13"/>
      <c r="CF789" s="13"/>
      <c r="CG789" s="13"/>
      <c r="CH789" s="13"/>
      <c r="CI789" s="13"/>
      <c r="CJ789" s="13"/>
      <c r="CK789" s="13"/>
      <c r="CL789" s="13"/>
      <c r="CM789" s="13"/>
      <c r="CN789" s="13"/>
      <c r="CO789" s="13"/>
      <c r="CP789" s="13"/>
      <c r="CQ789" s="13"/>
      <c r="CR789" s="13"/>
      <c r="CS789" s="13"/>
      <c r="CT789" s="13"/>
      <c r="CU789" s="13"/>
      <c r="CV789" s="13"/>
      <c r="CW789" s="13"/>
      <c r="CX789" s="13"/>
      <c r="CY789" s="13"/>
      <c r="CZ789" s="13"/>
      <c r="DA789" s="13"/>
      <c r="DB789" s="13"/>
      <c r="DC789" s="13"/>
      <c r="DD789" s="13"/>
      <c r="DE789" s="13"/>
      <c r="DF789" s="13"/>
      <c r="DG789" s="13"/>
      <c r="DH789" s="13"/>
      <c r="DI789" s="13"/>
      <c r="DJ789" s="13"/>
      <c r="DK789" s="13"/>
      <c r="DL789" s="13"/>
      <c r="DM789" s="13"/>
      <c r="DN789" s="13"/>
      <c r="DO789" s="13"/>
      <c r="DP789" s="13"/>
      <c r="DQ789" s="13"/>
      <c r="DR789" s="13"/>
      <c r="DS789" s="13"/>
      <c r="DT789" s="13"/>
      <c r="DU789" s="13"/>
      <c r="DV789" s="13"/>
      <c r="DW789" s="13"/>
      <c r="DX789" s="13"/>
      <c r="DY789" s="13"/>
      <c r="DZ789" s="13"/>
      <c r="EA789" s="13"/>
      <c r="EB789" s="13"/>
      <c r="EC789" s="13"/>
      <c r="ED789" s="13"/>
      <c r="EE789" s="13"/>
      <c r="EF789" s="13"/>
      <c r="EG789" s="13"/>
      <c r="EH789" s="13"/>
      <c r="EI789" s="13"/>
      <c r="EJ789" s="13"/>
      <c r="EK789" s="13"/>
      <c r="EL789" s="13"/>
      <c r="EM789" s="13"/>
      <c r="EN789" s="13"/>
      <c r="EO789" s="13"/>
      <c r="EP789" s="13"/>
      <c r="EQ789" s="13"/>
      <c r="ER789" s="13"/>
      <c r="ES789" s="13"/>
      <c r="ET789" s="13"/>
      <c r="EU789" s="13"/>
      <c r="EV789" s="13"/>
      <c r="EW789" s="13"/>
      <c r="EX789" s="13"/>
      <c r="EY789" s="13"/>
      <c r="EZ789" s="13"/>
      <c r="FA789" s="13"/>
      <c r="FB789" s="13"/>
      <c r="FC789" s="13"/>
      <c r="FD789" s="13"/>
      <c r="FE789" s="13"/>
      <c r="FF789" s="13"/>
      <c r="FG789" s="13"/>
      <c r="FH789" s="13"/>
      <c r="FI789" s="13"/>
      <c r="FJ789" s="13"/>
      <c r="FK789" s="13"/>
      <c r="FL789" s="13"/>
      <c r="FM789" s="13"/>
      <c r="FN789" s="13"/>
      <c r="FO789" s="13"/>
      <c r="FP789" s="13"/>
      <c r="FQ789" s="13"/>
      <c r="FR789" s="13"/>
      <c r="FS789" s="13"/>
      <c r="FT789" s="13"/>
      <c r="FU789" s="13"/>
      <c r="FV789" s="13"/>
      <c r="FW789" s="13"/>
      <c r="FX789" s="13"/>
      <c r="FY789" s="13"/>
      <c r="FZ789" s="13"/>
      <c r="GA789" s="13"/>
      <c r="GB789" s="13"/>
      <c r="GC789" s="13"/>
      <c r="GD789" s="13"/>
      <c r="GE789" s="13"/>
      <c r="GF789" s="13"/>
      <c r="GG789" s="13"/>
      <c r="GH789" s="13"/>
      <c r="GI789" s="13"/>
      <c r="GJ789" s="13"/>
      <c r="GK789" s="13"/>
      <c r="GL789" s="13"/>
      <c r="GM789" s="13"/>
      <c r="GN789" s="13"/>
      <c r="GO789" s="13"/>
      <c r="GP789" s="13"/>
      <c r="GQ789" s="13"/>
      <c r="GR789" s="13"/>
      <c r="GS789" s="13"/>
      <c r="GT789" s="13"/>
      <c r="GU789" s="13"/>
      <c r="GV789" s="13"/>
      <c r="GW789" s="13"/>
      <c r="GX789" s="13"/>
      <c r="GY789" s="13"/>
      <c r="GZ789" s="13"/>
      <c r="HA789" s="13"/>
      <c r="HB789" s="13"/>
      <c r="HC789" s="13"/>
      <c r="HD789" s="13"/>
      <c r="HE789" s="13"/>
      <c r="HF789" s="13"/>
      <c r="HG789" s="13"/>
      <c r="HH789" s="13"/>
      <c r="HI789" s="13"/>
      <c r="HJ789" s="13"/>
      <c r="HK789" s="13"/>
      <c r="HL789" s="13"/>
      <c r="HM789" s="13"/>
      <c r="HN789" s="13"/>
      <c r="HO789" s="13"/>
      <c r="HP789" s="13"/>
      <c r="HQ789" s="13"/>
      <c r="HR789" s="13"/>
      <c r="HS789" s="13"/>
      <c r="HT789" s="13"/>
      <c r="HU789" s="13"/>
      <c r="HV789" s="13"/>
      <c r="HW789" s="13"/>
      <c r="HX789" s="13"/>
      <c r="HY789" s="13"/>
      <c r="HZ789" s="13"/>
      <c r="IA789" s="13"/>
      <c r="IB789" s="13"/>
      <c r="IC789" s="13"/>
      <c r="ID789" s="13"/>
      <c r="IE789" s="13"/>
      <c r="IF789" s="13"/>
      <c r="IG789" s="13"/>
      <c r="IH789" s="13"/>
      <c r="II789" s="13"/>
      <c r="IJ789" s="13"/>
      <c r="IK789" s="13"/>
      <c r="IL789" s="13"/>
      <c r="IM789" s="13"/>
      <c r="IN789" s="13"/>
      <c r="IO789" s="13"/>
    </row>
    <row r="790" spans="1:249">
      <c r="A790" s="2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2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3"/>
      <c r="CA790" s="13"/>
      <c r="CB790" s="13"/>
      <c r="CC790" s="13"/>
      <c r="CD790" s="13"/>
      <c r="CE790" s="13"/>
      <c r="CF790" s="13"/>
      <c r="CG790" s="13"/>
      <c r="CH790" s="13"/>
      <c r="CI790" s="13"/>
      <c r="CJ790" s="13"/>
      <c r="CK790" s="13"/>
      <c r="CL790" s="13"/>
      <c r="CM790" s="13"/>
      <c r="CN790" s="13"/>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c r="EC790" s="13"/>
      <c r="ED790" s="13"/>
      <c r="EE790" s="13"/>
      <c r="EF790" s="13"/>
      <c r="EG790" s="13"/>
      <c r="EH790" s="13"/>
      <c r="EI790" s="13"/>
      <c r="EJ790" s="13"/>
      <c r="EK790" s="13"/>
      <c r="EL790" s="13"/>
      <c r="EM790" s="13"/>
      <c r="EN790" s="13"/>
      <c r="EO790" s="13"/>
      <c r="EP790" s="13"/>
      <c r="EQ790" s="13"/>
      <c r="ER790" s="13"/>
      <c r="ES790" s="13"/>
      <c r="ET790" s="13"/>
      <c r="EU790" s="13"/>
      <c r="EV790" s="13"/>
      <c r="EW790" s="13"/>
      <c r="EX790" s="13"/>
      <c r="EY790" s="13"/>
      <c r="EZ790" s="13"/>
      <c r="FA790" s="13"/>
      <c r="FB790" s="13"/>
      <c r="FC790" s="13"/>
      <c r="FD790" s="13"/>
      <c r="FE790" s="13"/>
      <c r="FF790" s="13"/>
      <c r="FG790" s="13"/>
      <c r="FH790" s="13"/>
      <c r="FI790" s="13"/>
      <c r="FJ790" s="13"/>
      <c r="FK790" s="13"/>
      <c r="FL790" s="13"/>
      <c r="FM790" s="13"/>
      <c r="FN790" s="13"/>
      <c r="FO790" s="13"/>
      <c r="FP790" s="13"/>
      <c r="FQ790" s="13"/>
      <c r="FR790" s="13"/>
      <c r="FS790" s="13"/>
      <c r="FT790" s="13"/>
      <c r="FU790" s="13"/>
      <c r="FV790" s="13"/>
      <c r="FW790" s="13"/>
      <c r="FX790" s="13"/>
      <c r="FY790" s="13"/>
      <c r="FZ790" s="13"/>
      <c r="GA790" s="13"/>
      <c r="GB790" s="13"/>
      <c r="GC790" s="13"/>
      <c r="GD790" s="13"/>
      <c r="GE790" s="13"/>
      <c r="GF790" s="13"/>
      <c r="GG790" s="13"/>
      <c r="GH790" s="13"/>
      <c r="GI790" s="13"/>
      <c r="GJ790" s="13"/>
      <c r="GK790" s="13"/>
      <c r="GL790" s="13"/>
      <c r="GM790" s="13"/>
      <c r="GN790" s="13"/>
      <c r="GO790" s="13"/>
      <c r="GP790" s="13"/>
      <c r="GQ790" s="13"/>
      <c r="GR790" s="13"/>
      <c r="GS790" s="13"/>
      <c r="GT790" s="13"/>
      <c r="GU790" s="13"/>
      <c r="GV790" s="13"/>
      <c r="GW790" s="13"/>
      <c r="GX790" s="13"/>
      <c r="GY790" s="13"/>
      <c r="GZ790" s="13"/>
      <c r="HA790" s="13"/>
      <c r="HB790" s="13"/>
      <c r="HC790" s="13"/>
      <c r="HD790" s="13"/>
      <c r="HE790" s="13"/>
      <c r="HF790" s="13"/>
      <c r="HG790" s="13"/>
      <c r="HH790" s="13"/>
      <c r="HI790" s="13"/>
      <c r="HJ790" s="13"/>
      <c r="HK790" s="13"/>
      <c r="HL790" s="13"/>
      <c r="HM790" s="13"/>
      <c r="HN790" s="13"/>
      <c r="HO790" s="13"/>
      <c r="HP790" s="13"/>
      <c r="HQ790" s="13"/>
      <c r="HR790" s="13"/>
      <c r="HS790" s="13"/>
      <c r="HT790" s="13"/>
      <c r="HU790" s="13"/>
      <c r="HV790" s="13"/>
      <c r="HW790" s="13"/>
      <c r="HX790" s="13"/>
      <c r="HY790" s="13"/>
      <c r="HZ790" s="13"/>
      <c r="IA790" s="13"/>
      <c r="IB790" s="13"/>
      <c r="IC790" s="13"/>
      <c r="ID790" s="13"/>
      <c r="IE790" s="13"/>
      <c r="IF790" s="13"/>
      <c r="IG790" s="13"/>
      <c r="IH790" s="13"/>
      <c r="II790" s="13"/>
      <c r="IJ790" s="13"/>
      <c r="IK790" s="13"/>
      <c r="IL790" s="13"/>
      <c r="IM790" s="13"/>
      <c r="IN790" s="13"/>
      <c r="IO790" s="13"/>
    </row>
    <row r="791" spans="1:249">
      <c r="A791" s="2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2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3"/>
      <c r="CA791" s="13"/>
      <c r="CB791" s="13"/>
      <c r="CC791" s="13"/>
      <c r="CD791" s="13"/>
      <c r="CE791" s="13"/>
      <c r="CF791" s="13"/>
      <c r="CG791" s="13"/>
      <c r="CH791" s="13"/>
      <c r="CI791" s="13"/>
      <c r="CJ791" s="13"/>
      <c r="CK791" s="13"/>
      <c r="CL791" s="13"/>
      <c r="CM791" s="13"/>
      <c r="CN791" s="13"/>
      <c r="CO791" s="13"/>
      <c r="CP791" s="13"/>
      <c r="CQ791" s="13"/>
      <c r="CR791" s="13"/>
      <c r="CS791" s="13"/>
      <c r="CT791" s="13"/>
      <c r="CU791" s="13"/>
      <c r="CV791" s="13"/>
      <c r="CW791" s="13"/>
      <c r="CX791" s="13"/>
      <c r="CY791" s="13"/>
      <c r="CZ791" s="13"/>
      <c r="DA791" s="13"/>
      <c r="DB791" s="13"/>
      <c r="DC791" s="13"/>
      <c r="DD791" s="13"/>
      <c r="DE791" s="13"/>
      <c r="DF791" s="13"/>
      <c r="DG791" s="13"/>
      <c r="DH791" s="13"/>
      <c r="DI791" s="13"/>
      <c r="DJ791" s="13"/>
      <c r="DK791" s="13"/>
      <c r="DL791" s="13"/>
      <c r="DM791" s="13"/>
      <c r="DN791" s="13"/>
      <c r="DO791" s="13"/>
      <c r="DP791" s="13"/>
      <c r="DQ791" s="13"/>
      <c r="DR791" s="13"/>
      <c r="DS791" s="13"/>
      <c r="DT791" s="13"/>
      <c r="DU791" s="13"/>
      <c r="DV791" s="13"/>
      <c r="DW791" s="13"/>
      <c r="DX791" s="13"/>
      <c r="DY791" s="13"/>
      <c r="DZ791" s="13"/>
      <c r="EA791" s="13"/>
      <c r="EB791" s="13"/>
      <c r="EC791" s="13"/>
      <c r="ED791" s="13"/>
      <c r="EE791" s="13"/>
      <c r="EF791" s="13"/>
      <c r="EG791" s="13"/>
      <c r="EH791" s="13"/>
      <c r="EI791" s="13"/>
      <c r="EJ791" s="13"/>
      <c r="EK791" s="13"/>
      <c r="EL791" s="13"/>
      <c r="EM791" s="13"/>
      <c r="EN791" s="13"/>
      <c r="EO791" s="13"/>
      <c r="EP791" s="13"/>
      <c r="EQ791" s="13"/>
      <c r="ER791" s="13"/>
      <c r="ES791" s="13"/>
      <c r="ET791" s="13"/>
      <c r="EU791" s="13"/>
      <c r="EV791" s="13"/>
      <c r="EW791" s="13"/>
      <c r="EX791" s="13"/>
      <c r="EY791" s="13"/>
      <c r="EZ791" s="13"/>
      <c r="FA791" s="13"/>
      <c r="FB791" s="13"/>
      <c r="FC791" s="13"/>
      <c r="FD791" s="13"/>
      <c r="FE791" s="13"/>
      <c r="FF791" s="13"/>
      <c r="FG791" s="13"/>
      <c r="FH791" s="13"/>
      <c r="FI791" s="13"/>
      <c r="FJ791" s="13"/>
      <c r="FK791" s="13"/>
      <c r="FL791" s="13"/>
      <c r="FM791" s="13"/>
      <c r="FN791" s="13"/>
      <c r="FO791" s="13"/>
      <c r="FP791" s="13"/>
      <c r="FQ791" s="13"/>
      <c r="FR791" s="13"/>
      <c r="FS791" s="13"/>
      <c r="FT791" s="13"/>
      <c r="FU791" s="13"/>
      <c r="FV791" s="13"/>
      <c r="FW791" s="13"/>
      <c r="FX791" s="13"/>
      <c r="FY791" s="13"/>
      <c r="FZ791" s="13"/>
      <c r="GA791" s="13"/>
      <c r="GB791" s="13"/>
      <c r="GC791" s="13"/>
      <c r="GD791" s="13"/>
      <c r="GE791" s="13"/>
      <c r="GF791" s="13"/>
      <c r="GG791" s="13"/>
      <c r="GH791" s="13"/>
      <c r="GI791" s="13"/>
      <c r="GJ791" s="13"/>
      <c r="GK791" s="13"/>
      <c r="GL791" s="13"/>
      <c r="GM791" s="13"/>
      <c r="GN791" s="13"/>
      <c r="GO791" s="13"/>
      <c r="GP791" s="13"/>
      <c r="GQ791" s="13"/>
      <c r="GR791" s="13"/>
      <c r="GS791" s="13"/>
      <c r="GT791" s="13"/>
      <c r="GU791" s="13"/>
      <c r="GV791" s="13"/>
      <c r="GW791" s="13"/>
      <c r="GX791" s="13"/>
      <c r="GY791" s="13"/>
      <c r="GZ791" s="13"/>
      <c r="HA791" s="13"/>
      <c r="HB791" s="13"/>
      <c r="HC791" s="13"/>
      <c r="HD791" s="13"/>
      <c r="HE791" s="13"/>
      <c r="HF791" s="13"/>
      <c r="HG791" s="13"/>
      <c r="HH791" s="13"/>
      <c r="HI791" s="13"/>
      <c r="HJ791" s="13"/>
      <c r="HK791" s="13"/>
      <c r="HL791" s="13"/>
      <c r="HM791" s="13"/>
      <c r="HN791" s="13"/>
      <c r="HO791" s="13"/>
      <c r="HP791" s="13"/>
      <c r="HQ791" s="13"/>
      <c r="HR791" s="13"/>
      <c r="HS791" s="13"/>
      <c r="HT791" s="13"/>
      <c r="HU791" s="13"/>
      <c r="HV791" s="13"/>
      <c r="HW791" s="13"/>
      <c r="HX791" s="13"/>
      <c r="HY791" s="13"/>
      <c r="HZ791" s="13"/>
      <c r="IA791" s="13"/>
      <c r="IB791" s="13"/>
      <c r="IC791" s="13"/>
      <c r="ID791" s="13"/>
      <c r="IE791" s="13"/>
      <c r="IF791" s="13"/>
      <c r="IG791" s="13"/>
      <c r="IH791" s="13"/>
      <c r="II791" s="13"/>
      <c r="IJ791" s="13"/>
      <c r="IK791" s="13"/>
      <c r="IL791" s="13"/>
      <c r="IM791" s="13"/>
      <c r="IN791" s="13"/>
      <c r="IO791" s="13"/>
    </row>
    <row r="792" spans="1:249">
      <c r="A792" s="2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2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3"/>
      <c r="CA792" s="13"/>
      <c r="CB792" s="13"/>
      <c r="CC792" s="13"/>
      <c r="CD792" s="13"/>
      <c r="CE792" s="13"/>
      <c r="CF792" s="13"/>
      <c r="CG792" s="13"/>
      <c r="CH792" s="13"/>
      <c r="CI792" s="13"/>
      <c r="CJ792" s="13"/>
      <c r="CK792" s="13"/>
      <c r="CL792" s="13"/>
      <c r="CM792" s="13"/>
      <c r="CN792" s="13"/>
      <c r="CO792" s="13"/>
      <c r="CP792" s="13"/>
      <c r="CQ792" s="13"/>
      <c r="CR792" s="13"/>
      <c r="CS792" s="13"/>
      <c r="CT792" s="13"/>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c r="DS792" s="13"/>
      <c r="DT792" s="13"/>
      <c r="DU792" s="13"/>
      <c r="DV792" s="13"/>
      <c r="DW792" s="13"/>
      <c r="DX792" s="13"/>
      <c r="DY792" s="13"/>
      <c r="DZ792" s="13"/>
      <c r="EA792" s="13"/>
      <c r="EB792" s="13"/>
      <c r="EC792" s="13"/>
      <c r="ED792" s="13"/>
      <c r="EE792" s="13"/>
      <c r="EF792" s="13"/>
      <c r="EG792" s="13"/>
      <c r="EH792" s="13"/>
      <c r="EI792" s="13"/>
      <c r="EJ792" s="13"/>
      <c r="EK792" s="13"/>
      <c r="EL792" s="13"/>
      <c r="EM792" s="13"/>
      <c r="EN792" s="13"/>
      <c r="EO792" s="13"/>
      <c r="EP792" s="13"/>
      <c r="EQ792" s="13"/>
      <c r="ER792" s="13"/>
      <c r="ES792" s="13"/>
      <c r="ET792" s="13"/>
      <c r="EU792" s="13"/>
      <c r="EV792" s="13"/>
      <c r="EW792" s="13"/>
      <c r="EX792" s="13"/>
      <c r="EY792" s="13"/>
      <c r="EZ792" s="13"/>
      <c r="FA792" s="13"/>
      <c r="FB792" s="13"/>
      <c r="FC792" s="13"/>
      <c r="FD792" s="13"/>
      <c r="FE792" s="13"/>
      <c r="FF792" s="13"/>
      <c r="FG792" s="13"/>
      <c r="FH792" s="13"/>
      <c r="FI792" s="13"/>
      <c r="FJ792" s="13"/>
      <c r="FK792" s="13"/>
      <c r="FL792" s="13"/>
      <c r="FM792" s="13"/>
      <c r="FN792" s="13"/>
      <c r="FO792" s="13"/>
      <c r="FP792" s="13"/>
      <c r="FQ792" s="13"/>
      <c r="FR792" s="13"/>
      <c r="FS792" s="13"/>
      <c r="FT792" s="13"/>
      <c r="FU792" s="13"/>
      <c r="FV792" s="13"/>
      <c r="FW792" s="13"/>
      <c r="FX792" s="13"/>
      <c r="FY792" s="13"/>
      <c r="FZ792" s="13"/>
      <c r="GA792" s="13"/>
      <c r="GB792" s="13"/>
      <c r="GC792" s="13"/>
      <c r="GD792" s="13"/>
      <c r="GE792" s="13"/>
      <c r="GF792" s="13"/>
      <c r="GG792" s="13"/>
      <c r="GH792" s="13"/>
      <c r="GI792" s="13"/>
      <c r="GJ792" s="13"/>
      <c r="GK792" s="13"/>
      <c r="GL792" s="13"/>
      <c r="GM792" s="13"/>
      <c r="GN792" s="13"/>
      <c r="GO792" s="13"/>
      <c r="GP792" s="13"/>
      <c r="GQ792" s="13"/>
      <c r="GR792" s="13"/>
      <c r="GS792" s="13"/>
      <c r="GT792" s="13"/>
      <c r="GU792" s="13"/>
      <c r="GV792" s="13"/>
      <c r="GW792" s="13"/>
      <c r="GX792" s="13"/>
      <c r="GY792" s="13"/>
      <c r="GZ792" s="13"/>
      <c r="HA792" s="13"/>
      <c r="HB792" s="13"/>
      <c r="HC792" s="13"/>
      <c r="HD792" s="13"/>
      <c r="HE792" s="13"/>
      <c r="HF792" s="13"/>
      <c r="HG792" s="13"/>
      <c r="HH792" s="13"/>
      <c r="HI792" s="13"/>
      <c r="HJ792" s="13"/>
      <c r="HK792" s="13"/>
      <c r="HL792" s="13"/>
      <c r="HM792" s="13"/>
      <c r="HN792" s="13"/>
      <c r="HO792" s="13"/>
      <c r="HP792" s="13"/>
      <c r="HQ792" s="13"/>
      <c r="HR792" s="13"/>
      <c r="HS792" s="13"/>
      <c r="HT792" s="13"/>
      <c r="HU792" s="13"/>
      <c r="HV792" s="13"/>
      <c r="HW792" s="13"/>
      <c r="HX792" s="13"/>
      <c r="HY792" s="13"/>
      <c r="HZ792" s="13"/>
      <c r="IA792" s="13"/>
      <c r="IB792" s="13"/>
      <c r="IC792" s="13"/>
      <c r="ID792" s="13"/>
      <c r="IE792" s="13"/>
      <c r="IF792" s="13"/>
      <c r="IG792" s="13"/>
      <c r="IH792" s="13"/>
      <c r="II792" s="13"/>
      <c r="IJ792" s="13"/>
      <c r="IK792" s="13"/>
      <c r="IL792" s="13"/>
      <c r="IM792" s="13"/>
      <c r="IN792" s="13"/>
      <c r="IO792" s="13"/>
    </row>
    <row r="793" spans="1:249">
      <c r="A793" s="2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2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c r="EU793" s="13"/>
      <c r="EV793" s="13"/>
      <c r="EW793" s="13"/>
      <c r="EX793" s="13"/>
      <c r="EY793" s="13"/>
      <c r="EZ793" s="13"/>
      <c r="FA793" s="13"/>
      <c r="FB793" s="13"/>
      <c r="FC793" s="13"/>
      <c r="FD793" s="13"/>
      <c r="FE793" s="13"/>
      <c r="FF793" s="13"/>
      <c r="FG793" s="13"/>
      <c r="FH793" s="13"/>
      <c r="FI793" s="13"/>
      <c r="FJ793" s="13"/>
      <c r="FK793" s="13"/>
      <c r="FL793" s="13"/>
      <c r="FM793" s="13"/>
      <c r="FN793" s="13"/>
      <c r="FO793" s="13"/>
      <c r="FP793" s="13"/>
      <c r="FQ793" s="13"/>
      <c r="FR793" s="13"/>
      <c r="FS793" s="13"/>
      <c r="FT793" s="13"/>
      <c r="FU793" s="13"/>
      <c r="FV793" s="13"/>
      <c r="FW793" s="13"/>
      <c r="FX793" s="13"/>
      <c r="FY793" s="13"/>
      <c r="FZ793" s="13"/>
      <c r="GA793" s="13"/>
      <c r="GB793" s="13"/>
      <c r="GC793" s="13"/>
      <c r="GD793" s="13"/>
      <c r="GE793" s="13"/>
      <c r="GF793" s="13"/>
      <c r="GG793" s="13"/>
      <c r="GH793" s="13"/>
      <c r="GI793" s="13"/>
      <c r="GJ793" s="13"/>
      <c r="GK793" s="13"/>
      <c r="GL793" s="13"/>
      <c r="GM793" s="13"/>
      <c r="GN793" s="13"/>
      <c r="GO793" s="13"/>
      <c r="GP793" s="13"/>
      <c r="GQ793" s="13"/>
      <c r="GR793" s="13"/>
      <c r="GS793" s="13"/>
      <c r="GT793" s="13"/>
      <c r="GU793" s="13"/>
      <c r="GV793" s="13"/>
      <c r="GW793" s="13"/>
      <c r="GX793" s="13"/>
      <c r="GY793" s="13"/>
      <c r="GZ793" s="13"/>
      <c r="HA793" s="13"/>
      <c r="HB793" s="13"/>
      <c r="HC793" s="13"/>
      <c r="HD793" s="13"/>
      <c r="HE793" s="13"/>
      <c r="HF793" s="13"/>
      <c r="HG793" s="13"/>
      <c r="HH793" s="13"/>
      <c r="HI793" s="13"/>
      <c r="HJ793" s="13"/>
      <c r="HK793" s="13"/>
      <c r="HL793" s="13"/>
      <c r="HM793" s="13"/>
      <c r="HN793" s="13"/>
      <c r="HO793" s="13"/>
      <c r="HP793" s="13"/>
      <c r="HQ793" s="13"/>
      <c r="HR793" s="13"/>
      <c r="HS793" s="13"/>
      <c r="HT793" s="13"/>
      <c r="HU793" s="13"/>
      <c r="HV793" s="13"/>
      <c r="HW793" s="13"/>
      <c r="HX793" s="13"/>
      <c r="HY793" s="13"/>
      <c r="HZ793" s="13"/>
      <c r="IA793" s="13"/>
      <c r="IB793" s="13"/>
      <c r="IC793" s="13"/>
      <c r="ID793" s="13"/>
      <c r="IE793" s="13"/>
      <c r="IF793" s="13"/>
      <c r="IG793" s="13"/>
      <c r="IH793" s="13"/>
      <c r="II793" s="13"/>
      <c r="IJ793" s="13"/>
      <c r="IK793" s="13"/>
      <c r="IL793" s="13"/>
      <c r="IM793" s="13"/>
      <c r="IN793" s="13"/>
      <c r="IO793" s="13"/>
    </row>
    <row r="794" spans="1:249">
      <c r="A794" s="2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2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c r="EV794" s="13"/>
      <c r="EW794" s="13"/>
      <c r="EX794" s="13"/>
      <c r="EY794" s="13"/>
      <c r="EZ794" s="13"/>
      <c r="FA794" s="13"/>
      <c r="FB794" s="13"/>
      <c r="FC794" s="13"/>
      <c r="FD794" s="13"/>
      <c r="FE794" s="13"/>
      <c r="FF794" s="13"/>
      <c r="FG794" s="13"/>
      <c r="FH794" s="13"/>
      <c r="FI794" s="13"/>
      <c r="FJ794" s="13"/>
      <c r="FK794" s="13"/>
      <c r="FL794" s="13"/>
      <c r="FM794" s="13"/>
      <c r="FN794" s="13"/>
      <c r="FO794" s="13"/>
      <c r="FP794" s="13"/>
      <c r="FQ794" s="13"/>
      <c r="FR794" s="13"/>
      <c r="FS794" s="13"/>
      <c r="FT794" s="13"/>
      <c r="FU794" s="13"/>
      <c r="FV794" s="13"/>
      <c r="FW794" s="13"/>
      <c r="FX794" s="13"/>
      <c r="FY794" s="13"/>
      <c r="FZ794" s="13"/>
      <c r="GA794" s="13"/>
      <c r="GB794" s="13"/>
      <c r="GC794" s="13"/>
      <c r="GD794" s="13"/>
      <c r="GE794" s="13"/>
      <c r="GF794" s="13"/>
      <c r="GG794" s="13"/>
      <c r="GH794" s="13"/>
      <c r="GI794" s="13"/>
      <c r="GJ794" s="13"/>
      <c r="GK794" s="13"/>
      <c r="GL794" s="13"/>
      <c r="GM794" s="13"/>
      <c r="GN794" s="13"/>
      <c r="GO794" s="13"/>
      <c r="GP794" s="13"/>
      <c r="GQ794" s="13"/>
      <c r="GR794" s="13"/>
      <c r="GS794" s="13"/>
      <c r="GT794" s="13"/>
      <c r="GU794" s="13"/>
      <c r="GV794" s="13"/>
      <c r="GW794" s="13"/>
      <c r="GX794" s="13"/>
      <c r="GY794" s="13"/>
      <c r="GZ794" s="13"/>
      <c r="HA794" s="13"/>
      <c r="HB794" s="13"/>
      <c r="HC794" s="13"/>
      <c r="HD794" s="13"/>
      <c r="HE794" s="13"/>
      <c r="HF794" s="13"/>
      <c r="HG794" s="13"/>
      <c r="HH794" s="13"/>
      <c r="HI794" s="13"/>
      <c r="HJ794" s="13"/>
      <c r="HK794" s="13"/>
      <c r="HL794" s="13"/>
      <c r="HM794" s="13"/>
      <c r="HN794" s="13"/>
      <c r="HO794" s="13"/>
      <c r="HP794" s="13"/>
      <c r="HQ794" s="13"/>
      <c r="HR794" s="13"/>
      <c r="HS794" s="13"/>
      <c r="HT794" s="13"/>
      <c r="HU794" s="13"/>
      <c r="HV794" s="13"/>
      <c r="HW794" s="13"/>
      <c r="HX794" s="13"/>
      <c r="HY794" s="13"/>
      <c r="HZ794" s="13"/>
      <c r="IA794" s="13"/>
      <c r="IB794" s="13"/>
      <c r="IC794" s="13"/>
      <c r="ID794" s="13"/>
      <c r="IE794" s="13"/>
      <c r="IF794" s="13"/>
      <c r="IG794" s="13"/>
      <c r="IH794" s="13"/>
      <c r="II794" s="13"/>
      <c r="IJ794" s="13"/>
      <c r="IK794" s="13"/>
      <c r="IL794" s="13"/>
      <c r="IM794" s="13"/>
      <c r="IN794" s="13"/>
      <c r="IO794" s="13"/>
    </row>
    <row r="795" spans="1:249">
      <c r="A795" s="2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2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c r="EU795" s="13"/>
      <c r="EV795" s="13"/>
      <c r="EW795" s="13"/>
      <c r="EX795" s="13"/>
      <c r="EY795" s="13"/>
      <c r="EZ795" s="13"/>
      <c r="FA795" s="13"/>
      <c r="FB795" s="13"/>
      <c r="FC795" s="13"/>
      <c r="FD795" s="13"/>
      <c r="FE795" s="13"/>
      <c r="FF795" s="13"/>
      <c r="FG795" s="13"/>
      <c r="FH795" s="13"/>
      <c r="FI795" s="13"/>
      <c r="FJ795" s="13"/>
      <c r="FK795" s="13"/>
      <c r="FL795" s="13"/>
      <c r="FM795" s="13"/>
      <c r="FN795" s="13"/>
      <c r="FO795" s="13"/>
      <c r="FP795" s="13"/>
      <c r="FQ795" s="13"/>
      <c r="FR795" s="13"/>
      <c r="FS795" s="13"/>
      <c r="FT795" s="13"/>
      <c r="FU795" s="13"/>
      <c r="FV795" s="13"/>
      <c r="FW795" s="13"/>
      <c r="FX795" s="13"/>
      <c r="FY795" s="13"/>
      <c r="FZ795" s="13"/>
      <c r="GA795" s="13"/>
      <c r="GB795" s="13"/>
      <c r="GC795" s="13"/>
      <c r="GD795" s="13"/>
      <c r="GE795" s="13"/>
      <c r="GF795" s="13"/>
      <c r="GG795" s="13"/>
      <c r="GH795" s="13"/>
      <c r="GI795" s="13"/>
      <c r="GJ795" s="13"/>
      <c r="GK795" s="13"/>
      <c r="GL795" s="13"/>
      <c r="GM795" s="13"/>
      <c r="GN795" s="13"/>
      <c r="GO795" s="13"/>
      <c r="GP795" s="13"/>
      <c r="GQ795" s="13"/>
      <c r="GR795" s="13"/>
      <c r="GS795" s="13"/>
      <c r="GT795" s="13"/>
      <c r="GU795" s="13"/>
      <c r="GV795" s="13"/>
      <c r="GW795" s="13"/>
      <c r="GX795" s="13"/>
      <c r="GY795" s="13"/>
      <c r="GZ795" s="13"/>
      <c r="HA795" s="13"/>
      <c r="HB795" s="13"/>
      <c r="HC795" s="13"/>
      <c r="HD795" s="13"/>
      <c r="HE795" s="13"/>
      <c r="HF795" s="13"/>
      <c r="HG795" s="13"/>
      <c r="HH795" s="13"/>
      <c r="HI795" s="13"/>
      <c r="HJ795" s="13"/>
      <c r="HK795" s="13"/>
      <c r="HL795" s="13"/>
      <c r="HM795" s="13"/>
      <c r="HN795" s="13"/>
      <c r="HO795" s="13"/>
      <c r="HP795" s="13"/>
      <c r="HQ795" s="13"/>
      <c r="HR795" s="13"/>
      <c r="HS795" s="13"/>
      <c r="HT795" s="13"/>
      <c r="HU795" s="13"/>
      <c r="HV795" s="13"/>
      <c r="HW795" s="13"/>
      <c r="HX795" s="13"/>
      <c r="HY795" s="13"/>
      <c r="HZ795" s="13"/>
      <c r="IA795" s="13"/>
      <c r="IB795" s="13"/>
      <c r="IC795" s="13"/>
      <c r="ID795" s="13"/>
      <c r="IE795" s="13"/>
      <c r="IF795" s="13"/>
      <c r="IG795" s="13"/>
      <c r="IH795" s="13"/>
      <c r="II795" s="13"/>
      <c r="IJ795" s="13"/>
      <c r="IK795" s="13"/>
      <c r="IL795" s="13"/>
      <c r="IM795" s="13"/>
      <c r="IN795" s="13"/>
      <c r="IO795" s="13"/>
    </row>
    <row r="796" spans="1:249">
      <c r="A796" s="2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2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c r="EV796" s="13"/>
      <c r="EW796" s="13"/>
      <c r="EX796" s="13"/>
      <c r="EY796" s="13"/>
      <c r="EZ796" s="13"/>
      <c r="FA796" s="13"/>
      <c r="FB796" s="13"/>
      <c r="FC796" s="13"/>
      <c r="FD796" s="13"/>
      <c r="FE796" s="13"/>
      <c r="FF796" s="13"/>
      <c r="FG796" s="13"/>
      <c r="FH796" s="13"/>
      <c r="FI796" s="13"/>
      <c r="FJ796" s="13"/>
      <c r="FK796" s="13"/>
      <c r="FL796" s="13"/>
      <c r="FM796" s="13"/>
      <c r="FN796" s="13"/>
      <c r="FO796" s="13"/>
      <c r="FP796" s="13"/>
      <c r="FQ796" s="13"/>
      <c r="FR796" s="13"/>
      <c r="FS796" s="13"/>
      <c r="FT796" s="13"/>
      <c r="FU796" s="13"/>
      <c r="FV796" s="13"/>
      <c r="FW796" s="13"/>
      <c r="FX796" s="13"/>
      <c r="FY796" s="13"/>
      <c r="FZ796" s="13"/>
      <c r="GA796" s="13"/>
      <c r="GB796" s="13"/>
      <c r="GC796" s="13"/>
      <c r="GD796" s="13"/>
      <c r="GE796" s="13"/>
      <c r="GF796" s="13"/>
      <c r="GG796" s="13"/>
      <c r="GH796" s="13"/>
      <c r="GI796" s="13"/>
      <c r="GJ796" s="13"/>
      <c r="GK796" s="13"/>
      <c r="GL796" s="13"/>
      <c r="GM796" s="13"/>
      <c r="GN796" s="13"/>
      <c r="GO796" s="13"/>
      <c r="GP796" s="13"/>
      <c r="GQ796" s="13"/>
      <c r="GR796" s="13"/>
      <c r="GS796" s="13"/>
      <c r="GT796" s="13"/>
      <c r="GU796" s="13"/>
      <c r="GV796" s="13"/>
      <c r="GW796" s="13"/>
      <c r="GX796" s="13"/>
      <c r="GY796" s="13"/>
      <c r="GZ796" s="13"/>
      <c r="HA796" s="13"/>
      <c r="HB796" s="13"/>
      <c r="HC796" s="13"/>
      <c r="HD796" s="13"/>
      <c r="HE796" s="13"/>
      <c r="HF796" s="13"/>
      <c r="HG796" s="13"/>
      <c r="HH796" s="13"/>
      <c r="HI796" s="13"/>
      <c r="HJ796" s="13"/>
      <c r="HK796" s="13"/>
      <c r="HL796" s="13"/>
      <c r="HM796" s="13"/>
      <c r="HN796" s="13"/>
      <c r="HO796" s="13"/>
      <c r="HP796" s="13"/>
      <c r="HQ796" s="13"/>
      <c r="HR796" s="13"/>
      <c r="HS796" s="13"/>
      <c r="HT796" s="13"/>
      <c r="HU796" s="13"/>
      <c r="HV796" s="13"/>
      <c r="HW796" s="13"/>
      <c r="HX796" s="13"/>
      <c r="HY796" s="13"/>
      <c r="HZ796" s="13"/>
      <c r="IA796" s="13"/>
      <c r="IB796" s="13"/>
      <c r="IC796" s="13"/>
      <c r="ID796" s="13"/>
      <c r="IE796" s="13"/>
      <c r="IF796" s="13"/>
      <c r="IG796" s="13"/>
      <c r="IH796" s="13"/>
      <c r="II796" s="13"/>
      <c r="IJ796" s="13"/>
      <c r="IK796" s="13"/>
      <c r="IL796" s="13"/>
      <c r="IM796" s="13"/>
      <c r="IN796" s="13"/>
      <c r="IO796" s="13"/>
    </row>
    <row r="797" spans="1:249">
      <c r="A797" s="2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2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3"/>
      <c r="CA797" s="13"/>
      <c r="CB797" s="13"/>
      <c r="CC797" s="13"/>
      <c r="CD797" s="13"/>
      <c r="CE797" s="13"/>
      <c r="CF797" s="13"/>
      <c r="CG797" s="13"/>
      <c r="CH797" s="13"/>
      <c r="CI797" s="13"/>
      <c r="CJ797" s="13"/>
      <c r="CK797" s="13"/>
      <c r="CL797" s="13"/>
      <c r="CM797" s="13"/>
      <c r="CN797" s="13"/>
      <c r="CO797" s="13"/>
      <c r="CP797" s="13"/>
      <c r="CQ797" s="13"/>
      <c r="CR797" s="13"/>
      <c r="CS797" s="13"/>
      <c r="CT797" s="13"/>
      <c r="CU797" s="13"/>
      <c r="CV797" s="13"/>
      <c r="CW797" s="13"/>
      <c r="CX797" s="13"/>
      <c r="CY797" s="13"/>
      <c r="CZ797" s="13"/>
      <c r="DA797" s="13"/>
      <c r="DB797" s="13"/>
      <c r="DC797" s="13"/>
      <c r="DD797" s="13"/>
      <c r="DE797" s="13"/>
      <c r="DF797" s="13"/>
      <c r="DG797" s="13"/>
      <c r="DH797" s="13"/>
      <c r="DI797" s="13"/>
      <c r="DJ797" s="13"/>
      <c r="DK797" s="13"/>
      <c r="DL797" s="13"/>
      <c r="DM797" s="13"/>
      <c r="DN797" s="13"/>
      <c r="DO797" s="13"/>
      <c r="DP797" s="13"/>
      <c r="DQ797" s="13"/>
      <c r="DR797" s="13"/>
      <c r="DS797" s="13"/>
      <c r="DT797" s="13"/>
      <c r="DU797" s="13"/>
      <c r="DV797" s="13"/>
      <c r="DW797" s="13"/>
      <c r="DX797" s="13"/>
      <c r="DY797" s="13"/>
      <c r="DZ797" s="13"/>
      <c r="EA797" s="13"/>
      <c r="EB797" s="13"/>
      <c r="EC797" s="13"/>
      <c r="ED797" s="13"/>
      <c r="EE797" s="13"/>
      <c r="EF797" s="13"/>
      <c r="EG797" s="13"/>
      <c r="EH797" s="13"/>
      <c r="EI797" s="13"/>
      <c r="EJ797" s="13"/>
      <c r="EK797" s="13"/>
      <c r="EL797" s="13"/>
      <c r="EM797" s="13"/>
      <c r="EN797" s="13"/>
      <c r="EO797" s="13"/>
      <c r="EP797" s="13"/>
      <c r="EQ797" s="13"/>
      <c r="ER797" s="13"/>
      <c r="ES797" s="13"/>
      <c r="ET797" s="13"/>
      <c r="EU797" s="13"/>
      <c r="EV797" s="13"/>
      <c r="EW797" s="13"/>
      <c r="EX797" s="13"/>
      <c r="EY797" s="13"/>
      <c r="EZ797" s="13"/>
      <c r="FA797" s="13"/>
      <c r="FB797" s="13"/>
      <c r="FC797" s="13"/>
      <c r="FD797" s="13"/>
      <c r="FE797" s="13"/>
      <c r="FF797" s="13"/>
      <c r="FG797" s="13"/>
      <c r="FH797" s="13"/>
      <c r="FI797" s="13"/>
      <c r="FJ797" s="13"/>
      <c r="FK797" s="13"/>
      <c r="FL797" s="13"/>
      <c r="FM797" s="13"/>
      <c r="FN797" s="13"/>
      <c r="FO797" s="13"/>
      <c r="FP797" s="13"/>
      <c r="FQ797" s="13"/>
      <c r="FR797" s="13"/>
      <c r="FS797" s="13"/>
      <c r="FT797" s="13"/>
      <c r="FU797" s="13"/>
      <c r="FV797" s="13"/>
      <c r="FW797" s="13"/>
      <c r="FX797" s="13"/>
      <c r="FY797" s="13"/>
      <c r="FZ797" s="13"/>
      <c r="GA797" s="13"/>
      <c r="GB797" s="13"/>
      <c r="GC797" s="13"/>
      <c r="GD797" s="13"/>
      <c r="GE797" s="13"/>
      <c r="GF797" s="13"/>
      <c r="GG797" s="13"/>
      <c r="GH797" s="13"/>
      <c r="GI797" s="13"/>
      <c r="GJ797" s="13"/>
      <c r="GK797" s="13"/>
      <c r="GL797" s="13"/>
      <c r="GM797" s="13"/>
      <c r="GN797" s="13"/>
      <c r="GO797" s="13"/>
      <c r="GP797" s="13"/>
      <c r="GQ797" s="13"/>
      <c r="GR797" s="13"/>
      <c r="GS797" s="13"/>
      <c r="GT797" s="13"/>
      <c r="GU797" s="13"/>
      <c r="GV797" s="13"/>
      <c r="GW797" s="13"/>
      <c r="GX797" s="13"/>
      <c r="GY797" s="13"/>
      <c r="GZ797" s="13"/>
      <c r="HA797" s="13"/>
      <c r="HB797" s="13"/>
      <c r="HC797" s="13"/>
      <c r="HD797" s="13"/>
      <c r="HE797" s="13"/>
      <c r="HF797" s="13"/>
      <c r="HG797" s="13"/>
      <c r="HH797" s="13"/>
      <c r="HI797" s="13"/>
      <c r="HJ797" s="13"/>
      <c r="HK797" s="13"/>
      <c r="HL797" s="13"/>
      <c r="HM797" s="13"/>
      <c r="HN797" s="13"/>
      <c r="HO797" s="13"/>
      <c r="HP797" s="13"/>
      <c r="HQ797" s="13"/>
      <c r="HR797" s="13"/>
      <c r="HS797" s="13"/>
      <c r="HT797" s="13"/>
      <c r="HU797" s="13"/>
      <c r="HV797" s="13"/>
      <c r="HW797" s="13"/>
      <c r="HX797" s="13"/>
      <c r="HY797" s="13"/>
      <c r="HZ797" s="13"/>
      <c r="IA797" s="13"/>
      <c r="IB797" s="13"/>
      <c r="IC797" s="13"/>
      <c r="ID797" s="13"/>
      <c r="IE797" s="13"/>
      <c r="IF797" s="13"/>
      <c r="IG797" s="13"/>
      <c r="IH797" s="13"/>
      <c r="II797" s="13"/>
      <c r="IJ797" s="13"/>
      <c r="IK797" s="13"/>
      <c r="IL797" s="13"/>
      <c r="IM797" s="13"/>
      <c r="IN797" s="13"/>
      <c r="IO797" s="13"/>
    </row>
    <row r="798" spans="1:249">
      <c r="A798" s="2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2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c r="EU798" s="13"/>
      <c r="EV798" s="13"/>
      <c r="EW798" s="13"/>
      <c r="EX798" s="13"/>
      <c r="EY798" s="13"/>
      <c r="EZ798" s="13"/>
      <c r="FA798" s="13"/>
      <c r="FB798" s="13"/>
      <c r="FC798" s="13"/>
      <c r="FD798" s="13"/>
      <c r="FE798" s="13"/>
      <c r="FF798" s="13"/>
      <c r="FG798" s="13"/>
      <c r="FH798" s="13"/>
      <c r="FI798" s="13"/>
      <c r="FJ798" s="13"/>
      <c r="FK798" s="13"/>
      <c r="FL798" s="13"/>
      <c r="FM798" s="13"/>
      <c r="FN798" s="13"/>
      <c r="FO798" s="13"/>
      <c r="FP798" s="13"/>
      <c r="FQ798" s="13"/>
      <c r="FR798" s="13"/>
      <c r="FS798" s="13"/>
      <c r="FT798" s="13"/>
      <c r="FU798" s="13"/>
      <c r="FV798" s="13"/>
      <c r="FW798" s="13"/>
      <c r="FX798" s="13"/>
      <c r="FY798" s="13"/>
      <c r="FZ798" s="13"/>
      <c r="GA798" s="13"/>
      <c r="GB798" s="13"/>
      <c r="GC798" s="13"/>
      <c r="GD798" s="13"/>
      <c r="GE798" s="13"/>
      <c r="GF798" s="13"/>
      <c r="GG798" s="13"/>
      <c r="GH798" s="13"/>
      <c r="GI798" s="13"/>
      <c r="GJ798" s="13"/>
      <c r="GK798" s="13"/>
      <c r="GL798" s="13"/>
      <c r="GM798" s="13"/>
      <c r="GN798" s="13"/>
      <c r="GO798" s="13"/>
      <c r="GP798" s="13"/>
      <c r="GQ798" s="13"/>
      <c r="GR798" s="13"/>
      <c r="GS798" s="13"/>
      <c r="GT798" s="13"/>
      <c r="GU798" s="13"/>
      <c r="GV798" s="13"/>
      <c r="GW798" s="13"/>
      <c r="GX798" s="13"/>
      <c r="GY798" s="13"/>
      <c r="GZ798" s="13"/>
      <c r="HA798" s="13"/>
      <c r="HB798" s="13"/>
      <c r="HC798" s="13"/>
      <c r="HD798" s="13"/>
      <c r="HE798" s="13"/>
      <c r="HF798" s="13"/>
      <c r="HG798" s="13"/>
      <c r="HH798" s="13"/>
      <c r="HI798" s="13"/>
      <c r="HJ798" s="13"/>
      <c r="HK798" s="13"/>
      <c r="HL798" s="13"/>
      <c r="HM798" s="13"/>
      <c r="HN798" s="13"/>
      <c r="HO798" s="13"/>
      <c r="HP798" s="13"/>
      <c r="HQ798" s="13"/>
      <c r="HR798" s="13"/>
      <c r="HS798" s="13"/>
      <c r="HT798" s="13"/>
      <c r="HU798" s="13"/>
      <c r="HV798" s="13"/>
      <c r="HW798" s="13"/>
      <c r="HX798" s="13"/>
      <c r="HY798" s="13"/>
      <c r="HZ798" s="13"/>
      <c r="IA798" s="13"/>
      <c r="IB798" s="13"/>
      <c r="IC798" s="13"/>
      <c r="ID798" s="13"/>
      <c r="IE798" s="13"/>
      <c r="IF798" s="13"/>
      <c r="IG798" s="13"/>
      <c r="IH798" s="13"/>
      <c r="II798" s="13"/>
      <c r="IJ798" s="13"/>
      <c r="IK798" s="13"/>
      <c r="IL798" s="13"/>
      <c r="IM798" s="13"/>
      <c r="IN798" s="13"/>
      <c r="IO798" s="13"/>
    </row>
    <row r="799" spans="1:249">
      <c r="A799" s="2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2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c r="EU799" s="13"/>
      <c r="EV799" s="13"/>
      <c r="EW799" s="13"/>
      <c r="EX799" s="13"/>
      <c r="EY799" s="13"/>
      <c r="EZ799" s="13"/>
      <c r="FA799" s="13"/>
      <c r="FB799" s="13"/>
      <c r="FC799" s="13"/>
      <c r="FD799" s="13"/>
      <c r="FE799" s="13"/>
      <c r="FF799" s="13"/>
      <c r="FG799" s="13"/>
      <c r="FH799" s="13"/>
      <c r="FI799" s="13"/>
      <c r="FJ799" s="13"/>
      <c r="FK799" s="13"/>
      <c r="FL799" s="13"/>
      <c r="FM799" s="13"/>
      <c r="FN799" s="13"/>
      <c r="FO799" s="13"/>
      <c r="FP799" s="13"/>
      <c r="FQ799" s="13"/>
      <c r="FR799" s="13"/>
      <c r="FS799" s="13"/>
      <c r="FT799" s="13"/>
      <c r="FU799" s="13"/>
      <c r="FV799" s="13"/>
      <c r="FW799" s="13"/>
      <c r="FX799" s="13"/>
      <c r="FY799" s="13"/>
      <c r="FZ799" s="13"/>
      <c r="GA799" s="13"/>
      <c r="GB799" s="13"/>
      <c r="GC799" s="13"/>
      <c r="GD799" s="13"/>
      <c r="GE799" s="13"/>
      <c r="GF799" s="13"/>
      <c r="GG799" s="13"/>
      <c r="GH799" s="13"/>
      <c r="GI799" s="13"/>
      <c r="GJ799" s="13"/>
      <c r="GK799" s="13"/>
      <c r="GL799" s="13"/>
      <c r="GM799" s="13"/>
      <c r="GN799" s="13"/>
      <c r="GO799" s="13"/>
      <c r="GP799" s="13"/>
      <c r="GQ799" s="13"/>
      <c r="GR799" s="13"/>
      <c r="GS799" s="13"/>
      <c r="GT799" s="13"/>
      <c r="GU799" s="13"/>
      <c r="GV799" s="13"/>
      <c r="GW799" s="13"/>
      <c r="GX799" s="13"/>
      <c r="GY799" s="13"/>
      <c r="GZ799" s="13"/>
      <c r="HA799" s="13"/>
      <c r="HB799" s="13"/>
      <c r="HC799" s="13"/>
      <c r="HD799" s="13"/>
      <c r="HE799" s="13"/>
      <c r="HF799" s="13"/>
      <c r="HG799" s="13"/>
      <c r="HH799" s="13"/>
      <c r="HI799" s="13"/>
      <c r="HJ799" s="13"/>
      <c r="HK799" s="13"/>
      <c r="HL799" s="13"/>
      <c r="HM799" s="13"/>
      <c r="HN799" s="13"/>
      <c r="HO799" s="13"/>
      <c r="HP799" s="13"/>
      <c r="HQ799" s="13"/>
      <c r="HR799" s="13"/>
      <c r="HS799" s="13"/>
      <c r="HT799" s="13"/>
      <c r="HU799" s="13"/>
      <c r="HV799" s="13"/>
      <c r="HW799" s="13"/>
      <c r="HX799" s="13"/>
      <c r="HY799" s="13"/>
      <c r="HZ799" s="13"/>
      <c r="IA799" s="13"/>
      <c r="IB799" s="13"/>
      <c r="IC799" s="13"/>
      <c r="ID799" s="13"/>
      <c r="IE799" s="13"/>
      <c r="IF799" s="13"/>
      <c r="IG799" s="13"/>
      <c r="IH799" s="13"/>
      <c r="II799" s="13"/>
      <c r="IJ799" s="13"/>
      <c r="IK799" s="13"/>
      <c r="IL799" s="13"/>
      <c r="IM799" s="13"/>
      <c r="IN799" s="13"/>
      <c r="IO799" s="13"/>
    </row>
    <row r="800" spans="1:249">
      <c r="A800" s="2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2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c r="EV800" s="13"/>
      <c r="EW800" s="13"/>
      <c r="EX800" s="13"/>
      <c r="EY800" s="13"/>
      <c r="EZ800" s="13"/>
      <c r="FA800" s="13"/>
      <c r="FB800" s="13"/>
      <c r="FC800" s="13"/>
      <c r="FD800" s="13"/>
      <c r="FE800" s="13"/>
      <c r="FF800" s="13"/>
      <c r="FG800" s="13"/>
      <c r="FH800" s="13"/>
      <c r="FI800" s="13"/>
      <c r="FJ800" s="13"/>
      <c r="FK800" s="13"/>
      <c r="FL800" s="13"/>
      <c r="FM800" s="13"/>
      <c r="FN800" s="13"/>
      <c r="FO800" s="13"/>
      <c r="FP800" s="13"/>
      <c r="FQ800" s="13"/>
      <c r="FR800" s="13"/>
      <c r="FS800" s="13"/>
      <c r="FT800" s="13"/>
      <c r="FU800" s="13"/>
      <c r="FV800" s="13"/>
      <c r="FW800" s="13"/>
      <c r="FX800" s="13"/>
      <c r="FY800" s="13"/>
      <c r="FZ800" s="13"/>
      <c r="GA800" s="13"/>
      <c r="GB800" s="13"/>
      <c r="GC800" s="13"/>
      <c r="GD800" s="13"/>
      <c r="GE800" s="13"/>
      <c r="GF800" s="13"/>
      <c r="GG800" s="13"/>
      <c r="GH800" s="13"/>
      <c r="GI800" s="13"/>
      <c r="GJ800" s="13"/>
      <c r="GK800" s="13"/>
      <c r="GL800" s="13"/>
      <c r="GM800" s="13"/>
      <c r="GN800" s="13"/>
      <c r="GO800" s="13"/>
      <c r="GP800" s="13"/>
      <c r="GQ800" s="13"/>
      <c r="GR800" s="13"/>
      <c r="GS800" s="13"/>
      <c r="GT800" s="13"/>
      <c r="GU800" s="13"/>
      <c r="GV800" s="13"/>
      <c r="GW800" s="13"/>
      <c r="GX800" s="13"/>
      <c r="GY800" s="13"/>
      <c r="GZ800" s="13"/>
      <c r="HA800" s="13"/>
      <c r="HB800" s="13"/>
      <c r="HC800" s="13"/>
      <c r="HD800" s="13"/>
      <c r="HE800" s="13"/>
      <c r="HF800" s="13"/>
      <c r="HG800" s="13"/>
      <c r="HH800" s="13"/>
      <c r="HI800" s="13"/>
      <c r="HJ800" s="13"/>
      <c r="HK800" s="13"/>
      <c r="HL800" s="13"/>
      <c r="HM800" s="13"/>
      <c r="HN800" s="13"/>
      <c r="HO800" s="13"/>
      <c r="HP800" s="13"/>
      <c r="HQ800" s="13"/>
      <c r="HR800" s="13"/>
      <c r="HS800" s="13"/>
      <c r="HT800" s="13"/>
      <c r="HU800" s="13"/>
      <c r="HV800" s="13"/>
      <c r="HW800" s="13"/>
      <c r="HX800" s="13"/>
      <c r="HY800" s="13"/>
      <c r="HZ800" s="13"/>
      <c r="IA800" s="13"/>
      <c r="IB800" s="13"/>
      <c r="IC800" s="13"/>
      <c r="ID800" s="13"/>
      <c r="IE800" s="13"/>
      <c r="IF800" s="13"/>
      <c r="IG800" s="13"/>
      <c r="IH800" s="13"/>
      <c r="II800" s="13"/>
      <c r="IJ800" s="13"/>
      <c r="IK800" s="13"/>
      <c r="IL800" s="13"/>
      <c r="IM800" s="13"/>
      <c r="IN800" s="13"/>
      <c r="IO800" s="13"/>
    </row>
    <row r="801" spans="1:249">
      <c r="A801" s="2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2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c r="EU801" s="13"/>
      <c r="EV801" s="13"/>
      <c r="EW801" s="13"/>
      <c r="EX801" s="13"/>
      <c r="EY801" s="13"/>
      <c r="EZ801" s="13"/>
      <c r="FA801" s="13"/>
      <c r="FB801" s="13"/>
      <c r="FC801" s="13"/>
      <c r="FD801" s="13"/>
      <c r="FE801" s="13"/>
      <c r="FF801" s="13"/>
      <c r="FG801" s="13"/>
      <c r="FH801" s="13"/>
      <c r="FI801" s="13"/>
      <c r="FJ801" s="13"/>
      <c r="FK801" s="13"/>
      <c r="FL801" s="13"/>
      <c r="FM801" s="13"/>
      <c r="FN801" s="13"/>
      <c r="FO801" s="13"/>
      <c r="FP801" s="13"/>
      <c r="FQ801" s="13"/>
      <c r="FR801" s="13"/>
      <c r="FS801" s="13"/>
      <c r="FT801" s="13"/>
      <c r="FU801" s="13"/>
      <c r="FV801" s="13"/>
      <c r="FW801" s="13"/>
      <c r="FX801" s="13"/>
      <c r="FY801" s="13"/>
      <c r="FZ801" s="13"/>
      <c r="GA801" s="13"/>
      <c r="GB801" s="13"/>
      <c r="GC801" s="13"/>
      <c r="GD801" s="13"/>
      <c r="GE801" s="13"/>
      <c r="GF801" s="13"/>
      <c r="GG801" s="13"/>
      <c r="GH801" s="13"/>
      <c r="GI801" s="13"/>
      <c r="GJ801" s="13"/>
      <c r="GK801" s="13"/>
      <c r="GL801" s="13"/>
      <c r="GM801" s="13"/>
      <c r="GN801" s="13"/>
      <c r="GO801" s="13"/>
      <c r="GP801" s="13"/>
      <c r="GQ801" s="13"/>
      <c r="GR801" s="13"/>
      <c r="GS801" s="13"/>
      <c r="GT801" s="13"/>
      <c r="GU801" s="13"/>
      <c r="GV801" s="13"/>
      <c r="GW801" s="13"/>
      <c r="GX801" s="13"/>
      <c r="GY801" s="13"/>
      <c r="GZ801" s="13"/>
      <c r="HA801" s="13"/>
      <c r="HB801" s="13"/>
      <c r="HC801" s="13"/>
      <c r="HD801" s="13"/>
      <c r="HE801" s="13"/>
      <c r="HF801" s="13"/>
      <c r="HG801" s="13"/>
      <c r="HH801" s="13"/>
      <c r="HI801" s="13"/>
      <c r="HJ801" s="13"/>
      <c r="HK801" s="13"/>
      <c r="HL801" s="13"/>
      <c r="HM801" s="13"/>
      <c r="HN801" s="13"/>
      <c r="HO801" s="13"/>
      <c r="HP801" s="13"/>
      <c r="HQ801" s="13"/>
      <c r="HR801" s="13"/>
      <c r="HS801" s="13"/>
      <c r="HT801" s="13"/>
      <c r="HU801" s="13"/>
      <c r="HV801" s="13"/>
      <c r="HW801" s="13"/>
      <c r="HX801" s="13"/>
      <c r="HY801" s="13"/>
      <c r="HZ801" s="13"/>
      <c r="IA801" s="13"/>
      <c r="IB801" s="13"/>
      <c r="IC801" s="13"/>
      <c r="ID801" s="13"/>
      <c r="IE801" s="13"/>
      <c r="IF801" s="13"/>
      <c r="IG801" s="13"/>
      <c r="IH801" s="13"/>
      <c r="II801" s="13"/>
      <c r="IJ801" s="13"/>
      <c r="IK801" s="13"/>
      <c r="IL801" s="13"/>
      <c r="IM801" s="13"/>
      <c r="IN801" s="13"/>
      <c r="IO801" s="13"/>
    </row>
    <row r="802" spans="1:249">
      <c r="A802" s="2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2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c r="EU802" s="13"/>
      <c r="EV802" s="13"/>
      <c r="EW802" s="13"/>
      <c r="EX802" s="13"/>
      <c r="EY802" s="13"/>
      <c r="EZ802" s="13"/>
      <c r="FA802" s="13"/>
      <c r="FB802" s="13"/>
      <c r="FC802" s="13"/>
      <c r="FD802" s="13"/>
      <c r="FE802" s="13"/>
      <c r="FF802" s="13"/>
      <c r="FG802" s="13"/>
      <c r="FH802" s="13"/>
      <c r="FI802" s="13"/>
      <c r="FJ802" s="13"/>
      <c r="FK802" s="13"/>
      <c r="FL802" s="13"/>
      <c r="FM802" s="13"/>
      <c r="FN802" s="13"/>
      <c r="FO802" s="13"/>
      <c r="FP802" s="13"/>
      <c r="FQ802" s="13"/>
      <c r="FR802" s="13"/>
      <c r="FS802" s="13"/>
      <c r="FT802" s="13"/>
      <c r="FU802" s="13"/>
      <c r="FV802" s="13"/>
      <c r="FW802" s="13"/>
      <c r="FX802" s="13"/>
      <c r="FY802" s="13"/>
      <c r="FZ802" s="13"/>
      <c r="GA802" s="13"/>
      <c r="GB802" s="13"/>
      <c r="GC802" s="13"/>
      <c r="GD802" s="13"/>
      <c r="GE802" s="13"/>
      <c r="GF802" s="13"/>
      <c r="GG802" s="13"/>
      <c r="GH802" s="13"/>
      <c r="GI802" s="13"/>
      <c r="GJ802" s="13"/>
      <c r="GK802" s="13"/>
      <c r="GL802" s="13"/>
      <c r="GM802" s="13"/>
      <c r="GN802" s="13"/>
      <c r="GO802" s="13"/>
      <c r="GP802" s="13"/>
      <c r="GQ802" s="13"/>
      <c r="GR802" s="13"/>
      <c r="GS802" s="13"/>
      <c r="GT802" s="13"/>
      <c r="GU802" s="13"/>
      <c r="GV802" s="13"/>
      <c r="GW802" s="13"/>
      <c r="GX802" s="13"/>
      <c r="GY802" s="13"/>
      <c r="GZ802" s="13"/>
      <c r="HA802" s="13"/>
      <c r="HB802" s="13"/>
      <c r="HC802" s="13"/>
      <c r="HD802" s="13"/>
      <c r="HE802" s="13"/>
      <c r="HF802" s="13"/>
      <c r="HG802" s="13"/>
      <c r="HH802" s="13"/>
      <c r="HI802" s="13"/>
      <c r="HJ802" s="13"/>
      <c r="HK802" s="13"/>
      <c r="HL802" s="13"/>
      <c r="HM802" s="13"/>
      <c r="HN802" s="13"/>
      <c r="HO802" s="13"/>
      <c r="HP802" s="13"/>
      <c r="HQ802" s="13"/>
      <c r="HR802" s="13"/>
      <c r="HS802" s="13"/>
      <c r="HT802" s="13"/>
      <c r="HU802" s="13"/>
      <c r="HV802" s="13"/>
      <c r="HW802" s="13"/>
      <c r="HX802" s="13"/>
      <c r="HY802" s="13"/>
      <c r="HZ802" s="13"/>
      <c r="IA802" s="13"/>
      <c r="IB802" s="13"/>
      <c r="IC802" s="13"/>
      <c r="ID802" s="13"/>
      <c r="IE802" s="13"/>
      <c r="IF802" s="13"/>
      <c r="IG802" s="13"/>
      <c r="IH802" s="13"/>
      <c r="II802" s="13"/>
      <c r="IJ802" s="13"/>
      <c r="IK802" s="13"/>
      <c r="IL802" s="13"/>
      <c r="IM802" s="13"/>
      <c r="IN802" s="13"/>
      <c r="IO802" s="13"/>
    </row>
    <row r="803" spans="1:249">
      <c r="A803" s="2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2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c r="EU803" s="13"/>
      <c r="EV803" s="13"/>
      <c r="EW803" s="13"/>
      <c r="EX803" s="13"/>
      <c r="EY803" s="13"/>
      <c r="EZ803" s="13"/>
      <c r="FA803" s="13"/>
      <c r="FB803" s="13"/>
      <c r="FC803" s="13"/>
      <c r="FD803" s="13"/>
      <c r="FE803" s="13"/>
      <c r="FF803" s="13"/>
      <c r="FG803" s="13"/>
      <c r="FH803" s="13"/>
      <c r="FI803" s="13"/>
      <c r="FJ803" s="13"/>
      <c r="FK803" s="13"/>
      <c r="FL803" s="13"/>
      <c r="FM803" s="13"/>
      <c r="FN803" s="13"/>
      <c r="FO803" s="13"/>
      <c r="FP803" s="13"/>
      <c r="FQ803" s="13"/>
      <c r="FR803" s="13"/>
      <c r="FS803" s="13"/>
      <c r="FT803" s="13"/>
      <c r="FU803" s="13"/>
      <c r="FV803" s="13"/>
      <c r="FW803" s="13"/>
      <c r="FX803" s="13"/>
      <c r="FY803" s="13"/>
      <c r="FZ803" s="13"/>
      <c r="GA803" s="13"/>
      <c r="GB803" s="13"/>
      <c r="GC803" s="13"/>
      <c r="GD803" s="13"/>
      <c r="GE803" s="13"/>
      <c r="GF803" s="13"/>
      <c r="GG803" s="13"/>
      <c r="GH803" s="13"/>
      <c r="GI803" s="13"/>
      <c r="GJ803" s="13"/>
      <c r="GK803" s="13"/>
      <c r="GL803" s="13"/>
      <c r="GM803" s="13"/>
      <c r="GN803" s="13"/>
      <c r="GO803" s="13"/>
      <c r="GP803" s="13"/>
      <c r="GQ803" s="13"/>
      <c r="GR803" s="13"/>
      <c r="GS803" s="13"/>
      <c r="GT803" s="13"/>
      <c r="GU803" s="13"/>
      <c r="GV803" s="13"/>
      <c r="GW803" s="13"/>
      <c r="GX803" s="13"/>
      <c r="GY803" s="13"/>
      <c r="GZ803" s="13"/>
      <c r="HA803" s="13"/>
      <c r="HB803" s="13"/>
      <c r="HC803" s="13"/>
      <c r="HD803" s="13"/>
      <c r="HE803" s="13"/>
      <c r="HF803" s="13"/>
      <c r="HG803" s="13"/>
      <c r="HH803" s="13"/>
      <c r="HI803" s="13"/>
      <c r="HJ803" s="13"/>
      <c r="HK803" s="13"/>
      <c r="HL803" s="13"/>
      <c r="HM803" s="13"/>
      <c r="HN803" s="13"/>
      <c r="HO803" s="13"/>
      <c r="HP803" s="13"/>
      <c r="HQ803" s="13"/>
      <c r="HR803" s="13"/>
      <c r="HS803" s="13"/>
      <c r="HT803" s="13"/>
      <c r="HU803" s="13"/>
      <c r="HV803" s="13"/>
      <c r="HW803" s="13"/>
      <c r="HX803" s="13"/>
      <c r="HY803" s="13"/>
      <c r="HZ803" s="13"/>
      <c r="IA803" s="13"/>
      <c r="IB803" s="13"/>
      <c r="IC803" s="13"/>
      <c r="ID803" s="13"/>
      <c r="IE803" s="13"/>
      <c r="IF803" s="13"/>
      <c r="IG803" s="13"/>
      <c r="IH803" s="13"/>
      <c r="II803" s="13"/>
      <c r="IJ803" s="13"/>
      <c r="IK803" s="13"/>
      <c r="IL803" s="13"/>
      <c r="IM803" s="13"/>
      <c r="IN803" s="13"/>
      <c r="IO803" s="13"/>
    </row>
    <row r="804" spans="1:249">
      <c r="A804" s="2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2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c r="EU804" s="13"/>
      <c r="EV804" s="13"/>
      <c r="EW804" s="13"/>
      <c r="EX804" s="13"/>
      <c r="EY804" s="13"/>
      <c r="EZ804" s="13"/>
      <c r="FA804" s="13"/>
      <c r="FB804" s="13"/>
      <c r="FC804" s="13"/>
      <c r="FD804" s="13"/>
      <c r="FE804" s="13"/>
      <c r="FF804" s="13"/>
      <c r="FG804" s="13"/>
      <c r="FH804" s="13"/>
      <c r="FI804" s="13"/>
      <c r="FJ804" s="13"/>
      <c r="FK804" s="13"/>
      <c r="FL804" s="13"/>
      <c r="FM804" s="13"/>
      <c r="FN804" s="13"/>
      <c r="FO804" s="13"/>
      <c r="FP804" s="13"/>
      <c r="FQ804" s="13"/>
      <c r="FR804" s="13"/>
      <c r="FS804" s="13"/>
      <c r="FT804" s="13"/>
      <c r="FU804" s="13"/>
      <c r="FV804" s="13"/>
      <c r="FW804" s="13"/>
      <c r="FX804" s="13"/>
      <c r="FY804" s="13"/>
      <c r="FZ804" s="13"/>
      <c r="GA804" s="13"/>
      <c r="GB804" s="13"/>
      <c r="GC804" s="13"/>
      <c r="GD804" s="13"/>
      <c r="GE804" s="13"/>
      <c r="GF804" s="13"/>
      <c r="GG804" s="13"/>
      <c r="GH804" s="13"/>
      <c r="GI804" s="13"/>
      <c r="GJ804" s="13"/>
      <c r="GK804" s="13"/>
      <c r="GL804" s="13"/>
      <c r="GM804" s="13"/>
      <c r="GN804" s="13"/>
      <c r="GO804" s="13"/>
      <c r="GP804" s="13"/>
      <c r="GQ804" s="13"/>
      <c r="GR804" s="13"/>
      <c r="GS804" s="13"/>
      <c r="GT804" s="13"/>
      <c r="GU804" s="13"/>
      <c r="GV804" s="13"/>
      <c r="GW804" s="13"/>
      <c r="GX804" s="13"/>
      <c r="GY804" s="13"/>
      <c r="GZ804" s="13"/>
      <c r="HA804" s="13"/>
      <c r="HB804" s="13"/>
      <c r="HC804" s="13"/>
      <c r="HD804" s="13"/>
      <c r="HE804" s="13"/>
      <c r="HF804" s="13"/>
      <c r="HG804" s="13"/>
      <c r="HH804" s="13"/>
      <c r="HI804" s="13"/>
      <c r="HJ804" s="13"/>
      <c r="HK804" s="13"/>
      <c r="HL804" s="13"/>
      <c r="HM804" s="13"/>
      <c r="HN804" s="13"/>
      <c r="HO804" s="13"/>
      <c r="HP804" s="13"/>
      <c r="HQ804" s="13"/>
      <c r="HR804" s="13"/>
      <c r="HS804" s="13"/>
      <c r="HT804" s="13"/>
      <c r="HU804" s="13"/>
      <c r="HV804" s="13"/>
      <c r="HW804" s="13"/>
      <c r="HX804" s="13"/>
      <c r="HY804" s="13"/>
      <c r="HZ804" s="13"/>
      <c r="IA804" s="13"/>
      <c r="IB804" s="13"/>
      <c r="IC804" s="13"/>
      <c r="ID804" s="13"/>
      <c r="IE804" s="13"/>
      <c r="IF804" s="13"/>
      <c r="IG804" s="13"/>
      <c r="IH804" s="13"/>
      <c r="II804" s="13"/>
      <c r="IJ804" s="13"/>
      <c r="IK804" s="13"/>
      <c r="IL804" s="13"/>
      <c r="IM804" s="13"/>
      <c r="IN804" s="13"/>
      <c r="IO804" s="13"/>
    </row>
    <row r="805" spans="1:249">
      <c r="A805" s="2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2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c r="EU805" s="13"/>
      <c r="EV805" s="13"/>
      <c r="EW805" s="13"/>
      <c r="EX805" s="13"/>
      <c r="EY805" s="13"/>
      <c r="EZ805" s="13"/>
      <c r="FA805" s="13"/>
      <c r="FB805" s="13"/>
      <c r="FC805" s="13"/>
      <c r="FD805" s="13"/>
      <c r="FE805" s="13"/>
      <c r="FF805" s="13"/>
      <c r="FG805" s="13"/>
      <c r="FH805" s="13"/>
      <c r="FI805" s="13"/>
      <c r="FJ805" s="13"/>
      <c r="FK805" s="13"/>
      <c r="FL805" s="13"/>
      <c r="FM805" s="13"/>
      <c r="FN805" s="13"/>
      <c r="FO805" s="13"/>
      <c r="FP805" s="13"/>
      <c r="FQ805" s="13"/>
      <c r="FR805" s="13"/>
      <c r="FS805" s="13"/>
      <c r="FT805" s="13"/>
      <c r="FU805" s="13"/>
      <c r="FV805" s="13"/>
      <c r="FW805" s="13"/>
      <c r="FX805" s="13"/>
      <c r="FY805" s="13"/>
      <c r="FZ805" s="13"/>
      <c r="GA805" s="13"/>
      <c r="GB805" s="13"/>
      <c r="GC805" s="13"/>
      <c r="GD805" s="13"/>
      <c r="GE805" s="13"/>
      <c r="GF805" s="13"/>
      <c r="GG805" s="13"/>
      <c r="GH805" s="13"/>
      <c r="GI805" s="13"/>
      <c r="GJ805" s="13"/>
      <c r="GK805" s="13"/>
      <c r="GL805" s="13"/>
      <c r="GM805" s="13"/>
      <c r="GN805" s="13"/>
      <c r="GO805" s="13"/>
      <c r="GP805" s="13"/>
      <c r="GQ805" s="13"/>
      <c r="GR805" s="13"/>
      <c r="GS805" s="13"/>
      <c r="GT805" s="13"/>
      <c r="GU805" s="13"/>
      <c r="GV805" s="13"/>
      <c r="GW805" s="13"/>
      <c r="GX805" s="13"/>
      <c r="GY805" s="13"/>
      <c r="GZ805" s="13"/>
      <c r="HA805" s="13"/>
      <c r="HB805" s="13"/>
      <c r="HC805" s="13"/>
      <c r="HD805" s="13"/>
      <c r="HE805" s="13"/>
      <c r="HF805" s="13"/>
      <c r="HG805" s="13"/>
      <c r="HH805" s="13"/>
      <c r="HI805" s="13"/>
      <c r="HJ805" s="13"/>
      <c r="HK805" s="13"/>
      <c r="HL805" s="13"/>
      <c r="HM805" s="13"/>
      <c r="HN805" s="13"/>
      <c r="HO805" s="13"/>
      <c r="HP805" s="13"/>
      <c r="HQ805" s="13"/>
      <c r="HR805" s="13"/>
      <c r="HS805" s="13"/>
      <c r="HT805" s="13"/>
      <c r="HU805" s="13"/>
      <c r="HV805" s="13"/>
      <c r="HW805" s="13"/>
      <c r="HX805" s="13"/>
      <c r="HY805" s="13"/>
      <c r="HZ805" s="13"/>
      <c r="IA805" s="13"/>
      <c r="IB805" s="13"/>
      <c r="IC805" s="13"/>
      <c r="ID805" s="13"/>
      <c r="IE805" s="13"/>
      <c r="IF805" s="13"/>
      <c r="IG805" s="13"/>
      <c r="IH805" s="13"/>
      <c r="II805" s="13"/>
      <c r="IJ805" s="13"/>
      <c r="IK805" s="13"/>
      <c r="IL805" s="13"/>
      <c r="IM805" s="13"/>
      <c r="IN805" s="13"/>
      <c r="IO805" s="13"/>
    </row>
    <row r="806" spans="1:249">
      <c r="A806" s="2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2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c r="EU806" s="13"/>
      <c r="EV806" s="13"/>
      <c r="EW806" s="13"/>
      <c r="EX806" s="13"/>
      <c r="EY806" s="13"/>
      <c r="EZ806" s="13"/>
      <c r="FA806" s="13"/>
      <c r="FB806" s="13"/>
      <c r="FC806" s="13"/>
      <c r="FD806" s="13"/>
      <c r="FE806" s="13"/>
      <c r="FF806" s="13"/>
      <c r="FG806" s="13"/>
      <c r="FH806" s="13"/>
      <c r="FI806" s="13"/>
      <c r="FJ806" s="13"/>
      <c r="FK806" s="13"/>
      <c r="FL806" s="13"/>
      <c r="FM806" s="13"/>
      <c r="FN806" s="13"/>
      <c r="FO806" s="13"/>
      <c r="FP806" s="13"/>
      <c r="FQ806" s="13"/>
      <c r="FR806" s="13"/>
      <c r="FS806" s="13"/>
      <c r="FT806" s="13"/>
      <c r="FU806" s="13"/>
      <c r="FV806" s="13"/>
      <c r="FW806" s="13"/>
      <c r="FX806" s="13"/>
      <c r="FY806" s="13"/>
      <c r="FZ806" s="13"/>
      <c r="GA806" s="13"/>
      <c r="GB806" s="13"/>
      <c r="GC806" s="13"/>
      <c r="GD806" s="13"/>
      <c r="GE806" s="13"/>
      <c r="GF806" s="13"/>
      <c r="GG806" s="13"/>
      <c r="GH806" s="13"/>
      <c r="GI806" s="13"/>
      <c r="GJ806" s="13"/>
      <c r="GK806" s="13"/>
      <c r="GL806" s="13"/>
      <c r="GM806" s="13"/>
      <c r="GN806" s="13"/>
      <c r="GO806" s="13"/>
      <c r="GP806" s="13"/>
      <c r="GQ806" s="13"/>
      <c r="GR806" s="13"/>
      <c r="GS806" s="13"/>
      <c r="GT806" s="13"/>
      <c r="GU806" s="13"/>
      <c r="GV806" s="13"/>
      <c r="GW806" s="13"/>
      <c r="GX806" s="13"/>
      <c r="GY806" s="13"/>
      <c r="GZ806" s="13"/>
      <c r="HA806" s="13"/>
      <c r="HB806" s="13"/>
      <c r="HC806" s="13"/>
      <c r="HD806" s="13"/>
      <c r="HE806" s="13"/>
      <c r="HF806" s="13"/>
      <c r="HG806" s="13"/>
      <c r="HH806" s="13"/>
      <c r="HI806" s="13"/>
      <c r="HJ806" s="13"/>
      <c r="HK806" s="13"/>
      <c r="HL806" s="13"/>
      <c r="HM806" s="13"/>
      <c r="HN806" s="13"/>
      <c r="HO806" s="13"/>
      <c r="HP806" s="13"/>
      <c r="HQ806" s="13"/>
      <c r="HR806" s="13"/>
      <c r="HS806" s="13"/>
      <c r="HT806" s="13"/>
      <c r="HU806" s="13"/>
      <c r="HV806" s="13"/>
      <c r="HW806" s="13"/>
      <c r="HX806" s="13"/>
      <c r="HY806" s="13"/>
      <c r="HZ806" s="13"/>
      <c r="IA806" s="13"/>
      <c r="IB806" s="13"/>
      <c r="IC806" s="13"/>
      <c r="ID806" s="13"/>
      <c r="IE806" s="13"/>
      <c r="IF806" s="13"/>
      <c r="IG806" s="13"/>
      <c r="IH806" s="13"/>
      <c r="II806" s="13"/>
      <c r="IJ806" s="13"/>
      <c r="IK806" s="13"/>
      <c r="IL806" s="13"/>
      <c r="IM806" s="13"/>
      <c r="IN806" s="13"/>
      <c r="IO806" s="13"/>
    </row>
    <row r="807" spans="1:249">
      <c r="A807" s="2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2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c r="EU807" s="13"/>
      <c r="EV807" s="13"/>
      <c r="EW807" s="13"/>
      <c r="EX807" s="13"/>
      <c r="EY807" s="13"/>
      <c r="EZ807" s="13"/>
      <c r="FA807" s="13"/>
      <c r="FB807" s="13"/>
      <c r="FC807" s="13"/>
      <c r="FD807" s="13"/>
      <c r="FE807" s="13"/>
      <c r="FF807" s="13"/>
      <c r="FG807" s="13"/>
      <c r="FH807" s="13"/>
      <c r="FI807" s="13"/>
      <c r="FJ807" s="13"/>
      <c r="FK807" s="13"/>
      <c r="FL807" s="13"/>
      <c r="FM807" s="13"/>
      <c r="FN807" s="13"/>
      <c r="FO807" s="13"/>
      <c r="FP807" s="13"/>
      <c r="FQ807" s="13"/>
      <c r="FR807" s="13"/>
      <c r="FS807" s="13"/>
      <c r="FT807" s="13"/>
      <c r="FU807" s="13"/>
      <c r="FV807" s="13"/>
      <c r="FW807" s="13"/>
      <c r="FX807" s="13"/>
      <c r="FY807" s="13"/>
      <c r="FZ807" s="13"/>
      <c r="GA807" s="13"/>
      <c r="GB807" s="13"/>
      <c r="GC807" s="13"/>
      <c r="GD807" s="13"/>
      <c r="GE807" s="13"/>
      <c r="GF807" s="13"/>
      <c r="GG807" s="13"/>
      <c r="GH807" s="13"/>
      <c r="GI807" s="13"/>
      <c r="GJ807" s="13"/>
      <c r="GK807" s="13"/>
      <c r="GL807" s="13"/>
      <c r="GM807" s="13"/>
      <c r="GN807" s="13"/>
      <c r="GO807" s="13"/>
      <c r="GP807" s="13"/>
      <c r="GQ807" s="13"/>
      <c r="GR807" s="13"/>
      <c r="GS807" s="13"/>
      <c r="GT807" s="13"/>
      <c r="GU807" s="13"/>
      <c r="GV807" s="13"/>
      <c r="GW807" s="13"/>
      <c r="GX807" s="13"/>
      <c r="GY807" s="13"/>
      <c r="GZ807" s="13"/>
      <c r="HA807" s="13"/>
      <c r="HB807" s="13"/>
      <c r="HC807" s="13"/>
      <c r="HD807" s="13"/>
      <c r="HE807" s="13"/>
      <c r="HF807" s="13"/>
      <c r="HG807" s="13"/>
      <c r="HH807" s="13"/>
      <c r="HI807" s="13"/>
      <c r="HJ807" s="13"/>
      <c r="HK807" s="13"/>
      <c r="HL807" s="13"/>
      <c r="HM807" s="13"/>
      <c r="HN807" s="13"/>
      <c r="HO807" s="13"/>
      <c r="HP807" s="13"/>
      <c r="HQ807" s="13"/>
      <c r="HR807" s="13"/>
      <c r="HS807" s="13"/>
      <c r="HT807" s="13"/>
      <c r="HU807" s="13"/>
      <c r="HV807" s="13"/>
      <c r="HW807" s="13"/>
      <c r="HX807" s="13"/>
      <c r="HY807" s="13"/>
      <c r="HZ807" s="13"/>
      <c r="IA807" s="13"/>
      <c r="IB807" s="13"/>
      <c r="IC807" s="13"/>
      <c r="ID807" s="13"/>
      <c r="IE807" s="13"/>
      <c r="IF807" s="13"/>
      <c r="IG807" s="13"/>
      <c r="IH807" s="13"/>
      <c r="II807" s="13"/>
      <c r="IJ807" s="13"/>
      <c r="IK807" s="13"/>
      <c r="IL807" s="13"/>
      <c r="IM807" s="13"/>
      <c r="IN807" s="13"/>
      <c r="IO807" s="13"/>
    </row>
    <row r="808" spans="1:249">
      <c r="A808" s="2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2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3"/>
      <c r="FZ808" s="13"/>
      <c r="GA808" s="13"/>
      <c r="GB808" s="13"/>
      <c r="GC808" s="13"/>
      <c r="GD808" s="13"/>
      <c r="GE808" s="13"/>
      <c r="GF808" s="13"/>
      <c r="GG808" s="13"/>
      <c r="GH808" s="13"/>
      <c r="GI808" s="13"/>
      <c r="GJ808" s="13"/>
      <c r="GK808" s="13"/>
      <c r="GL808" s="13"/>
      <c r="GM808" s="13"/>
      <c r="GN808" s="13"/>
      <c r="GO808" s="13"/>
      <c r="GP808" s="13"/>
      <c r="GQ808" s="13"/>
      <c r="GR808" s="13"/>
      <c r="GS808" s="13"/>
      <c r="GT808" s="13"/>
      <c r="GU808" s="13"/>
      <c r="GV808" s="13"/>
      <c r="GW808" s="13"/>
      <c r="GX808" s="13"/>
      <c r="GY808" s="13"/>
      <c r="GZ808" s="13"/>
      <c r="HA808" s="13"/>
      <c r="HB808" s="13"/>
      <c r="HC808" s="13"/>
      <c r="HD808" s="13"/>
      <c r="HE808" s="13"/>
      <c r="HF808" s="13"/>
      <c r="HG808" s="13"/>
      <c r="HH808" s="13"/>
      <c r="HI808" s="13"/>
      <c r="HJ808" s="13"/>
      <c r="HK808" s="13"/>
      <c r="HL808" s="13"/>
      <c r="HM808" s="13"/>
      <c r="HN808" s="13"/>
      <c r="HO808" s="13"/>
      <c r="HP808" s="13"/>
      <c r="HQ808" s="13"/>
      <c r="HR808" s="13"/>
      <c r="HS808" s="13"/>
      <c r="HT808" s="13"/>
      <c r="HU808" s="13"/>
      <c r="HV808" s="13"/>
      <c r="HW808" s="13"/>
      <c r="HX808" s="13"/>
      <c r="HY808" s="13"/>
      <c r="HZ808" s="13"/>
      <c r="IA808" s="13"/>
      <c r="IB808" s="13"/>
      <c r="IC808" s="13"/>
      <c r="ID808" s="13"/>
      <c r="IE808" s="13"/>
      <c r="IF808" s="13"/>
      <c r="IG808" s="13"/>
      <c r="IH808" s="13"/>
      <c r="II808" s="13"/>
      <c r="IJ808" s="13"/>
      <c r="IK808" s="13"/>
      <c r="IL808" s="13"/>
      <c r="IM808" s="13"/>
      <c r="IN808" s="13"/>
      <c r="IO808" s="13"/>
    </row>
    <row r="809" spans="1:249">
      <c r="A809" s="2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2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c r="EU809" s="13"/>
      <c r="EV809" s="13"/>
      <c r="EW809" s="13"/>
      <c r="EX809" s="13"/>
      <c r="EY809" s="13"/>
      <c r="EZ809" s="13"/>
      <c r="FA809" s="13"/>
      <c r="FB809" s="13"/>
      <c r="FC809" s="13"/>
      <c r="FD809" s="13"/>
      <c r="FE809" s="13"/>
      <c r="FF809" s="13"/>
      <c r="FG809" s="13"/>
      <c r="FH809" s="13"/>
      <c r="FI809" s="13"/>
      <c r="FJ809" s="13"/>
      <c r="FK809" s="13"/>
      <c r="FL809" s="13"/>
      <c r="FM809" s="13"/>
      <c r="FN809" s="13"/>
      <c r="FO809" s="13"/>
      <c r="FP809" s="13"/>
      <c r="FQ809" s="13"/>
      <c r="FR809" s="13"/>
      <c r="FS809" s="13"/>
      <c r="FT809" s="13"/>
      <c r="FU809" s="13"/>
      <c r="FV809" s="13"/>
      <c r="FW809" s="13"/>
      <c r="FX809" s="13"/>
      <c r="FY809" s="13"/>
      <c r="FZ809" s="13"/>
      <c r="GA809" s="13"/>
      <c r="GB809" s="13"/>
      <c r="GC809" s="13"/>
      <c r="GD809" s="13"/>
      <c r="GE809" s="13"/>
      <c r="GF809" s="13"/>
      <c r="GG809" s="13"/>
      <c r="GH809" s="13"/>
      <c r="GI809" s="13"/>
      <c r="GJ809" s="13"/>
      <c r="GK809" s="13"/>
      <c r="GL809" s="13"/>
      <c r="GM809" s="13"/>
      <c r="GN809" s="13"/>
      <c r="GO809" s="13"/>
      <c r="GP809" s="13"/>
      <c r="GQ809" s="13"/>
      <c r="GR809" s="13"/>
      <c r="GS809" s="13"/>
      <c r="GT809" s="13"/>
      <c r="GU809" s="13"/>
      <c r="GV809" s="13"/>
      <c r="GW809" s="13"/>
      <c r="GX809" s="13"/>
      <c r="GY809" s="13"/>
      <c r="GZ809" s="13"/>
      <c r="HA809" s="13"/>
      <c r="HB809" s="13"/>
      <c r="HC809" s="13"/>
      <c r="HD809" s="13"/>
      <c r="HE809" s="13"/>
      <c r="HF809" s="13"/>
      <c r="HG809" s="13"/>
      <c r="HH809" s="13"/>
      <c r="HI809" s="13"/>
      <c r="HJ809" s="13"/>
      <c r="HK809" s="13"/>
      <c r="HL809" s="13"/>
      <c r="HM809" s="13"/>
      <c r="HN809" s="13"/>
      <c r="HO809" s="13"/>
      <c r="HP809" s="13"/>
      <c r="HQ809" s="13"/>
      <c r="HR809" s="13"/>
      <c r="HS809" s="13"/>
      <c r="HT809" s="13"/>
      <c r="HU809" s="13"/>
      <c r="HV809" s="13"/>
      <c r="HW809" s="13"/>
      <c r="HX809" s="13"/>
      <c r="HY809" s="13"/>
      <c r="HZ809" s="13"/>
      <c r="IA809" s="13"/>
      <c r="IB809" s="13"/>
      <c r="IC809" s="13"/>
      <c r="ID809" s="13"/>
      <c r="IE809" s="13"/>
      <c r="IF809" s="13"/>
      <c r="IG809" s="13"/>
      <c r="IH809" s="13"/>
      <c r="II809" s="13"/>
      <c r="IJ809" s="13"/>
      <c r="IK809" s="13"/>
      <c r="IL809" s="13"/>
      <c r="IM809" s="13"/>
      <c r="IN809" s="13"/>
      <c r="IO809" s="13"/>
    </row>
    <row r="810" spans="1:249">
      <c r="A810" s="2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2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row>
    <row r="811" spans="1:249">
      <c r="A811" s="2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2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c r="EU811" s="13"/>
      <c r="EV811" s="13"/>
      <c r="EW811" s="13"/>
      <c r="EX811" s="13"/>
      <c r="EY811" s="13"/>
      <c r="EZ811" s="13"/>
      <c r="FA811" s="13"/>
      <c r="FB811" s="13"/>
      <c r="FC811" s="13"/>
      <c r="FD811" s="13"/>
      <c r="FE811" s="13"/>
      <c r="FF811" s="13"/>
      <c r="FG811" s="13"/>
      <c r="FH811" s="13"/>
      <c r="FI811" s="13"/>
      <c r="FJ811" s="13"/>
      <c r="FK811" s="13"/>
      <c r="FL811" s="13"/>
      <c r="FM811" s="13"/>
      <c r="FN811" s="13"/>
      <c r="FO811" s="13"/>
      <c r="FP811" s="13"/>
      <c r="FQ811" s="13"/>
      <c r="FR811" s="13"/>
      <c r="FS811" s="13"/>
      <c r="FT811" s="13"/>
      <c r="FU811" s="13"/>
      <c r="FV811" s="13"/>
      <c r="FW811" s="13"/>
      <c r="FX811" s="13"/>
      <c r="FY811" s="13"/>
      <c r="FZ811" s="13"/>
      <c r="GA811" s="13"/>
      <c r="GB811" s="13"/>
      <c r="GC811" s="13"/>
      <c r="GD811" s="13"/>
      <c r="GE811" s="13"/>
      <c r="GF811" s="13"/>
      <c r="GG811" s="13"/>
      <c r="GH811" s="13"/>
      <c r="GI811" s="13"/>
      <c r="GJ811" s="13"/>
      <c r="GK811" s="13"/>
      <c r="GL811" s="13"/>
      <c r="GM811" s="13"/>
      <c r="GN811" s="13"/>
      <c r="GO811" s="13"/>
      <c r="GP811" s="13"/>
      <c r="GQ811" s="13"/>
      <c r="GR811" s="13"/>
      <c r="GS811" s="13"/>
      <c r="GT811" s="13"/>
      <c r="GU811" s="13"/>
      <c r="GV811" s="13"/>
      <c r="GW811" s="13"/>
      <c r="GX811" s="13"/>
      <c r="GY811" s="13"/>
      <c r="GZ811" s="13"/>
      <c r="HA811" s="13"/>
      <c r="HB811" s="13"/>
      <c r="HC811" s="13"/>
      <c r="HD811" s="13"/>
      <c r="HE811" s="13"/>
      <c r="HF811" s="13"/>
      <c r="HG811" s="13"/>
      <c r="HH811" s="13"/>
      <c r="HI811" s="13"/>
      <c r="HJ811" s="13"/>
      <c r="HK811" s="13"/>
      <c r="HL811" s="13"/>
      <c r="HM811" s="13"/>
      <c r="HN811" s="13"/>
      <c r="HO811" s="13"/>
      <c r="HP811" s="13"/>
      <c r="HQ811" s="13"/>
      <c r="HR811" s="13"/>
      <c r="HS811" s="13"/>
      <c r="HT811" s="13"/>
      <c r="HU811" s="13"/>
      <c r="HV811" s="13"/>
      <c r="HW811" s="13"/>
      <c r="HX811" s="13"/>
      <c r="HY811" s="13"/>
      <c r="HZ811" s="13"/>
      <c r="IA811" s="13"/>
      <c r="IB811" s="13"/>
      <c r="IC811" s="13"/>
      <c r="ID811" s="13"/>
      <c r="IE811" s="13"/>
      <c r="IF811" s="13"/>
      <c r="IG811" s="13"/>
      <c r="IH811" s="13"/>
      <c r="II811" s="13"/>
      <c r="IJ811" s="13"/>
      <c r="IK811" s="13"/>
      <c r="IL811" s="13"/>
      <c r="IM811" s="13"/>
      <c r="IN811" s="13"/>
      <c r="IO811" s="13"/>
    </row>
    <row r="812" spans="1:249">
      <c r="A812" s="2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2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3"/>
      <c r="FZ812" s="13"/>
      <c r="GA812" s="13"/>
      <c r="GB812" s="13"/>
      <c r="GC812" s="13"/>
      <c r="GD812" s="13"/>
      <c r="GE812" s="13"/>
      <c r="GF812" s="13"/>
      <c r="GG812" s="13"/>
      <c r="GH812" s="13"/>
      <c r="GI812" s="13"/>
      <c r="GJ812" s="13"/>
      <c r="GK812" s="13"/>
      <c r="GL812" s="13"/>
      <c r="GM812" s="13"/>
      <c r="GN812" s="13"/>
      <c r="GO812" s="13"/>
      <c r="GP812" s="13"/>
      <c r="GQ812" s="13"/>
      <c r="GR812" s="13"/>
      <c r="GS812" s="13"/>
      <c r="GT812" s="13"/>
      <c r="GU812" s="13"/>
      <c r="GV812" s="13"/>
      <c r="GW812" s="13"/>
      <c r="GX812" s="13"/>
      <c r="GY812" s="13"/>
      <c r="GZ812" s="13"/>
      <c r="HA812" s="13"/>
      <c r="HB812" s="13"/>
      <c r="HC812" s="13"/>
      <c r="HD812" s="13"/>
      <c r="HE812" s="13"/>
      <c r="HF812" s="13"/>
      <c r="HG812" s="13"/>
      <c r="HH812" s="13"/>
      <c r="HI812" s="13"/>
      <c r="HJ812" s="13"/>
      <c r="HK812" s="13"/>
      <c r="HL812" s="13"/>
      <c r="HM812" s="13"/>
      <c r="HN812" s="13"/>
      <c r="HO812" s="13"/>
      <c r="HP812" s="13"/>
      <c r="HQ812" s="13"/>
      <c r="HR812" s="13"/>
      <c r="HS812" s="13"/>
      <c r="HT812" s="13"/>
      <c r="HU812" s="13"/>
      <c r="HV812" s="13"/>
      <c r="HW812" s="13"/>
      <c r="HX812" s="13"/>
      <c r="HY812" s="13"/>
      <c r="HZ812" s="13"/>
      <c r="IA812" s="13"/>
      <c r="IB812" s="13"/>
      <c r="IC812" s="13"/>
      <c r="ID812" s="13"/>
      <c r="IE812" s="13"/>
      <c r="IF812" s="13"/>
      <c r="IG812" s="13"/>
      <c r="IH812" s="13"/>
      <c r="II812" s="13"/>
      <c r="IJ812" s="13"/>
      <c r="IK812" s="13"/>
      <c r="IL812" s="13"/>
      <c r="IM812" s="13"/>
      <c r="IN812" s="13"/>
      <c r="IO812" s="13"/>
    </row>
    <row r="813" spans="1:249">
      <c r="A813" s="2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2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c r="EU813" s="13"/>
      <c r="EV813" s="13"/>
      <c r="EW813" s="13"/>
      <c r="EX813" s="13"/>
      <c r="EY813" s="13"/>
      <c r="EZ813" s="13"/>
      <c r="FA813" s="13"/>
      <c r="FB813" s="13"/>
      <c r="FC813" s="13"/>
      <c r="FD813" s="13"/>
      <c r="FE813" s="13"/>
      <c r="FF813" s="13"/>
      <c r="FG813" s="13"/>
      <c r="FH813" s="13"/>
      <c r="FI813" s="13"/>
      <c r="FJ813" s="13"/>
      <c r="FK813" s="13"/>
      <c r="FL813" s="13"/>
      <c r="FM813" s="13"/>
      <c r="FN813" s="13"/>
      <c r="FO813" s="13"/>
      <c r="FP813" s="13"/>
      <c r="FQ813" s="13"/>
      <c r="FR813" s="13"/>
      <c r="FS813" s="13"/>
      <c r="FT813" s="13"/>
      <c r="FU813" s="13"/>
      <c r="FV813" s="13"/>
      <c r="FW813" s="13"/>
      <c r="FX813" s="13"/>
      <c r="FY813" s="13"/>
      <c r="FZ813" s="13"/>
      <c r="GA813" s="13"/>
      <c r="GB813" s="13"/>
      <c r="GC813" s="13"/>
      <c r="GD813" s="13"/>
      <c r="GE813" s="13"/>
      <c r="GF813" s="13"/>
      <c r="GG813" s="13"/>
      <c r="GH813" s="13"/>
      <c r="GI813" s="13"/>
      <c r="GJ813" s="13"/>
      <c r="GK813" s="13"/>
      <c r="GL813" s="13"/>
      <c r="GM813" s="13"/>
      <c r="GN813" s="13"/>
      <c r="GO813" s="13"/>
      <c r="GP813" s="13"/>
      <c r="GQ813" s="13"/>
      <c r="GR813" s="13"/>
      <c r="GS813" s="13"/>
      <c r="GT813" s="13"/>
      <c r="GU813" s="13"/>
      <c r="GV813" s="13"/>
      <c r="GW813" s="13"/>
      <c r="GX813" s="13"/>
      <c r="GY813" s="13"/>
      <c r="GZ813" s="13"/>
      <c r="HA813" s="13"/>
      <c r="HB813" s="13"/>
      <c r="HC813" s="13"/>
      <c r="HD813" s="13"/>
      <c r="HE813" s="13"/>
      <c r="HF813" s="13"/>
      <c r="HG813" s="13"/>
      <c r="HH813" s="13"/>
      <c r="HI813" s="13"/>
      <c r="HJ813" s="13"/>
      <c r="HK813" s="13"/>
      <c r="HL813" s="13"/>
      <c r="HM813" s="13"/>
      <c r="HN813" s="13"/>
      <c r="HO813" s="13"/>
      <c r="HP813" s="13"/>
      <c r="HQ813" s="13"/>
      <c r="HR813" s="13"/>
      <c r="HS813" s="13"/>
      <c r="HT813" s="13"/>
      <c r="HU813" s="13"/>
      <c r="HV813" s="13"/>
      <c r="HW813" s="13"/>
      <c r="HX813" s="13"/>
      <c r="HY813" s="13"/>
      <c r="HZ813" s="13"/>
      <c r="IA813" s="13"/>
      <c r="IB813" s="13"/>
      <c r="IC813" s="13"/>
      <c r="ID813" s="13"/>
      <c r="IE813" s="13"/>
      <c r="IF813" s="13"/>
      <c r="IG813" s="13"/>
      <c r="IH813" s="13"/>
      <c r="II813" s="13"/>
      <c r="IJ813" s="13"/>
      <c r="IK813" s="13"/>
      <c r="IL813" s="13"/>
      <c r="IM813" s="13"/>
      <c r="IN813" s="13"/>
      <c r="IO813" s="13"/>
    </row>
    <row r="814" spans="1:249">
      <c r="A814" s="2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2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c r="EU814" s="13"/>
      <c r="EV814" s="13"/>
      <c r="EW814" s="13"/>
      <c r="EX814" s="13"/>
      <c r="EY814" s="13"/>
      <c r="EZ814" s="13"/>
      <c r="FA814" s="13"/>
      <c r="FB814" s="13"/>
      <c r="FC814" s="13"/>
      <c r="FD814" s="13"/>
      <c r="FE814" s="13"/>
      <c r="FF814" s="13"/>
      <c r="FG814" s="13"/>
      <c r="FH814" s="13"/>
      <c r="FI814" s="13"/>
      <c r="FJ814" s="13"/>
      <c r="FK814" s="13"/>
      <c r="FL814" s="13"/>
      <c r="FM814" s="13"/>
      <c r="FN814" s="13"/>
      <c r="FO814" s="13"/>
      <c r="FP814" s="13"/>
      <c r="FQ814" s="13"/>
      <c r="FR814" s="13"/>
      <c r="FS814" s="13"/>
      <c r="FT814" s="13"/>
      <c r="FU814" s="13"/>
      <c r="FV814" s="13"/>
      <c r="FW814" s="13"/>
      <c r="FX814" s="13"/>
      <c r="FY814" s="13"/>
      <c r="FZ814" s="13"/>
      <c r="GA814" s="13"/>
      <c r="GB814" s="13"/>
      <c r="GC814" s="13"/>
      <c r="GD814" s="13"/>
      <c r="GE814" s="13"/>
      <c r="GF814" s="13"/>
      <c r="GG814" s="13"/>
      <c r="GH814" s="13"/>
      <c r="GI814" s="13"/>
      <c r="GJ814" s="13"/>
      <c r="GK814" s="13"/>
      <c r="GL814" s="13"/>
      <c r="GM814" s="13"/>
      <c r="GN814" s="13"/>
      <c r="GO814" s="13"/>
      <c r="GP814" s="13"/>
      <c r="GQ814" s="13"/>
      <c r="GR814" s="13"/>
      <c r="GS814" s="13"/>
      <c r="GT814" s="13"/>
      <c r="GU814" s="13"/>
      <c r="GV814" s="13"/>
      <c r="GW814" s="13"/>
      <c r="GX814" s="13"/>
      <c r="GY814" s="13"/>
      <c r="GZ814" s="13"/>
      <c r="HA814" s="13"/>
      <c r="HB814" s="13"/>
      <c r="HC814" s="13"/>
      <c r="HD814" s="13"/>
      <c r="HE814" s="13"/>
      <c r="HF814" s="13"/>
      <c r="HG814" s="13"/>
      <c r="HH814" s="13"/>
      <c r="HI814" s="13"/>
      <c r="HJ814" s="13"/>
      <c r="HK814" s="13"/>
      <c r="HL814" s="13"/>
      <c r="HM814" s="13"/>
      <c r="HN814" s="13"/>
      <c r="HO814" s="13"/>
      <c r="HP814" s="13"/>
      <c r="HQ814" s="13"/>
      <c r="HR814" s="13"/>
      <c r="HS814" s="13"/>
      <c r="HT814" s="13"/>
      <c r="HU814" s="13"/>
      <c r="HV814" s="13"/>
      <c r="HW814" s="13"/>
      <c r="HX814" s="13"/>
      <c r="HY814" s="13"/>
      <c r="HZ814" s="13"/>
      <c r="IA814" s="13"/>
      <c r="IB814" s="13"/>
      <c r="IC814" s="13"/>
      <c r="ID814" s="13"/>
      <c r="IE814" s="13"/>
      <c r="IF814" s="13"/>
      <c r="IG814" s="13"/>
      <c r="IH814" s="13"/>
      <c r="II814" s="13"/>
      <c r="IJ814" s="13"/>
      <c r="IK814" s="13"/>
      <c r="IL814" s="13"/>
      <c r="IM814" s="13"/>
      <c r="IN814" s="13"/>
      <c r="IO814" s="13"/>
    </row>
    <row r="815" spans="1:249">
      <c r="A815" s="2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2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c r="EU815" s="13"/>
      <c r="EV815" s="13"/>
      <c r="EW815" s="13"/>
      <c r="EX815" s="13"/>
      <c r="EY815" s="13"/>
      <c r="EZ815" s="13"/>
      <c r="FA815" s="13"/>
      <c r="FB815" s="13"/>
      <c r="FC815" s="13"/>
      <c r="FD815" s="13"/>
      <c r="FE815" s="13"/>
      <c r="FF815" s="13"/>
      <c r="FG815" s="13"/>
      <c r="FH815" s="13"/>
      <c r="FI815" s="13"/>
      <c r="FJ815" s="13"/>
      <c r="FK815" s="13"/>
      <c r="FL815" s="13"/>
      <c r="FM815" s="13"/>
      <c r="FN815" s="13"/>
      <c r="FO815" s="13"/>
      <c r="FP815" s="13"/>
      <c r="FQ815" s="13"/>
      <c r="FR815" s="13"/>
      <c r="FS815" s="13"/>
      <c r="FT815" s="13"/>
      <c r="FU815" s="13"/>
      <c r="FV815" s="13"/>
      <c r="FW815" s="13"/>
      <c r="FX815" s="13"/>
      <c r="FY815" s="13"/>
      <c r="FZ815" s="13"/>
      <c r="GA815" s="13"/>
      <c r="GB815" s="13"/>
      <c r="GC815" s="13"/>
      <c r="GD815" s="13"/>
      <c r="GE815" s="13"/>
      <c r="GF815" s="13"/>
      <c r="GG815" s="13"/>
      <c r="GH815" s="13"/>
      <c r="GI815" s="13"/>
      <c r="GJ815" s="13"/>
      <c r="GK815" s="13"/>
      <c r="GL815" s="13"/>
      <c r="GM815" s="13"/>
      <c r="GN815" s="13"/>
      <c r="GO815" s="13"/>
      <c r="GP815" s="13"/>
      <c r="GQ815" s="13"/>
      <c r="GR815" s="13"/>
      <c r="GS815" s="13"/>
      <c r="GT815" s="13"/>
      <c r="GU815" s="13"/>
      <c r="GV815" s="13"/>
      <c r="GW815" s="13"/>
      <c r="GX815" s="13"/>
      <c r="GY815" s="13"/>
      <c r="GZ815" s="13"/>
      <c r="HA815" s="13"/>
      <c r="HB815" s="13"/>
      <c r="HC815" s="13"/>
      <c r="HD815" s="13"/>
      <c r="HE815" s="13"/>
      <c r="HF815" s="13"/>
      <c r="HG815" s="13"/>
      <c r="HH815" s="13"/>
      <c r="HI815" s="13"/>
      <c r="HJ815" s="13"/>
      <c r="HK815" s="13"/>
      <c r="HL815" s="13"/>
      <c r="HM815" s="13"/>
      <c r="HN815" s="13"/>
      <c r="HO815" s="13"/>
      <c r="HP815" s="13"/>
      <c r="HQ815" s="13"/>
      <c r="HR815" s="13"/>
      <c r="HS815" s="13"/>
      <c r="HT815" s="13"/>
      <c r="HU815" s="13"/>
      <c r="HV815" s="13"/>
      <c r="HW815" s="13"/>
      <c r="HX815" s="13"/>
      <c r="HY815" s="13"/>
      <c r="HZ815" s="13"/>
      <c r="IA815" s="13"/>
      <c r="IB815" s="13"/>
      <c r="IC815" s="13"/>
      <c r="ID815" s="13"/>
      <c r="IE815" s="13"/>
      <c r="IF815" s="13"/>
      <c r="IG815" s="13"/>
      <c r="IH815" s="13"/>
      <c r="II815" s="13"/>
      <c r="IJ815" s="13"/>
      <c r="IK815" s="13"/>
      <c r="IL815" s="13"/>
      <c r="IM815" s="13"/>
      <c r="IN815" s="13"/>
      <c r="IO815" s="13"/>
    </row>
    <row r="816" spans="1:249">
      <c r="A816" s="2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2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c r="EU816" s="13"/>
      <c r="EV816" s="13"/>
      <c r="EW816" s="13"/>
      <c r="EX816" s="13"/>
      <c r="EY816" s="13"/>
      <c r="EZ816" s="13"/>
      <c r="FA816" s="13"/>
      <c r="FB816" s="13"/>
      <c r="FC816" s="13"/>
      <c r="FD816" s="13"/>
      <c r="FE816" s="13"/>
      <c r="FF816" s="13"/>
      <c r="FG816" s="13"/>
      <c r="FH816" s="13"/>
      <c r="FI816" s="13"/>
      <c r="FJ816" s="13"/>
      <c r="FK816" s="13"/>
      <c r="FL816" s="13"/>
      <c r="FM816" s="13"/>
      <c r="FN816" s="13"/>
      <c r="FO816" s="13"/>
      <c r="FP816" s="13"/>
      <c r="FQ816" s="13"/>
      <c r="FR816" s="13"/>
      <c r="FS816" s="13"/>
      <c r="FT816" s="13"/>
      <c r="FU816" s="13"/>
      <c r="FV816" s="13"/>
      <c r="FW816" s="13"/>
      <c r="FX816" s="13"/>
      <c r="FY816" s="13"/>
      <c r="FZ816" s="13"/>
      <c r="GA816" s="13"/>
      <c r="GB816" s="13"/>
      <c r="GC816" s="13"/>
      <c r="GD816" s="13"/>
      <c r="GE816" s="13"/>
      <c r="GF816" s="13"/>
      <c r="GG816" s="13"/>
      <c r="GH816" s="13"/>
      <c r="GI816" s="13"/>
      <c r="GJ816" s="13"/>
      <c r="GK816" s="13"/>
      <c r="GL816" s="13"/>
      <c r="GM816" s="13"/>
      <c r="GN816" s="13"/>
      <c r="GO816" s="13"/>
      <c r="GP816" s="13"/>
      <c r="GQ816" s="13"/>
      <c r="GR816" s="13"/>
      <c r="GS816" s="13"/>
      <c r="GT816" s="13"/>
      <c r="GU816" s="13"/>
      <c r="GV816" s="13"/>
      <c r="GW816" s="13"/>
      <c r="GX816" s="13"/>
      <c r="GY816" s="13"/>
      <c r="GZ816" s="13"/>
      <c r="HA816" s="13"/>
      <c r="HB816" s="13"/>
      <c r="HC816" s="13"/>
      <c r="HD816" s="13"/>
      <c r="HE816" s="13"/>
      <c r="HF816" s="13"/>
      <c r="HG816" s="13"/>
      <c r="HH816" s="13"/>
      <c r="HI816" s="13"/>
      <c r="HJ816" s="13"/>
      <c r="HK816" s="13"/>
      <c r="HL816" s="13"/>
      <c r="HM816" s="13"/>
      <c r="HN816" s="13"/>
      <c r="HO816" s="13"/>
      <c r="HP816" s="13"/>
      <c r="HQ816" s="13"/>
      <c r="HR816" s="13"/>
      <c r="HS816" s="13"/>
      <c r="HT816" s="13"/>
      <c r="HU816" s="13"/>
      <c r="HV816" s="13"/>
      <c r="HW816" s="13"/>
      <c r="HX816" s="13"/>
      <c r="HY816" s="13"/>
      <c r="HZ816" s="13"/>
      <c r="IA816" s="13"/>
      <c r="IB816" s="13"/>
      <c r="IC816" s="13"/>
      <c r="ID816" s="13"/>
      <c r="IE816" s="13"/>
      <c r="IF816" s="13"/>
      <c r="IG816" s="13"/>
      <c r="IH816" s="13"/>
      <c r="II816" s="13"/>
      <c r="IJ816" s="13"/>
      <c r="IK816" s="13"/>
      <c r="IL816" s="13"/>
      <c r="IM816" s="13"/>
      <c r="IN816" s="13"/>
      <c r="IO816" s="13"/>
    </row>
    <row r="817" spans="1:249">
      <c r="A817" s="2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2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c r="EU817" s="13"/>
      <c r="EV817" s="13"/>
      <c r="EW817" s="13"/>
      <c r="EX817" s="13"/>
      <c r="EY817" s="13"/>
      <c r="EZ817" s="13"/>
      <c r="FA817" s="13"/>
      <c r="FB817" s="13"/>
      <c r="FC817" s="13"/>
      <c r="FD817" s="13"/>
      <c r="FE817" s="13"/>
      <c r="FF817" s="13"/>
      <c r="FG817" s="13"/>
      <c r="FH817" s="13"/>
      <c r="FI817" s="13"/>
      <c r="FJ817" s="13"/>
      <c r="FK817" s="13"/>
      <c r="FL817" s="13"/>
      <c r="FM817" s="13"/>
      <c r="FN817" s="13"/>
      <c r="FO817" s="13"/>
      <c r="FP817" s="13"/>
      <c r="FQ817" s="13"/>
      <c r="FR817" s="13"/>
      <c r="FS817" s="13"/>
      <c r="FT817" s="13"/>
      <c r="FU817" s="13"/>
      <c r="FV817" s="13"/>
      <c r="FW817" s="13"/>
      <c r="FX817" s="13"/>
      <c r="FY817" s="13"/>
      <c r="FZ817" s="13"/>
      <c r="GA817" s="13"/>
      <c r="GB817" s="13"/>
      <c r="GC817" s="13"/>
      <c r="GD817" s="13"/>
      <c r="GE817" s="13"/>
      <c r="GF817" s="13"/>
      <c r="GG817" s="13"/>
      <c r="GH817" s="13"/>
      <c r="GI817" s="13"/>
      <c r="GJ817" s="13"/>
      <c r="GK817" s="13"/>
      <c r="GL817" s="13"/>
      <c r="GM817" s="13"/>
      <c r="GN817" s="13"/>
      <c r="GO817" s="13"/>
      <c r="GP817" s="13"/>
      <c r="GQ817" s="13"/>
      <c r="GR817" s="13"/>
      <c r="GS817" s="13"/>
      <c r="GT817" s="13"/>
      <c r="GU817" s="13"/>
      <c r="GV817" s="13"/>
      <c r="GW817" s="13"/>
      <c r="GX817" s="13"/>
      <c r="GY817" s="13"/>
      <c r="GZ817" s="13"/>
      <c r="HA817" s="13"/>
      <c r="HB817" s="13"/>
      <c r="HC817" s="13"/>
      <c r="HD817" s="13"/>
      <c r="HE817" s="13"/>
      <c r="HF817" s="13"/>
      <c r="HG817" s="13"/>
      <c r="HH817" s="13"/>
      <c r="HI817" s="13"/>
      <c r="HJ817" s="13"/>
      <c r="HK817" s="13"/>
      <c r="HL817" s="13"/>
      <c r="HM817" s="13"/>
      <c r="HN817" s="13"/>
      <c r="HO817" s="13"/>
      <c r="HP817" s="13"/>
      <c r="HQ817" s="13"/>
      <c r="HR817" s="13"/>
      <c r="HS817" s="13"/>
      <c r="HT817" s="13"/>
      <c r="HU817" s="13"/>
      <c r="HV817" s="13"/>
      <c r="HW817" s="13"/>
      <c r="HX817" s="13"/>
      <c r="HY817" s="13"/>
      <c r="HZ817" s="13"/>
      <c r="IA817" s="13"/>
      <c r="IB817" s="13"/>
      <c r="IC817" s="13"/>
      <c r="ID817" s="13"/>
      <c r="IE817" s="13"/>
      <c r="IF817" s="13"/>
      <c r="IG817" s="13"/>
      <c r="IH817" s="13"/>
      <c r="II817" s="13"/>
      <c r="IJ817" s="13"/>
      <c r="IK817" s="13"/>
      <c r="IL817" s="13"/>
      <c r="IM817" s="13"/>
      <c r="IN817" s="13"/>
      <c r="IO817" s="13"/>
    </row>
    <row r="818" spans="1:249">
      <c r="A818" s="2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2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c r="EU818" s="13"/>
      <c r="EV818" s="13"/>
      <c r="EW818" s="13"/>
      <c r="EX818" s="13"/>
      <c r="EY818" s="13"/>
      <c r="EZ818" s="13"/>
      <c r="FA818" s="13"/>
      <c r="FB818" s="13"/>
      <c r="FC818" s="13"/>
      <c r="FD818" s="13"/>
      <c r="FE818" s="13"/>
      <c r="FF818" s="13"/>
      <c r="FG818" s="13"/>
      <c r="FH818" s="13"/>
      <c r="FI818" s="13"/>
      <c r="FJ818" s="13"/>
      <c r="FK818" s="13"/>
      <c r="FL818" s="13"/>
      <c r="FM818" s="13"/>
      <c r="FN818" s="13"/>
      <c r="FO818" s="13"/>
      <c r="FP818" s="13"/>
      <c r="FQ818" s="13"/>
      <c r="FR818" s="13"/>
      <c r="FS818" s="13"/>
      <c r="FT818" s="13"/>
      <c r="FU818" s="13"/>
      <c r="FV818" s="13"/>
      <c r="FW818" s="13"/>
      <c r="FX818" s="13"/>
      <c r="FY818" s="13"/>
      <c r="FZ818" s="13"/>
      <c r="GA818" s="13"/>
      <c r="GB818" s="13"/>
      <c r="GC818" s="13"/>
      <c r="GD818" s="13"/>
      <c r="GE818" s="13"/>
      <c r="GF818" s="13"/>
      <c r="GG818" s="13"/>
      <c r="GH818" s="13"/>
      <c r="GI818" s="13"/>
      <c r="GJ818" s="13"/>
      <c r="GK818" s="13"/>
      <c r="GL818" s="13"/>
      <c r="GM818" s="13"/>
      <c r="GN818" s="13"/>
      <c r="GO818" s="13"/>
      <c r="GP818" s="13"/>
      <c r="GQ818" s="13"/>
      <c r="GR818" s="13"/>
      <c r="GS818" s="13"/>
      <c r="GT818" s="13"/>
      <c r="GU818" s="13"/>
      <c r="GV818" s="13"/>
      <c r="GW818" s="13"/>
      <c r="GX818" s="13"/>
      <c r="GY818" s="13"/>
      <c r="GZ818" s="13"/>
      <c r="HA818" s="13"/>
      <c r="HB818" s="13"/>
      <c r="HC818" s="13"/>
      <c r="HD818" s="13"/>
      <c r="HE818" s="13"/>
      <c r="HF818" s="13"/>
      <c r="HG818" s="13"/>
      <c r="HH818" s="13"/>
      <c r="HI818" s="13"/>
      <c r="HJ818" s="13"/>
      <c r="HK818" s="13"/>
      <c r="HL818" s="13"/>
      <c r="HM818" s="13"/>
      <c r="HN818" s="13"/>
      <c r="HO818" s="13"/>
      <c r="HP818" s="13"/>
      <c r="HQ818" s="13"/>
      <c r="HR818" s="13"/>
      <c r="HS818" s="13"/>
      <c r="HT818" s="13"/>
      <c r="HU818" s="13"/>
      <c r="HV818" s="13"/>
      <c r="HW818" s="13"/>
      <c r="HX818" s="13"/>
      <c r="HY818" s="13"/>
      <c r="HZ818" s="13"/>
      <c r="IA818" s="13"/>
      <c r="IB818" s="13"/>
      <c r="IC818" s="13"/>
      <c r="ID818" s="13"/>
      <c r="IE818" s="13"/>
      <c r="IF818" s="13"/>
      <c r="IG818" s="13"/>
      <c r="IH818" s="13"/>
      <c r="II818" s="13"/>
      <c r="IJ818" s="13"/>
      <c r="IK818" s="13"/>
      <c r="IL818" s="13"/>
      <c r="IM818" s="13"/>
      <c r="IN818" s="13"/>
      <c r="IO818" s="13"/>
    </row>
    <row r="819" spans="1:249">
      <c r="A819" s="2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2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c r="EU819" s="13"/>
      <c r="EV819" s="13"/>
      <c r="EW819" s="13"/>
      <c r="EX819" s="13"/>
      <c r="EY819" s="13"/>
      <c r="EZ819" s="13"/>
      <c r="FA819" s="13"/>
      <c r="FB819" s="13"/>
      <c r="FC819" s="13"/>
      <c r="FD819" s="13"/>
      <c r="FE819" s="13"/>
      <c r="FF819" s="13"/>
      <c r="FG819" s="13"/>
      <c r="FH819" s="13"/>
      <c r="FI819" s="13"/>
      <c r="FJ819" s="13"/>
      <c r="FK819" s="13"/>
      <c r="FL819" s="13"/>
      <c r="FM819" s="13"/>
      <c r="FN819" s="13"/>
      <c r="FO819" s="13"/>
      <c r="FP819" s="13"/>
      <c r="FQ819" s="13"/>
      <c r="FR819" s="13"/>
      <c r="FS819" s="13"/>
      <c r="FT819" s="13"/>
      <c r="FU819" s="13"/>
      <c r="FV819" s="13"/>
      <c r="FW819" s="13"/>
      <c r="FX819" s="13"/>
      <c r="FY819" s="13"/>
      <c r="FZ819" s="13"/>
      <c r="GA819" s="13"/>
      <c r="GB819" s="13"/>
      <c r="GC819" s="13"/>
      <c r="GD819" s="13"/>
      <c r="GE819" s="13"/>
      <c r="GF819" s="13"/>
      <c r="GG819" s="13"/>
      <c r="GH819" s="13"/>
      <c r="GI819" s="13"/>
      <c r="GJ819" s="13"/>
      <c r="GK819" s="13"/>
      <c r="GL819" s="13"/>
      <c r="GM819" s="13"/>
      <c r="GN819" s="13"/>
      <c r="GO819" s="13"/>
      <c r="GP819" s="13"/>
      <c r="GQ819" s="13"/>
      <c r="GR819" s="13"/>
      <c r="GS819" s="13"/>
      <c r="GT819" s="13"/>
      <c r="GU819" s="13"/>
      <c r="GV819" s="13"/>
      <c r="GW819" s="13"/>
      <c r="GX819" s="13"/>
      <c r="GY819" s="13"/>
      <c r="GZ819" s="13"/>
      <c r="HA819" s="13"/>
      <c r="HB819" s="13"/>
      <c r="HC819" s="13"/>
      <c r="HD819" s="13"/>
      <c r="HE819" s="13"/>
      <c r="HF819" s="13"/>
      <c r="HG819" s="13"/>
      <c r="HH819" s="13"/>
      <c r="HI819" s="13"/>
      <c r="HJ819" s="13"/>
      <c r="HK819" s="13"/>
      <c r="HL819" s="13"/>
      <c r="HM819" s="13"/>
      <c r="HN819" s="13"/>
      <c r="HO819" s="13"/>
      <c r="HP819" s="13"/>
      <c r="HQ819" s="13"/>
      <c r="HR819" s="13"/>
      <c r="HS819" s="13"/>
      <c r="HT819" s="13"/>
      <c r="HU819" s="13"/>
      <c r="HV819" s="13"/>
      <c r="HW819" s="13"/>
      <c r="HX819" s="13"/>
      <c r="HY819" s="13"/>
      <c r="HZ819" s="13"/>
      <c r="IA819" s="13"/>
      <c r="IB819" s="13"/>
      <c r="IC819" s="13"/>
      <c r="ID819" s="13"/>
      <c r="IE819" s="13"/>
      <c r="IF819" s="13"/>
      <c r="IG819" s="13"/>
      <c r="IH819" s="13"/>
      <c r="II819" s="13"/>
      <c r="IJ819" s="13"/>
      <c r="IK819" s="13"/>
      <c r="IL819" s="13"/>
      <c r="IM819" s="13"/>
      <c r="IN819" s="13"/>
      <c r="IO819" s="13"/>
    </row>
    <row r="820" spans="1:249">
      <c r="A820" s="2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2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c r="EU820" s="13"/>
      <c r="EV820" s="13"/>
      <c r="EW820" s="13"/>
      <c r="EX820" s="13"/>
      <c r="EY820" s="13"/>
      <c r="EZ820" s="13"/>
      <c r="FA820" s="13"/>
      <c r="FB820" s="13"/>
      <c r="FC820" s="13"/>
      <c r="FD820" s="13"/>
      <c r="FE820" s="13"/>
      <c r="FF820" s="13"/>
      <c r="FG820" s="13"/>
      <c r="FH820" s="13"/>
      <c r="FI820" s="13"/>
      <c r="FJ820" s="13"/>
      <c r="FK820" s="13"/>
      <c r="FL820" s="13"/>
      <c r="FM820" s="13"/>
      <c r="FN820" s="13"/>
      <c r="FO820" s="13"/>
      <c r="FP820" s="13"/>
      <c r="FQ820" s="13"/>
      <c r="FR820" s="13"/>
      <c r="FS820" s="13"/>
      <c r="FT820" s="13"/>
      <c r="FU820" s="13"/>
      <c r="FV820" s="13"/>
      <c r="FW820" s="13"/>
      <c r="FX820" s="13"/>
      <c r="FY820" s="13"/>
      <c r="FZ820" s="13"/>
      <c r="GA820" s="13"/>
      <c r="GB820" s="13"/>
      <c r="GC820" s="13"/>
      <c r="GD820" s="13"/>
      <c r="GE820" s="13"/>
      <c r="GF820" s="13"/>
      <c r="GG820" s="13"/>
      <c r="GH820" s="13"/>
      <c r="GI820" s="13"/>
      <c r="GJ820" s="13"/>
      <c r="GK820" s="13"/>
      <c r="GL820" s="13"/>
      <c r="GM820" s="13"/>
      <c r="GN820" s="13"/>
      <c r="GO820" s="13"/>
      <c r="GP820" s="13"/>
      <c r="GQ820" s="13"/>
      <c r="GR820" s="13"/>
      <c r="GS820" s="13"/>
      <c r="GT820" s="13"/>
      <c r="GU820" s="13"/>
      <c r="GV820" s="13"/>
      <c r="GW820" s="13"/>
      <c r="GX820" s="13"/>
      <c r="GY820" s="13"/>
      <c r="GZ820" s="13"/>
      <c r="HA820" s="13"/>
      <c r="HB820" s="13"/>
      <c r="HC820" s="13"/>
      <c r="HD820" s="13"/>
      <c r="HE820" s="13"/>
      <c r="HF820" s="13"/>
      <c r="HG820" s="13"/>
      <c r="HH820" s="13"/>
      <c r="HI820" s="13"/>
      <c r="HJ820" s="13"/>
      <c r="HK820" s="13"/>
      <c r="HL820" s="13"/>
      <c r="HM820" s="13"/>
      <c r="HN820" s="13"/>
      <c r="HO820" s="13"/>
      <c r="HP820" s="13"/>
      <c r="HQ820" s="13"/>
      <c r="HR820" s="13"/>
      <c r="HS820" s="13"/>
      <c r="HT820" s="13"/>
      <c r="HU820" s="13"/>
      <c r="HV820" s="13"/>
      <c r="HW820" s="13"/>
      <c r="HX820" s="13"/>
      <c r="HY820" s="13"/>
      <c r="HZ820" s="13"/>
      <c r="IA820" s="13"/>
      <c r="IB820" s="13"/>
      <c r="IC820" s="13"/>
      <c r="ID820" s="13"/>
      <c r="IE820" s="13"/>
      <c r="IF820" s="13"/>
      <c r="IG820" s="13"/>
      <c r="IH820" s="13"/>
      <c r="II820" s="13"/>
      <c r="IJ820" s="13"/>
      <c r="IK820" s="13"/>
      <c r="IL820" s="13"/>
      <c r="IM820" s="13"/>
      <c r="IN820" s="13"/>
      <c r="IO820" s="13"/>
    </row>
    <row r="821" spans="1:249">
      <c r="A821" s="2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2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c r="EU821" s="13"/>
      <c r="EV821" s="13"/>
      <c r="EW821" s="13"/>
      <c r="EX821" s="13"/>
      <c r="EY821" s="13"/>
      <c r="EZ821" s="13"/>
      <c r="FA821" s="13"/>
      <c r="FB821" s="13"/>
      <c r="FC821" s="13"/>
      <c r="FD821" s="13"/>
      <c r="FE821" s="13"/>
      <c r="FF821" s="13"/>
      <c r="FG821" s="13"/>
      <c r="FH821" s="13"/>
      <c r="FI821" s="13"/>
      <c r="FJ821" s="13"/>
      <c r="FK821" s="13"/>
      <c r="FL821" s="13"/>
      <c r="FM821" s="13"/>
      <c r="FN821" s="13"/>
      <c r="FO821" s="13"/>
      <c r="FP821" s="13"/>
      <c r="FQ821" s="13"/>
      <c r="FR821" s="13"/>
      <c r="FS821" s="13"/>
      <c r="FT821" s="13"/>
      <c r="FU821" s="13"/>
      <c r="FV821" s="13"/>
      <c r="FW821" s="13"/>
      <c r="FX821" s="13"/>
      <c r="FY821" s="13"/>
      <c r="FZ821" s="13"/>
      <c r="GA821" s="13"/>
      <c r="GB821" s="13"/>
      <c r="GC821" s="13"/>
      <c r="GD821" s="13"/>
      <c r="GE821" s="13"/>
      <c r="GF821" s="13"/>
      <c r="GG821" s="13"/>
      <c r="GH821" s="13"/>
      <c r="GI821" s="13"/>
      <c r="GJ821" s="13"/>
      <c r="GK821" s="13"/>
      <c r="GL821" s="13"/>
      <c r="GM821" s="13"/>
      <c r="GN821" s="13"/>
      <c r="GO821" s="13"/>
      <c r="GP821" s="13"/>
      <c r="GQ821" s="13"/>
      <c r="GR821" s="13"/>
      <c r="GS821" s="13"/>
      <c r="GT821" s="13"/>
      <c r="GU821" s="13"/>
      <c r="GV821" s="13"/>
      <c r="GW821" s="13"/>
      <c r="GX821" s="13"/>
      <c r="GY821" s="13"/>
      <c r="GZ821" s="13"/>
      <c r="HA821" s="13"/>
      <c r="HB821" s="13"/>
      <c r="HC821" s="13"/>
      <c r="HD821" s="13"/>
      <c r="HE821" s="13"/>
      <c r="HF821" s="13"/>
      <c r="HG821" s="13"/>
      <c r="HH821" s="13"/>
      <c r="HI821" s="13"/>
      <c r="HJ821" s="13"/>
      <c r="HK821" s="13"/>
      <c r="HL821" s="13"/>
      <c r="HM821" s="13"/>
      <c r="HN821" s="13"/>
      <c r="HO821" s="13"/>
      <c r="HP821" s="13"/>
      <c r="HQ821" s="13"/>
      <c r="HR821" s="13"/>
      <c r="HS821" s="13"/>
      <c r="HT821" s="13"/>
      <c r="HU821" s="13"/>
      <c r="HV821" s="13"/>
      <c r="HW821" s="13"/>
      <c r="HX821" s="13"/>
      <c r="HY821" s="13"/>
      <c r="HZ821" s="13"/>
      <c r="IA821" s="13"/>
      <c r="IB821" s="13"/>
      <c r="IC821" s="13"/>
      <c r="ID821" s="13"/>
      <c r="IE821" s="13"/>
      <c r="IF821" s="13"/>
      <c r="IG821" s="13"/>
      <c r="IH821" s="13"/>
      <c r="II821" s="13"/>
      <c r="IJ821" s="13"/>
      <c r="IK821" s="13"/>
      <c r="IL821" s="13"/>
      <c r="IM821" s="13"/>
      <c r="IN821" s="13"/>
      <c r="IO821" s="13"/>
    </row>
    <row r="822" spans="1:249">
      <c r="A822" s="2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2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c r="EU822" s="13"/>
      <c r="EV822" s="13"/>
      <c r="EW822" s="13"/>
      <c r="EX822" s="13"/>
      <c r="EY822" s="13"/>
      <c r="EZ822" s="13"/>
      <c r="FA822" s="13"/>
      <c r="FB822" s="13"/>
      <c r="FC822" s="13"/>
      <c r="FD822" s="13"/>
      <c r="FE822" s="13"/>
      <c r="FF822" s="13"/>
      <c r="FG822" s="13"/>
      <c r="FH822" s="13"/>
      <c r="FI822" s="13"/>
      <c r="FJ822" s="13"/>
      <c r="FK822" s="13"/>
      <c r="FL822" s="13"/>
      <c r="FM822" s="13"/>
      <c r="FN822" s="13"/>
      <c r="FO822" s="13"/>
      <c r="FP822" s="13"/>
      <c r="FQ822" s="13"/>
      <c r="FR822" s="13"/>
      <c r="FS822" s="13"/>
      <c r="FT822" s="13"/>
      <c r="FU822" s="13"/>
      <c r="FV822" s="13"/>
      <c r="FW822" s="13"/>
      <c r="FX822" s="13"/>
      <c r="FY822" s="13"/>
      <c r="FZ822" s="13"/>
      <c r="GA822" s="13"/>
      <c r="GB822" s="13"/>
      <c r="GC822" s="13"/>
      <c r="GD822" s="13"/>
      <c r="GE822" s="13"/>
      <c r="GF822" s="13"/>
      <c r="GG822" s="13"/>
      <c r="GH822" s="13"/>
      <c r="GI822" s="13"/>
      <c r="GJ822" s="13"/>
      <c r="GK822" s="13"/>
      <c r="GL822" s="13"/>
      <c r="GM822" s="13"/>
      <c r="GN822" s="13"/>
      <c r="GO822" s="13"/>
      <c r="GP822" s="13"/>
      <c r="GQ822" s="13"/>
      <c r="GR822" s="13"/>
      <c r="GS822" s="13"/>
      <c r="GT822" s="13"/>
      <c r="GU822" s="13"/>
      <c r="GV822" s="13"/>
      <c r="GW822" s="13"/>
      <c r="GX822" s="13"/>
      <c r="GY822" s="13"/>
      <c r="GZ822" s="13"/>
      <c r="HA822" s="13"/>
      <c r="HB822" s="13"/>
      <c r="HC822" s="13"/>
      <c r="HD822" s="13"/>
      <c r="HE822" s="13"/>
      <c r="HF822" s="13"/>
      <c r="HG822" s="13"/>
      <c r="HH822" s="13"/>
      <c r="HI822" s="13"/>
      <c r="HJ822" s="13"/>
      <c r="HK822" s="13"/>
      <c r="HL822" s="13"/>
      <c r="HM822" s="13"/>
      <c r="HN822" s="13"/>
      <c r="HO822" s="13"/>
      <c r="HP822" s="13"/>
      <c r="HQ822" s="13"/>
      <c r="HR822" s="13"/>
      <c r="HS822" s="13"/>
      <c r="HT822" s="13"/>
      <c r="HU822" s="13"/>
      <c r="HV822" s="13"/>
      <c r="HW822" s="13"/>
      <c r="HX822" s="13"/>
      <c r="HY822" s="13"/>
      <c r="HZ822" s="13"/>
      <c r="IA822" s="13"/>
      <c r="IB822" s="13"/>
      <c r="IC822" s="13"/>
      <c r="ID822" s="13"/>
      <c r="IE822" s="13"/>
      <c r="IF822" s="13"/>
      <c r="IG822" s="13"/>
      <c r="IH822" s="13"/>
      <c r="II822" s="13"/>
      <c r="IJ822" s="13"/>
      <c r="IK822" s="13"/>
      <c r="IL822" s="13"/>
      <c r="IM822" s="13"/>
      <c r="IN822" s="13"/>
      <c r="IO822" s="13"/>
    </row>
    <row r="823" spans="1:249">
      <c r="A823" s="2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2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c r="EU823" s="13"/>
      <c r="EV823" s="13"/>
      <c r="EW823" s="13"/>
      <c r="EX823" s="13"/>
      <c r="EY823" s="13"/>
      <c r="EZ823" s="13"/>
      <c r="FA823" s="13"/>
      <c r="FB823" s="13"/>
      <c r="FC823" s="13"/>
      <c r="FD823" s="13"/>
      <c r="FE823" s="13"/>
      <c r="FF823" s="13"/>
      <c r="FG823" s="13"/>
      <c r="FH823" s="13"/>
      <c r="FI823" s="13"/>
      <c r="FJ823" s="13"/>
      <c r="FK823" s="13"/>
      <c r="FL823" s="13"/>
      <c r="FM823" s="13"/>
      <c r="FN823" s="13"/>
      <c r="FO823" s="13"/>
      <c r="FP823" s="13"/>
      <c r="FQ823" s="13"/>
      <c r="FR823" s="13"/>
      <c r="FS823" s="13"/>
      <c r="FT823" s="13"/>
      <c r="FU823" s="13"/>
      <c r="FV823" s="13"/>
      <c r="FW823" s="13"/>
      <c r="FX823" s="13"/>
      <c r="FY823" s="13"/>
      <c r="FZ823" s="13"/>
      <c r="GA823" s="13"/>
      <c r="GB823" s="13"/>
      <c r="GC823" s="13"/>
      <c r="GD823" s="13"/>
      <c r="GE823" s="13"/>
      <c r="GF823" s="13"/>
      <c r="GG823" s="13"/>
      <c r="GH823" s="13"/>
      <c r="GI823" s="13"/>
      <c r="GJ823" s="13"/>
      <c r="GK823" s="13"/>
      <c r="GL823" s="13"/>
      <c r="GM823" s="13"/>
      <c r="GN823" s="13"/>
      <c r="GO823" s="13"/>
      <c r="GP823" s="13"/>
      <c r="GQ823" s="13"/>
      <c r="GR823" s="13"/>
      <c r="GS823" s="13"/>
      <c r="GT823" s="13"/>
      <c r="GU823" s="13"/>
      <c r="GV823" s="13"/>
      <c r="GW823" s="13"/>
      <c r="GX823" s="13"/>
      <c r="GY823" s="13"/>
      <c r="GZ823" s="13"/>
      <c r="HA823" s="13"/>
      <c r="HB823" s="13"/>
      <c r="HC823" s="13"/>
      <c r="HD823" s="13"/>
      <c r="HE823" s="13"/>
      <c r="HF823" s="13"/>
      <c r="HG823" s="13"/>
      <c r="HH823" s="13"/>
      <c r="HI823" s="13"/>
      <c r="HJ823" s="13"/>
      <c r="HK823" s="13"/>
      <c r="HL823" s="13"/>
      <c r="HM823" s="13"/>
      <c r="HN823" s="13"/>
      <c r="HO823" s="13"/>
      <c r="HP823" s="13"/>
      <c r="HQ823" s="13"/>
      <c r="HR823" s="13"/>
      <c r="HS823" s="13"/>
      <c r="HT823" s="13"/>
      <c r="HU823" s="13"/>
      <c r="HV823" s="13"/>
      <c r="HW823" s="13"/>
      <c r="HX823" s="13"/>
      <c r="HY823" s="13"/>
      <c r="HZ823" s="13"/>
      <c r="IA823" s="13"/>
      <c r="IB823" s="13"/>
      <c r="IC823" s="13"/>
      <c r="ID823" s="13"/>
      <c r="IE823" s="13"/>
      <c r="IF823" s="13"/>
      <c r="IG823" s="13"/>
      <c r="IH823" s="13"/>
      <c r="II823" s="13"/>
      <c r="IJ823" s="13"/>
      <c r="IK823" s="13"/>
      <c r="IL823" s="13"/>
      <c r="IM823" s="13"/>
      <c r="IN823" s="13"/>
      <c r="IO823" s="13"/>
    </row>
    <row r="824" spans="1:249">
      <c r="A824" s="2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2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c r="EU824" s="13"/>
      <c r="EV824" s="13"/>
      <c r="EW824" s="13"/>
      <c r="EX824" s="13"/>
      <c r="EY824" s="13"/>
      <c r="EZ824" s="13"/>
      <c r="FA824" s="13"/>
      <c r="FB824" s="13"/>
      <c r="FC824" s="13"/>
      <c r="FD824" s="13"/>
      <c r="FE824" s="13"/>
      <c r="FF824" s="13"/>
      <c r="FG824" s="13"/>
      <c r="FH824" s="13"/>
      <c r="FI824" s="13"/>
      <c r="FJ824" s="13"/>
      <c r="FK824" s="13"/>
      <c r="FL824" s="13"/>
      <c r="FM824" s="13"/>
      <c r="FN824" s="13"/>
      <c r="FO824" s="13"/>
      <c r="FP824" s="13"/>
      <c r="FQ824" s="13"/>
      <c r="FR824" s="13"/>
      <c r="FS824" s="13"/>
      <c r="FT824" s="13"/>
      <c r="FU824" s="13"/>
      <c r="FV824" s="13"/>
      <c r="FW824" s="13"/>
      <c r="FX824" s="13"/>
      <c r="FY824" s="13"/>
      <c r="FZ824" s="13"/>
      <c r="GA824" s="13"/>
      <c r="GB824" s="13"/>
      <c r="GC824" s="13"/>
      <c r="GD824" s="13"/>
      <c r="GE824" s="13"/>
      <c r="GF824" s="13"/>
      <c r="GG824" s="13"/>
      <c r="GH824" s="13"/>
      <c r="GI824" s="13"/>
      <c r="GJ824" s="13"/>
      <c r="GK824" s="13"/>
      <c r="GL824" s="13"/>
      <c r="GM824" s="13"/>
      <c r="GN824" s="13"/>
      <c r="GO824" s="13"/>
      <c r="GP824" s="13"/>
      <c r="GQ824" s="13"/>
      <c r="GR824" s="13"/>
      <c r="GS824" s="13"/>
      <c r="GT824" s="13"/>
      <c r="GU824" s="13"/>
      <c r="GV824" s="13"/>
      <c r="GW824" s="13"/>
      <c r="GX824" s="13"/>
      <c r="GY824" s="13"/>
      <c r="GZ824" s="13"/>
      <c r="HA824" s="13"/>
      <c r="HB824" s="13"/>
      <c r="HC824" s="13"/>
      <c r="HD824" s="13"/>
      <c r="HE824" s="13"/>
      <c r="HF824" s="13"/>
      <c r="HG824" s="13"/>
      <c r="HH824" s="13"/>
      <c r="HI824" s="13"/>
      <c r="HJ824" s="13"/>
      <c r="HK824" s="13"/>
      <c r="HL824" s="13"/>
      <c r="HM824" s="13"/>
      <c r="HN824" s="13"/>
      <c r="HO824" s="13"/>
      <c r="HP824" s="13"/>
      <c r="HQ824" s="13"/>
      <c r="HR824" s="13"/>
      <c r="HS824" s="13"/>
      <c r="HT824" s="13"/>
      <c r="HU824" s="13"/>
      <c r="HV824" s="13"/>
      <c r="HW824" s="13"/>
      <c r="HX824" s="13"/>
      <c r="HY824" s="13"/>
      <c r="HZ824" s="13"/>
      <c r="IA824" s="13"/>
      <c r="IB824" s="13"/>
      <c r="IC824" s="13"/>
      <c r="ID824" s="13"/>
      <c r="IE824" s="13"/>
      <c r="IF824" s="13"/>
      <c r="IG824" s="13"/>
      <c r="IH824" s="13"/>
      <c r="II824" s="13"/>
      <c r="IJ824" s="13"/>
      <c r="IK824" s="13"/>
      <c r="IL824" s="13"/>
      <c r="IM824" s="13"/>
      <c r="IN824" s="13"/>
      <c r="IO824" s="13"/>
    </row>
    <row r="825" spans="1:249">
      <c r="A825" s="2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2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c r="EU825" s="13"/>
      <c r="EV825" s="13"/>
      <c r="EW825" s="13"/>
      <c r="EX825" s="13"/>
      <c r="EY825" s="13"/>
      <c r="EZ825" s="13"/>
      <c r="FA825" s="13"/>
      <c r="FB825" s="13"/>
      <c r="FC825" s="13"/>
      <c r="FD825" s="13"/>
      <c r="FE825" s="13"/>
      <c r="FF825" s="13"/>
      <c r="FG825" s="13"/>
      <c r="FH825" s="13"/>
      <c r="FI825" s="13"/>
      <c r="FJ825" s="13"/>
      <c r="FK825" s="13"/>
      <c r="FL825" s="13"/>
      <c r="FM825" s="13"/>
      <c r="FN825" s="13"/>
      <c r="FO825" s="13"/>
      <c r="FP825" s="13"/>
      <c r="FQ825" s="13"/>
      <c r="FR825" s="13"/>
      <c r="FS825" s="13"/>
      <c r="FT825" s="13"/>
      <c r="FU825" s="13"/>
      <c r="FV825" s="13"/>
      <c r="FW825" s="13"/>
      <c r="FX825" s="13"/>
      <c r="FY825" s="13"/>
      <c r="FZ825" s="13"/>
      <c r="GA825" s="13"/>
      <c r="GB825" s="13"/>
      <c r="GC825" s="13"/>
      <c r="GD825" s="13"/>
      <c r="GE825" s="13"/>
      <c r="GF825" s="13"/>
      <c r="GG825" s="13"/>
      <c r="GH825" s="13"/>
      <c r="GI825" s="13"/>
      <c r="GJ825" s="13"/>
      <c r="GK825" s="13"/>
      <c r="GL825" s="13"/>
      <c r="GM825" s="13"/>
      <c r="GN825" s="13"/>
      <c r="GO825" s="13"/>
      <c r="GP825" s="13"/>
      <c r="GQ825" s="13"/>
      <c r="GR825" s="13"/>
      <c r="GS825" s="13"/>
      <c r="GT825" s="13"/>
      <c r="GU825" s="13"/>
      <c r="GV825" s="13"/>
      <c r="GW825" s="13"/>
      <c r="GX825" s="13"/>
      <c r="GY825" s="13"/>
      <c r="GZ825" s="13"/>
      <c r="HA825" s="13"/>
      <c r="HB825" s="13"/>
      <c r="HC825" s="13"/>
      <c r="HD825" s="13"/>
      <c r="HE825" s="13"/>
      <c r="HF825" s="13"/>
      <c r="HG825" s="13"/>
      <c r="HH825" s="13"/>
      <c r="HI825" s="13"/>
      <c r="HJ825" s="13"/>
      <c r="HK825" s="13"/>
      <c r="HL825" s="13"/>
      <c r="HM825" s="13"/>
      <c r="HN825" s="13"/>
      <c r="HO825" s="13"/>
      <c r="HP825" s="13"/>
      <c r="HQ825" s="13"/>
      <c r="HR825" s="13"/>
      <c r="HS825" s="13"/>
      <c r="HT825" s="13"/>
      <c r="HU825" s="13"/>
      <c r="HV825" s="13"/>
      <c r="HW825" s="13"/>
      <c r="HX825" s="13"/>
      <c r="HY825" s="13"/>
      <c r="HZ825" s="13"/>
      <c r="IA825" s="13"/>
      <c r="IB825" s="13"/>
      <c r="IC825" s="13"/>
      <c r="ID825" s="13"/>
      <c r="IE825" s="13"/>
      <c r="IF825" s="13"/>
      <c r="IG825" s="13"/>
      <c r="IH825" s="13"/>
      <c r="II825" s="13"/>
      <c r="IJ825" s="13"/>
      <c r="IK825" s="13"/>
      <c r="IL825" s="13"/>
      <c r="IM825" s="13"/>
      <c r="IN825" s="13"/>
      <c r="IO825" s="13"/>
    </row>
    <row r="826" spans="1:249">
      <c r="A826" s="2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2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c r="FU826" s="13"/>
      <c r="FV826" s="13"/>
      <c r="FW826" s="13"/>
      <c r="FX826" s="13"/>
      <c r="FY826" s="13"/>
      <c r="FZ826" s="13"/>
      <c r="GA826" s="13"/>
      <c r="GB826" s="13"/>
      <c r="GC826" s="13"/>
      <c r="GD826" s="13"/>
      <c r="GE826" s="13"/>
      <c r="GF826" s="13"/>
      <c r="GG826" s="13"/>
      <c r="GH826" s="13"/>
      <c r="GI826" s="13"/>
      <c r="GJ826" s="13"/>
      <c r="GK826" s="13"/>
      <c r="GL826" s="13"/>
      <c r="GM826" s="13"/>
      <c r="GN826" s="13"/>
      <c r="GO826" s="13"/>
      <c r="GP826" s="13"/>
      <c r="GQ826" s="13"/>
      <c r="GR826" s="13"/>
      <c r="GS826" s="13"/>
      <c r="GT826" s="13"/>
      <c r="GU826" s="13"/>
      <c r="GV826" s="13"/>
      <c r="GW826" s="13"/>
      <c r="GX826" s="13"/>
      <c r="GY826" s="13"/>
      <c r="GZ826" s="13"/>
      <c r="HA826" s="13"/>
      <c r="HB826" s="13"/>
      <c r="HC826" s="13"/>
      <c r="HD826" s="13"/>
      <c r="HE826" s="13"/>
      <c r="HF826" s="13"/>
      <c r="HG826" s="13"/>
      <c r="HH826" s="13"/>
      <c r="HI826" s="13"/>
      <c r="HJ826" s="13"/>
      <c r="HK826" s="13"/>
      <c r="HL826" s="13"/>
      <c r="HM826" s="13"/>
      <c r="HN826" s="13"/>
      <c r="HO826" s="13"/>
      <c r="HP826" s="13"/>
      <c r="HQ826" s="13"/>
      <c r="HR826" s="13"/>
      <c r="HS826" s="13"/>
      <c r="HT826" s="13"/>
      <c r="HU826" s="13"/>
      <c r="HV826" s="13"/>
      <c r="HW826" s="13"/>
      <c r="HX826" s="13"/>
      <c r="HY826" s="13"/>
      <c r="HZ826" s="13"/>
      <c r="IA826" s="13"/>
      <c r="IB826" s="13"/>
      <c r="IC826" s="13"/>
      <c r="ID826" s="13"/>
      <c r="IE826" s="13"/>
      <c r="IF826" s="13"/>
      <c r="IG826" s="13"/>
      <c r="IH826" s="13"/>
      <c r="II826" s="13"/>
      <c r="IJ826" s="13"/>
      <c r="IK826" s="13"/>
      <c r="IL826" s="13"/>
      <c r="IM826" s="13"/>
      <c r="IN826" s="13"/>
      <c r="IO826" s="13"/>
    </row>
    <row r="827" spans="1:249">
      <c r="A827" s="2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2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c r="EU827" s="13"/>
      <c r="EV827" s="13"/>
      <c r="EW827" s="13"/>
      <c r="EX827" s="13"/>
      <c r="EY827" s="13"/>
      <c r="EZ827" s="13"/>
      <c r="FA827" s="13"/>
      <c r="FB827" s="13"/>
      <c r="FC827" s="13"/>
      <c r="FD827" s="13"/>
      <c r="FE827" s="13"/>
      <c r="FF827" s="13"/>
      <c r="FG827" s="13"/>
      <c r="FH827" s="13"/>
      <c r="FI827" s="13"/>
      <c r="FJ827" s="13"/>
      <c r="FK827" s="13"/>
      <c r="FL827" s="13"/>
      <c r="FM827" s="13"/>
      <c r="FN827" s="13"/>
      <c r="FO827" s="13"/>
      <c r="FP827" s="13"/>
      <c r="FQ827" s="13"/>
      <c r="FR827" s="13"/>
      <c r="FS827" s="13"/>
      <c r="FT827" s="13"/>
      <c r="FU827" s="13"/>
      <c r="FV827" s="13"/>
      <c r="FW827" s="13"/>
      <c r="FX827" s="13"/>
      <c r="FY827" s="13"/>
      <c r="FZ827" s="13"/>
      <c r="GA827" s="13"/>
      <c r="GB827" s="13"/>
      <c r="GC827" s="13"/>
      <c r="GD827" s="13"/>
      <c r="GE827" s="13"/>
      <c r="GF827" s="13"/>
      <c r="GG827" s="13"/>
      <c r="GH827" s="13"/>
      <c r="GI827" s="13"/>
      <c r="GJ827" s="13"/>
      <c r="GK827" s="13"/>
      <c r="GL827" s="13"/>
      <c r="GM827" s="13"/>
      <c r="GN827" s="13"/>
      <c r="GO827" s="13"/>
      <c r="GP827" s="13"/>
      <c r="GQ827" s="13"/>
      <c r="GR827" s="13"/>
      <c r="GS827" s="13"/>
      <c r="GT827" s="13"/>
      <c r="GU827" s="13"/>
      <c r="GV827" s="13"/>
      <c r="GW827" s="13"/>
      <c r="GX827" s="13"/>
      <c r="GY827" s="13"/>
      <c r="GZ827" s="13"/>
      <c r="HA827" s="13"/>
      <c r="HB827" s="13"/>
      <c r="HC827" s="13"/>
      <c r="HD827" s="13"/>
      <c r="HE827" s="13"/>
      <c r="HF827" s="13"/>
      <c r="HG827" s="13"/>
      <c r="HH827" s="13"/>
      <c r="HI827" s="13"/>
      <c r="HJ827" s="13"/>
      <c r="HK827" s="13"/>
      <c r="HL827" s="13"/>
      <c r="HM827" s="13"/>
      <c r="HN827" s="13"/>
      <c r="HO827" s="13"/>
      <c r="HP827" s="13"/>
      <c r="HQ827" s="13"/>
      <c r="HR827" s="13"/>
      <c r="HS827" s="13"/>
      <c r="HT827" s="13"/>
      <c r="HU827" s="13"/>
      <c r="HV827" s="13"/>
      <c r="HW827" s="13"/>
      <c r="HX827" s="13"/>
      <c r="HY827" s="13"/>
      <c r="HZ827" s="13"/>
      <c r="IA827" s="13"/>
      <c r="IB827" s="13"/>
      <c r="IC827" s="13"/>
      <c r="ID827" s="13"/>
      <c r="IE827" s="13"/>
      <c r="IF827" s="13"/>
      <c r="IG827" s="13"/>
      <c r="IH827" s="13"/>
      <c r="II827" s="13"/>
      <c r="IJ827" s="13"/>
      <c r="IK827" s="13"/>
      <c r="IL827" s="13"/>
      <c r="IM827" s="13"/>
      <c r="IN827" s="13"/>
      <c r="IO827" s="13"/>
    </row>
    <row r="828" spans="1:249">
      <c r="A828" s="2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2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c r="FI828" s="13"/>
      <c r="FJ828" s="13"/>
      <c r="FK828" s="13"/>
      <c r="FL828" s="13"/>
      <c r="FM828" s="13"/>
      <c r="FN828" s="13"/>
      <c r="FO828" s="13"/>
      <c r="FP828" s="13"/>
      <c r="FQ828" s="13"/>
      <c r="FR828" s="13"/>
      <c r="FS828" s="13"/>
      <c r="FT828" s="13"/>
      <c r="FU828" s="13"/>
      <c r="FV828" s="13"/>
      <c r="FW828" s="13"/>
      <c r="FX828" s="13"/>
      <c r="FY828" s="13"/>
      <c r="FZ828" s="13"/>
      <c r="GA828" s="13"/>
      <c r="GB828" s="13"/>
      <c r="GC828" s="13"/>
      <c r="GD828" s="13"/>
      <c r="GE828" s="13"/>
      <c r="GF828" s="13"/>
      <c r="GG828" s="13"/>
      <c r="GH828" s="13"/>
      <c r="GI828" s="13"/>
      <c r="GJ828" s="13"/>
      <c r="GK828" s="13"/>
      <c r="GL828" s="13"/>
      <c r="GM828" s="13"/>
      <c r="GN828" s="13"/>
      <c r="GO828" s="13"/>
      <c r="GP828" s="13"/>
      <c r="GQ828" s="13"/>
      <c r="GR828" s="13"/>
      <c r="GS828" s="13"/>
      <c r="GT828" s="13"/>
      <c r="GU828" s="13"/>
      <c r="GV828" s="13"/>
      <c r="GW828" s="13"/>
      <c r="GX828" s="13"/>
      <c r="GY828" s="13"/>
      <c r="GZ828" s="13"/>
      <c r="HA828" s="13"/>
      <c r="HB828" s="13"/>
      <c r="HC828" s="13"/>
      <c r="HD828" s="13"/>
      <c r="HE828" s="13"/>
      <c r="HF828" s="13"/>
      <c r="HG828" s="13"/>
      <c r="HH828" s="13"/>
      <c r="HI828" s="13"/>
      <c r="HJ828" s="13"/>
      <c r="HK828" s="13"/>
      <c r="HL828" s="13"/>
      <c r="HM828" s="13"/>
      <c r="HN828" s="13"/>
      <c r="HO828" s="13"/>
      <c r="HP828" s="13"/>
      <c r="HQ828" s="13"/>
      <c r="HR828" s="13"/>
      <c r="HS828" s="13"/>
      <c r="HT828" s="13"/>
      <c r="HU828" s="13"/>
      <c r="HV828" s="13"/>
      <c r="HW828" s="13"/>
      <c r="HX828" s="13"/>
      <c r="HY828" s="13"/>
      <c r="HZ828" s="13"/>
      <c r="IA828" s="13"/>
      <c r="IB828" s="13"/>
      <c r="IC828" s="13"/>
      <c r="ID828" s="13"/>
      <c r="IE828" s="13"/>
      <c r="IF828" s="13"/>
      <c r="IG828" s="13"/>
      <c r="IH828" s="13"/>
      <c r="II828" s="13"/>
      <c r="IJ828" s="13"/>
      <c r="IK828" s="13"/>
      <c r="IL828" s="13"/>
      <c r="IM828" s="13"/>
      <c r="IN828" s="13"/>
      <c r="IO828" s="13"/>
    </row>
    <row r="829" spans="1:249">
      <c r="A829" s="2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2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c r="EU829" s="13"/>
      <c r="EV829" s="13"/>
      <c r="EW829" s="13"/>
      <c r="EX829" s="13"/>
      <c r="EY829" s="13"/>
      <c r="EZ829" s="13"/>
      <c r="FA829" s="13"/>
      <c r="FB829" s="13"/>
      <c r="FC829" s="13"/>
      <c r="FD829" s="13"/>
      <c r="FE829" s="13"/>
      <c r="FF829" s="13"/>
      <c r="FG829" s="13"/>
      <c r="FH829" s="13"/>
      <c r="FI829" s="13"/>
      <c r="FJ829" s="13"/>
      <c r="FK829" s="13"/>
      <c r="FL829" s="13"/>
      <c r="FM829" s="13"/>
      <c r="FN829" s="13"/>
      <c r="FO829" s="13"/>
      <c r="FP829" s="13"/>
      <c r="FQ829" s="13"/>
      <c r="FR829" s="13"/>
      <c r="FS829" s="13"/>
      <c r="FT829" s="13"/>
      <c r="FU829" s="13"/>
      <c r="FV829" s="13"/>
      <c r="FW829" s="13"/>
      <c r="FX829" s="13"/>
      <c r="FY829" s="13"/>
      <c r="FZ829" s="13"/>
      <c r="GA829" s="13"/>
      <c r="GB829" s="13"/>
      <c r="GC829" s="13"/>
      <c r="GD829" s="13"/>
      <c r="GE829" s="13"/>
      <c r="GF829" s="13"/>
      <c r="GG829" s="13"/>
      <c r="GH829" s="13"/>
      <c r="GI829" s="13"/>
      <c r="GJ829" s="13"/>
      <c r="GK829" s="13"/>
      <c r="GL829" s="13"/>
      <c r="GM829" s="13"/>
      <c r="GN829" s="13"/>
      <c r="GO829" s="13"/>
      <c r="GP829" s="13"/>
      <c r="GQ829" s="13"/>
      <c r="GR829" s="13"/>
      <c r="GS829" s="13"/>
      <c r="GT829" s="13"/>
      <c r="GU829" s="13"/>
      <c r="GV829" s="13"/>
      <c r="GW829" s="13"/>
      <c r="GX829" s="13"/>
      <c r="GY829" s="13"/>
      <c r="GZ829" s="13"/>
      <c r="HA829" s="13"/>
      <c r="HB829" s="13"/>
      <c r="HC829" s="13"/>
      <c r="HD829" s="13"/>
      <c r="HE829" s="13"/>
      <c r="HF829" s="13"/>
      <c r="HG829" s="13"/>
      <c r="HH829" s="13"/>
      <c r="HI829" s="13"/>
      <c r="HJ829" s="13"/>
      <c r="HK829" s="13"/>
      <c r="HL829" s="13"/>
      <c r="HM829" s="13"/>
      <c r="HN829" s="13"/>
      <c r="HO829" s="13"/>
      <c r="HP829" s="13"/>
      <c r="HQ829" s="13"/>
      <c r="HR829" s="13"/>
      <c r="HS829" s="13"/>
      <c r="HT829" s="13"/>
      <c r="HU829" s="13"/>
      <c r="HV829" s="13"/>
      <c r="HW829" s="13"/>
      <c r="HX829" s="13"/>
      <c r="HY829" s="13"/>
      <c r="HZ829" s="13"/>
      <c r="IA829" s="13"/>
      <c r="IB829" s="13"/>
      <c r="IC829" s="13"/>
      <c r="ID829" s="13"/>
      <c r="IE829" s="13"/>
      <c r="IF829" s="13"/>
      <c r="IG829" s="13"/>
      <c r="IH829" s="13"/>
      <c r="II829" s="13"/>
      <c r="IJ829" s="13"/>
      <c r="IK829" s="13"/>
      <c r="IL829" s="13"/>
      <c r="IM829" s="13"/>
      <c r="IN829" s="13"/>
      <c r="IO829" s="13"/>
    </row>
    <row r="830" spans="1:249">
      <c r="A830" s="2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2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c r="EV830" s="13"/>
      <c r="EW830" s="13"/>
      <c r="EX830" s="13"/>
      <c r="EY830" s="13"/>
      <c r="EZ830" s="13"/>
      <c r="FA830" s="13"/>
      <c r="FB830" s="13"/>
      <c r="FC830" s="13"/>
      <c r="FD830" s="13"/>
      <c r="FE830" s="13"/>
      <c r="FF830" s="13"/>
      <c r="FG830" s="13"/>
      <c r="FH830" s="13"/>
      <c r="FI830" s="13"/>
      <c r="FJ830" s="13"/>
      <c r="FK830" s="13"/>
      <c r="FL830" s="13"/>
      <c r="FM830" s="13"/>
      <c r="FN830" s="13"/>
      <c r="FO830" s="13"/>
      <c r="FP830" s="13"/>
      <c r="FQ830" s="13"/>
      <c r="FR830" s="13"/>
      <c r="FS830" s="13"/>
      <c r="FT830" s="13"/>
      <c r="FU830" s="13"/>
      <c r="FV830" s="13"/>
      <c r="FW830" s="13"/>
      <c r="FX830" s="13"/>
      <c r="FY830" s="13"/>
      <c r="FZ830" s="13"/>
      <c r="GA830" s="13"/>
      <c r="GB830" s="13"/>
      <c r="GC830" s="13"/>
      <c r="GD830" s="13"/>
      <c r="GE830" s="13"/>
      <c r="GF830" s="13"/>
      <c r="GG830" s="13"/>
      <c r="GH830" s="13"/>
      <c r="GI830" s="13"/>
      <c r="GJ830" s="13"/>
      <c r="GK830" s="13"/>
      <c r="GL830" s="13"/>
      <c r="GM830" s="13"/>
      <c r="GN830" s="13"/>
      <c r="GO830" s="13"/>
      <c r="GP830" s="13"/>
      <c r="GQ830" s="13"/>
      <c r="GR830" s="13"/>
      <c r="GS830" s="13"/>
      <c r="GT830" s="13"/>
      <c r="GU830" s="13"/>
      <c r="GV830" s="13"/>
      <c r="GW830" s="13"/>
      <c r="GX830" s="13"/>
      <c r="GY830" s="13"/>
      <c r="GZ830" s="13"/>
      <c r="HA830" s="13"/>
      <c r="HB830" s="13"/>
      <c r="HC830" s="13"/>
      <c r="HD830" s="13"/>
      <c r="HE830" s="13"/>
      <c r="HF830" s="13"/>
      <c r="HG830" s="13"/>
      <c r="HH830" s="13"/>
      <c r="HI830" s="13"/>
      <c r="HJ830" s="13"/>
      <c r="HK830" s="13"/>
      <c r="HL830" s="13"/>
      <c r="HM830" s="13"/>
      <c r="HN830" s="13"/>
      <c r="HO830" s="13"/>
      <c r="HP830" s="13"/>
      <c r="HQ830" s="13"/>
      <c r="HR830" s="13"/>
      <c r="HS830" s="13"/>
      <c r="HT830" s="13"/>
      <c r="HU830" s="13"/>
      <c r="HV830" s="13"/>
      <c r="HW830" s="13"/>
      <c r="HX830" s="13"/>
      <c r="HY830" s="13"/>
      <c r="HZ830" s="13"/>
      <c r="IA830" s="13"/>
      <c r="IB830" s="13"/>
      <c r="IC830" s="13"/>
      <c r="ID830" s="13"/>
      <c r="IE830" s="13"/>
      <c r="IF830" s="13"/>
      <c r="IG830" s="13"/>
      <c r="IH830" s="13"/>
      <c r="II830" s="13"/>
      <c r="IJ830" s="13"/>
      <c r="IK830" s="13"/>
      <c r="IL830" s="13"/>
      <c r="IM830" s="13"/>
      <c r="IN830" s="13"/>
      <c r="IO830" s="13"/>
    </row>
    <row r="831" spans="1:249">
      <c r="A831" s="2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2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c r="EU831" s="13"/>
      <c r="EV831" s="13"/>
      <c r="EW831" s="13"/>
      <c r="EX831" s="13"/>
      <c r="EY831" s="13"/>
      <c r="EZ831" s="13"/>
      <c r="FA831" s="13"/>
      <c r="FB831" s="13"/>
      <c r="FC831" s="13"/>
      <c r="FD831" s="13"/>
      <c r="FE831" s="13"/>
      <c r="FF831" s="13"/>
      <c r="FG831" s="13"/>
      <c r="FH831" s="13"/>
      <c r="FI831" s="13"/>
      <c r="FJ831" s="13"/>
      <c r="FK831" s="13"/>
      <c r="FL831" s="13"/>
      <c r="FM831" s="13"/>
      <c r="FN831" s="13"/>
      <c r="FO831" s="13"/>
      <c r="FP831" s="13"/>
      <c r="FQ831" s="13"/>
      <c r="FR831" s="13"/>
      <c r="FS831" s="13"/>
      <c r="FT831" s="13"/>
      <c r="FU831" s="13"/>
      <c r="FV831" s="13"/>
      <c r="FW831" s="13"/>
      <c r="FX831" s="13"/>
      <c r="FY831" s="13"/>
      <c r="FZ831" s="13"/>
      <c r="GA831" s="13"/>
      <c r="GB831" s="13"/>
      <c r="GC831" s="13"/>
      <c r="GD831" s="13"/>
      <c r="GE831" s="13"/>
      <c r="GF831" s="13"/>
      <c r="GG831" s="13"/>
      <c r="GH831" s="13"/>
      <c r="GI831" s="13"/>
      <c r="GJ831" s="13"/>
      <c r="GK831" s="13"/>
      <c r="GL831" s="13"/>
      <c r="GM831" s="13"/>
      <c r="GN831" s="13"/>
      <c r="GO831" s="13"/>
      <c r="GP831" s="13"/>
      <c r="GQ831" s="13"/>
      <c r="GR831" s="13"/>
      <c r="GS831" s="13"/>
      <c r="GT831" s="13"/>
      <c r="GU831" s="13"/>
      <c r="GV831" s="13"/>
      <c r="GW831" s="13"/>
      <c r="GX831" s="13"/>
      <c r="GY831" s="13"/>
      <c r="GZ831" s="13"/>
      <c r="HA831" s="13"/>
      <c r="HB831" s="13"/>
      <c r="HC831" s="13"/>
      <c r="HD831" s="13"/>
      <c r="HE831" s="13"/>
      <c r="HF831" s="13"/>
      <c r="HG831" s="13"/>
      <c r="HH831" s="13"/>
      <c r="HI831" s="13"/>
      <c r="HJ831" s="13"/>
      <c r="HK831" s="13"/>
      <c r="HL831" s="13"/>
      <c r="HM831" s="13"/>
      <c r="HN831" s="13"/>
      <c r="HO831" s="13"/>
      <c r="HP831" s="13"/>
      <c r="HQ831" s="13"/>
      <c r="HR831" s="13"/>
      <c r="HS831" s="13"/>
      <c r="HT831" s="13"/>
      <c r="HU831" s="13"/>
      <c r="HV831" s="13"/>
      <c r="HW831" s="13"/>
      <c r="HX831" s="13"/>
      <c r="HY831" s="13"/>
      <c r="HZ831" s="13"/>
      <c r="IA831" s="13"/>
      <c r="IB831" s="13"/>
      <c r="IC831" s="13"/>
      <c r="ID831" s="13"/>
      <c r="IE831" s="13"/>
      <c r="IF831" s="13"/>
      <c r="IG831" s="13"/>
      <c r="IH831" s="13"/>
      <c r="II831" s="13"/>
      <c r="IJ831" s="13"/>
      <c r="IK831" s="13"/>
      <c r="IL831" s="13"/>
      <c r="IM831" s="13"/>
      <c r="IN831" s="13"/>
      <c r="IO831" s="13"/>
    </row>
    <row r="832" spans="1:249">
      <c r="A832" s="2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2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c r="EU832" s="13"/>
      <c r="EV832" s="13"/>
      <c r="EW832" s="13"/>
      <c r="EX832" s="13"/>
      <c r="EY832" s="13"/>
      <c r="EZ832" s="13"/>
      <c r="FA832" s="13"/>
      <c r="FB832" s="13"/>
      <c r="FC832" s="13"/>
      <c r="FD832" s="13"/>
      <c r="FE832" s="13"/>
      <c r="FF832" s="13"/>
      <c r="FG832" s="13"/>
      <c r="FH832" s="13"/>
      <c r="FI832" s="13"/>
      <c r="FJ832" s="13"/>
      <c r="FK832" s="13"/>
      <c r="FL832" s="13"/>
      <c r="FM832" s="13"/>
      <c r="FN832" s="13"/>
      <c r="FO832" s="13"/>
      <c r="FP832" s="13"/>
      <c r="FQ832" s="13"/>
      <c r="FR832" s="13"/>
      <c r="FS832" s="13"/>
      <c r="FT832" s="13"/>
      <c r="FU832" s="13"/>
      <c r="FV832" s="13"/>
      <c r="FW832" s="13"/>
      <c r="FX832" s="13"/>
      <c r="FY832" s="13"/>
      <c r="FZ832" s="13"/>
      <c r="GA832" s="13"/>
      <c r="GB832" s="13"/>
      <c r="GC832" s="13"/>
      <c r="GD832" s="13"/>
      <c r="GE832" s="13"/>
      <c r="GF832" s="13"/>
      <c r="GG832" s="13"/>
      <c r="GH832" s="13"/>
      <c r="GI832" s="13"/>
      <c r="GJ832" s="13"/>
      <c r="GK832" s="13"/>
      <c r="GL832" s="13"/>
      <c r="GM832" s="13"/>
      <c r="GN832" s="13"/>
      <c r="GO832" s="13"/>
      <c r="GP832" s="13"/>
      <c r="GQ832" s="13"/>
      <c r="GR832" s="13"/>
      <c r="GS832" s="13"/>
      <c r="GT832" s="13"/>
      <c r="GU832" s="13"/>
      <c r="GV832" s="13"/>
      <c r="GW832" s="13"/>
      <c r="GX832" s="13"/>
      <c r="GY832" s="13"/>
      <c r="GZ832" s="13"/>
      <c r="HA832" s="13"/>
      <c r="HB832" s="13"/>
      <c r="HC832" s="13"/>
      <c r="HD832" s="13"/>
      <c r="HE832" s="13"/>
      <c r="HF832" s="13"/>
      <c r="HG832" s="13"/>
      <c r="HH832" s="13"/>
      <c r="HI832" s="13"/>
      <c r="HJ832" s="13"/>
      <c r="HK832" s="13"/>
      <c r="HL832" s="13"/>
      <c r="HM832" s="13"/>
      <c r="HN832" s="13"/>
      <c r="HO832" s="13"/>
      <c r="HP832" s="13"/>
      <c r="HQ832" s="13"/>
      <c r="HR832" s="13"/>
      <c r="HS832" s="13"/>
      <c r="HT832" s="13"/>
      <c r="HU832" s="13"/>
      <c r="HV832" s="13"/>
      <c r="HW832" s="13"/>
      <c r="HX832" s="13"/>
      <c r="HY832" s="13"/>
      <c r="HZ832" s="13"/>
      <c r="IA832" s="13"/>
      <c r="IB832" s="13"/>
      <c r="IC832" s="13"/>
      <c r="ID832" s="13"/>
      <c r="IE832" s="13"/>
      <c r="IF832" s="13"/>
      <c r="IG832" s="13"/>
      <c r="IH832" s="13"/>
      <c r="II832" s="13"/>
      <c r="IJ832" s="13"/>
      <c r="IK832" s="13"/>
      <c r="IL832" s="13"/>
      <c r="IM832" s="13"/>
      <c r="IN832" s="13"/>
      <c r="IO832" s="13"/>
    </row>
    <row r="833" spans="1:249">
      <c r="A833" s="2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2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c r="EU833" s="13"/>
      <c r="EV833" s="13"/>
      <c r="EW833" s="13"/>
      <c r="EX833" s="13"/>
      <c r="EY833" s="13"/>
      <c r="EZ833" s="13"/>
      <c r="FA833" s="13"/>
      <c r="FB833" s="13"/>
      <c r="FC833" s="13"/>
      <c r="FD833" s="13"/>
      <c r="FE833" s="13"/>
      <c r="FF833" s="13"/>
      <c r="FG833" s="13"/>
      <c r="FH833" s="13"/>
      <c r="FI833" s="13"/>
      <c r="FJ833" s="13"/>
      <c r="FK833" s="13"/>
      <c r="FL833" s="13"/>
      <c r="FM833" s="13"/>
      <c r="FN833" s="13"/>
      <c r="FO833" s="13"/>
      <c r="FP833" s="13"/>
      <c r="FQ833" s="13"/>
      <c r="FR833" s="13"/>
      <c r="FS833" s="13"/>
      <c r="FT833" s="13"/>
      <c r="FU833" s="13"/>
      <c r="FV833" s="13"/>
      <c r="FW833" s="13"/>
      <c r="FX833" s="13"/>
      <c r="FY833" s="13"/>
      <c r="FZ833" s="13"/>
      <c r="GA833" s="13"/>
      <c r="GB833" s="13"/>
      <c r="GC833" s="13"/>
      <c r="GD833" s="13"/>
      <c r="GE833" s="13"/>
      <c r="GF833" s="13"/>
      <c r="GG833" s="13"/>
      <c r="GH833" s="13"/>
      <c r="GI833" s="13"/>
      <c r="GJ833" s="13"/>
      <c r="GK833" s="13"/>
      <c r="GL833" s="13"/>
      <c r="GM833" s="13"/>
      <c r="GN833" s="13"/>
      <c r="GO833" s="13"/>
      <c r="GP833" s="13"/>
      <c r="GQ833" s="13"/>
      <c r="GR833" s="13"/>
      <c r="GS833" s="13"/>
      <c r="GT833" s="13"/>
      <c r="GU833" s="13"/>
      <c r="GV833" s="13"/>
      <c r="GW833" s="13"/>
      <c r="GX833" s="13"/>
      <c r="GY833" s="13"/>
      <c r="GZ833" s="13"/>
      <c r="HA833" s="13"/>
      <c r="HB833" s="13"/>
      <c r="HC833" s="13"/>
      <c r="HD833" s="13"/>
      <c r="HE833" s="13"/>
      <c r="HF833" s="13"/>
      <c r="HG833" s="13"/>
      <c r="HH833" s="13"/>
      <c r="HI833" s="13"/>
      <c r="HJ833" s="13"/>
      <c r="HK833" s="13"/>
      <c r="HL833" s="13"/>
      <c r="HM833" s="13"/>
      <c r="HN833" s="13"/>
      <c r="HO833" s="13"/>
      <c r="HP833" s="13"/>
      <c r="HQ833" s="13"/>
      <c r="HR833" s="13"/>
      <c r="HS833" s="13"/>
      <c r="HT833" s="13"/>
      <c r="HU833" s="13"/>
      <c r="HV833" s="13"/>
      <c r="HW833" s="13"/>
      <c r="HX833" s="13"/>
      <c r="HY833" s="13"/>
      <c r="HZ833" s="13"/>
      <c r="IA833" s="13"/>
      <c r="IB833" s="13"/>
      <c r="IC833" s="13"/>
      <c r="ID833" s="13"/>
      <c r="IE833" s="13"/>
      <c r="IF833" s="13"/>
      <c r="IG833" s="13"/>
      <c r="IH833" s="13"/>
      <c r="II833" s="13"/>
      <c r="IJ833" s="13"/>
      <c r="IK833" s="13"/>
      <c r="IL833" s="13"/>
      <c r="IM833" s="13"/>
      <c r="IN833" s="13"/>
      <c r="IO833" s="13"/>
    </row>
    <row r="834" spans="1:249">
      <c r="A834" s="2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2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c r="EU834" s="13"/>
      <c r="EV834" s="13"/>
      <c r="EW834" s="13"/>
      <c r="EX834" s="13"/>
      <c r="EY834" s="13"/>
      <c r="EZ834" s="13"/>
      <c r="FA834" s="13"/>
      <c r="FB834" s="13"/>
      <c r="FC834" s="13"/>
      <c r="FD834" s="13"/>
      <c r="FE834" s="13"/>
      <c r="FF834" s="13"/>
      <c r="FG834" s="13"/>
      <c r="FH834" s="13"/>
      <c r="FI834" s="13"/>
      <c r="FJ834" s="13"/>
      <c r="FK834" s="13"/>
      <c r="FL834" s="13"/>
      <c r="FM834" s="13"/>
      <c r="FN834" s="13"/>
      <c r="FO834" s="13"/>
      <c r="FP834" s="13"/>
      <c r="FQ834" s="13"/>
      <c r="FR834" s="13"/>
      <c r="FS834" s="13"/>
      <c r="FT834" s="13"/>
      <c r="FU834" s="13"/>
      <c r="FV834" s="13"/>
      <c r="FW834" s="13"/>
      <c r="FX834" s="13"/>
      <c r="FY834" s="13"/>
      <c r="FZ834" s="13"/>
      <c r="GA834" s="13"/>
      <c r="GB834" s="13"/>
      <c r="GC834" s="13"/>
      <c r="GD834" s="13"/>
      <c r="GE834" s="13"/>
      <c r="GF834" s="13"/>
      <c r="GG834" s="13"/>
      <c r="GH834" s="13"/>
      <c r="GI834" s="13"/>
      <c r="GJ834" s="13"/>
      <c r="GK834" s="13"/>
      <c r="GL834" s="13"/>
      <c r="GM834" s="13"/>
      <c r="GN834" s="13"/>
      <c r="GO834" s="13"/>
      <c r="GP834" s="13"/>
      <c r="GQ834" s="13"/>
      <c r="GR834" s="13"/>
      <c r="GS834" s="13"/>
      <c r="GT834" s="13"/>
      <c r="GU834" s="13"/>
      <c r="GV834" s="13"/>
      <c r="GW834" s="13"/>
      <c r="GX834" s="13"/>
      <c r="GY834" s="13"/>
      <c r="GZ834" s="13"/>
      <c r="HA834" s="13"/>
      <c r="HB834" s="13"/>
      <c r="HC834" s="13"/>
      <c r="HD834" s="13"/>
      <c r="HE834" s="13"/>
      <c r="HF834" s="13"/>
      <c r="HG834" s="13"/>
      <c r="HH834" s="13"/>
      <c r="HI834" s="13"/>
      <c r="HJ834" s="13"/>
      <c r="HK834" s="13"/>
      <c r="HL834" s="13"/>
      <c r="HM834" s="13"/>
      <c r="HN834" s="13"/>
      <c r="HO834" s="13"/>
      <c r="HP834" s="13"/>
      <c r="HQ834" s="13"/>
      <c r="HR834" s="13"/>
      <c r="HS834" s="13"/>
      <c r="HT834" s="13"/>
      <c r="HU834" s="13"/>
      <c r="HV834" s="13"/>
      <c r="HW834" s="13"/>
      <c r="HX834" s="13"/>
      <c r="HY834" s="13"/>
      <c r="HZ834" s="13"/>
      <c r="IA834" s="13"/>
      <c r="IB834" s="13"/>
      <c r="IC834" s="13"/>
      <c r="ID834" s="13"/>
      <c r="IE834" s="13"/>
      <c r="IF834" s="13"/>
      <c r="IG834" s="13"/>
      <c r="IH834" s="13"/>
      <c r="II834" s="13"/>
      <c r="IJ834" s="13"/>
      <c r="IK834" s="13"/>
      <c r="IL834" s="13"/>
      <c r="IM834" s="13"/>
      <c r="IN834" s="13"/>
      <c r="IO834" s="13"/>
    </row>
    <row r="835" spans="1:249">
      <c r="A835" s="2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2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c r="EU835" s="13"/>
      <c r="EV835" s="13"/>
      <c r="EW835" s="13"/>
      <c r="EX835" s="13"/>
      <c r="EY835" s="13"/>
      <c r="EZ835" s="13"/>
      <c r="FA835" s="13"/>
      <c r="FB835" s="13"/>
      <c r="FC835" s="13"/>
      <c r="FD835" s="13"/>
      <c r="FE835" s="13"/>
      <c r="FF835" s="13"/>
      <c r="FG835" s="13"/>
      <c r="FH835" s="13"/>
      <c r="FI835" s="13"/>
      <c r="FJ835" s="13"/>
      <c r="FK835" s="13"/>
      <c r="FL835" s="13"/>
      <c r="FM835" s="13"/>
      <c r="FN835" s="13"/>
      <c r="FO835" s="13"/>
      <c r="FP835" s="13"/>
      <c r="FQ835" s="13"/>
      <c r="FR835" s="13"/>
      <c r="FS835" s="13"/>
      <c r="FT835" s="13"/>
      <c r="FU835" s="13"/>
      <c r="FV835" s="13"/>
      <c r="FW835" s="13"/>
      <c r="FX835" s="13"/>
      <c r="FY835" s="13"/>
      <c r="FZ835" s="13"/>
      <c r="GA835" s="13"/>
      <c r="GB835" s="13"/>
      <c r="GC835" s="13"/>
      <c r="GD835" s="13"/>
      <c r="GE835" s="13"/>
      <c r="GF835" s="13"/>
      <c r="GG835" s="13"/>
      <c r="GH835" s="13"/>
      <c r="GI835" s="13"/>
      <c r="GJ835" s="13"/>
      <c r="GK835" s="13"/>
      <c r="GL835" s="13"/>
      <c r="GM835" s="13"/>
      <c r="GN835" s="13"/>
      <c r="GO835" s="13"/>
      <c r="GP835" s="13"/>
      <c r="GQ835" s="13"/>
      <c r="GR835" s="13"/>
      <c r="GS835" s="13"/>
      <c r="GT835" s="13"/>
      <c r="GU835" s="13"/>
      <c r="GV835" s="13"/>
      <c r="GW835" s="13"/>
      <c r="GX835" s="13"/>
      <c r="GY835" s="13"/>
      <c r="GZ835" s="13"/>
      <c r="HA835" s="13"/>
      <c r="HB835" s="13"/>
      <c r="HC835" s="13"/>
      <c r="HD835" s="13"/>
      <c r="HE835" s="13"/>
      <c r="HF835" s="13"/>
      <c r="HG835" s="13"/>
      <c r="HH835" s="13"/>
      <c r="HI835" s="13"/>
      <c r="HJ835" s="13"/>
      <c r="HK835" s="13"/>
      <c r="HL835" s="13"/>
      <c r="HM835" s="13"/>
      <c r="HN835" s="13"/>
      <c r="HO835" s="13"/>
      <c r="HP835" s="13"/>
      <c r="HQ835" s="13"/>
      <c r="HR835" s="13"/>
      <c r="HS835" s="13"/>
      <c r="HT835" s="13"/>
      <c r="HU835" s="13"/>
      <c r="HV835" s="13"/>
      <c r="HW835" s="13"/>
      <c r="HX835" s="13"/>
      <c r="HY835" s="13"/>
      <c r="HZ835" s="13"/>
      <c r="IA835" s="13"/>
      <c r="IB835" s="13"/>
      <c r="IC835" s="13"/>
      <c r="ID835" s="13"/>
      <c r="IE835" s="13"/>
      <c r="IF835" s="13"/>
      <c r="IG835" s="13"/>
      <c r="IH835" s="13"/>
      <c r="II835" s="13"/>
      <c r="IJ835" s="13"/>
      <c r="IK835" s="13"/>
      <c r="IL835" s="13"/>
      <c r="IM835" s="13"/>
      <c r="IN835" s="13"/>
      <c r="IO835" s="13"/>
    </row>
    <row r="836" spans="1:249">
      <c r="A836" s="2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2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c r="FN836" s="13"/>
      <c r="FO836" s="13"/>
      <c r="FP836" s="13"/>
      <c r="FQ836" s="13"/>
      <c r="FR836" s="13"/>
      <c r="FS836" s="13"/>
      <c r="FT836" s="13"/>
      <c r="FU836" s="13"/>
      <c r="FV836" s="13"/>
      <c r="FW836" s="13"/>
      <c r="FX836" s="13"/>
      <c r="FY836" s="13"/>
      <c r="FZ836" s="13"/>
      <c r="GA836" s="13"/>
      <c r="GB836" s="13"/>
      <c r="GC836" s="13"/>
      <c r="GD836" s="13"/>
      <c r="GE836" s="13"/>
      <c r="GF836" s="13"/>
      <c r="GG836" s="13"/>
      <c r="GH836" s="13"/>
      <c r="GI836" s="13"/>
      <c r="GJ836" s="13"/>
      <c r="GK836" s="13"/>
      <c r="GL836" s="13"/>
      <c r="GM836" s="13"/>
      <c r="GN836" s="13"/>
      <c r="GO836" s="13"/>
      <c r="GP836" s="13"/>
      <c r="GQ836" s="13"/>
      <c r="GR836" s="13"/>
      <c r="GS836" s="13"/>
      <c r="GT836" s="13"/>
      <c r="GU836" s="13"/>
      <c r="GV836" s="13"/>
      <c r="GW836" s="13"/>
      <c r="GX836" s="13"/>
      <c r="GY836" s="13"/>
      <c r="GZ836" s="13"/>
      <c r="HA836" s="13"/>
      <c r="HB836" s="13"/>
      <c r="HC836" s="13"/>
      <c r="HD836" s="13"/>
      <c r="HE836" s="13"/>
      <c r="HF836" s="13"/>
      <c r="HG836" s="13"/>
      <c r="HH836" s="13"/>
      <c r="HI836" s="13"/>
      <c r="HJ836" s="13"/>
      <c r="HK836" s="13"/>
      <c r="HL836" s="13"/>
      <c r="HM836" s="13"/>
      <c r="HN836" s="13"/>
      <c r="HO836" s="13"/>
      <c r="HP836" s="13"/>
      <c r="HQ836" s="13"/>
      <c r="HR836" s="13"/>
      <c r="HS836" s="13"/>
      <c r="HT836" s="13"/>
      <c r="HU836" s="13"/>
      <c r="HV836" s="13"/>
      <c r="HW836" s="13"/>
      <c r="HX836" s="13"/>
      <c r="HY836" s="13"/>
      <c r="HZ836" s="13"/>
      <c r="IA836" s="13"/>
      <c r="IB836" s="13"/>
      <c r="IC836" s="13"/>
      <c r="ID836" s="13"/>
      <c r="IE836" s="13"/>
      <c r="IF836" s="13"/>
      <c r="IG836" s="13"/>
      <c r="IH836" s="13"/>
      <c r="II836" s="13"/>
      <c r="IJ836" s="13"/>
      <c r="IK836" s="13"/>
      <c r="IL836" s="13"/>
      <c r="IM836" s="13"/>
      <c r="IN836" s="13"/>
      <c r="IO836" s="13"/>
    </row>
    <row r="837" spans="1:249">
      <c r="A837" s="2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2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c r="EU837" s="13"/>
      <c r="EV837" s="13"/>
      <c r="EW837" s="13"/>
      <c r="EX837" s="13"/>
      <c r="EY837" s="13"/>
      <c r="EZ837" s="13"/>
      <c r="FA837" s="13"/>
      <c r="FB837" s="13"/>
      <c r="FC837" s="13"/>
      <c r="FD837" s="13"/>
      <c r="FE837" s="13"/>
      <c r="FF837" s="13"/>
      <c r="FG837" s="13"/>
      <c r="FH837" s="13"/>
      <c r="FI837" s="13"/>
      <c r="FJ837" s="13"/>
      <c r="FK837" s="13"/>
      <c r="FL837" s="13"/>
      <c r="FM837" s="13"/>
      <c r="FN837" s="13"/>
      <c r="FO837" s="13"/>
      <c r="FP837" s="13"/>
      <c r="FQ837" s="13"/>
      <c r="FR837" s="13"/>
      <c r="FS837" s="13"/>
      <c r="FT837" s="13"/>
      <c r="FU837" s="13"/>
      <c r="FV837" s="13"/>
      <c r="FW837" s="13"/>
      <c r="FX837" s="13"/>
      <c r="FY837" s="13"/>
      <c r="FZ837" s="13"/>
      <c r="GA837" s="13"/>
      <c r="GB837" s="13"/>
      <c r="GC837" s="13"/>
      <c r="GD837" s="13"/>
      <c r="GE837" s="13"/>
      <c r="GF837" s="13"/>
      <c r="GG837" s="13"/>
      <c r="GH837" s="13"/>
      <c r="GI837" s="13"/>
      <c r="GJ837" s="13"/>
      <c r="GK837" s="13"/>
      <c r="GL837" s="13"/>
      <c r="GM837" s="13"/>
      <c r="GN837" s="13"/>
      <c r="GO837" s="13"/>
      <c r="GP837" s="13"/>
      <c r="GQ837" s="13"/>
      <c r="GR837" s="13"/>
      <c r="GS837" s="13"/>
      <c r="GT837" s="13"/>
      <c r="GU837" s="13"/>
      <c r="GV837" s="13"/>
      <c r="GW837" s="13"/>
      <c r="GX837" s="13"/>
      <c r="GY837" s="13"/>
      <c r="GZ837" s="13"/>
      <c r="HA837" s="13"/>
      <c r="HB837" s="13"/>
      <c r="HC837" s="13"/>
      <c r="HD837" s="13"/>
      <c r="HE837" s="13"/>
      <c r="HF837" s="13"/>
      <c r="HG837" s="13"/>
      <c r="HH837" s="13"/>
      <c r="HI837" s="13"/>
      <c r="HJ837" s="13"/>
      <c r="HK837" s="13"/>
      <c r="HL837" s="13"/>
      <c r="HM837" s="13"/>
      <c r="HN837" s="13"/>
      <c r="HO837" s="13"/>
      <c r="HP837" s="13"/>
      <c r="HQ837" s="13"/>
      <c r="HR837" s="13"/>
      <c r="HS837" s="13"/>
      <c r="HT837" s="13"/>
      <c r="HU837" s="13"/>
      <c r="HV837" s="13"/>
      <c r="HW837" s="13"/>
      <c r="HX837" s="13"/>
      <c r="HY837" s="13"/>
      <c r="HZ837" s="13"/>
      <c r="IA837" s="13"/>
      <c r="IB837" s="13"/>
      <c r="IC837" s="13"/>
      <c r="ID837" s="13"/>
      <c r="IE837" s="13"/>
      <c r="IF837" s="13"/>
      <c r="IG837" s="13"/>
      <c r="IH837" s="13"/>
      <c r="II837" s="13"/>
      <c r="IJ837" s="13"/>
      <c r="IK837" s="13"/>
      <c r="IL837" s="13"/>
      <c r="IM837" s="13"/>
      <c r="IN837" s="13"/>
      <c r="IO837" s="13"/>
    </row>
    <row r="838" spans="1:249">
      <c r="A838" s="2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2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c r="EV838" s="13"/>
      <c r="EW838" s="13"/>
      <c r="EX838" s="13"/>
      <c r="EY838" s="13"/>
      <c r="EZ838" s="13"/>
      <c r="FA838" s="13"/>
      <c r="FB838" s="13"/>
      <c r="FC838" s="13"/>
      <c r="FD838" s="13"/>
      <c r="FE838" s="13"/>
      <c r="FF838" s="13"/>
      <c r="FG838" s="13"/>
      <c r="FH838" s="13"/>
      <c r="FI838" s="13"/>
      <c r="FJ838" s="13"/>
      <c r="FK838" s="13"/>
      <c r="FL838" s="13"/>
      <c r="FM838" s="13"/>
      <c r="FN838" s="13"/>
      <c r="FO838" s="13"/>
      <c r="FP838" s="13"/>
      <c r="FQ838" s="13"/>
      <c r="FR838" s="13"/>
      <c r="FS838" s="13"/>
      <c r="FT838" s="13"/>
      <c r="FU838" s="13"/>
      <c r="FV838" s="13"/>
      <c r="FW838" s="13"/>
      <c r="FX838" s="13"/>
      <c r="FY838" s="13"/>
      <c r="FZ838" s="13"/>
      <c r="GA838" s="13"/>
      <c r="GB838" s="13"/>
      <c r="GC838" s="13"/>
      <c r="GD838" s="13"/>
      <c r="GE838" s="13"/>
      <c r="GF838" s="13"/>
      <c r="GG838" s="13"/>
      <c r="GH838" s="13"/>
      <c r="GI838" s="13"/>
      <c r="GJ838" s="13"/>
      <c r="GK838" s="13"/>
      <c r="GL838" s="13"/>
      <c r="GM838" s="13"/>
      <c r="GN838" s="13"/>
      <c r="GO838" s="13"/>
      <c r="GP838" s="13"/>
      <c r="GQ838" s="13"/>
      <c r="GR838" s="13"/>
      <c r="GS838" s="13"/>
      <c r="GT838" s="13"/>
      <c r="GU838" s="13"/>
      <c r="GV838" s="13"/>
      <c r="GW838" s="13"/>
      <c r="GX838" s="13"/>
      <c r="GY838" s="13"/>
      <c r="GZ838" s="13"/>
      <c r="HA838" s="13"/>
      <c r="HB838" s="13"/>
      <c r="HC838" s="13"/>
      <c r="HD838" s="13"/>
      <c r="HE838" s="13"/>
      <c r="HF838" s="13"/>
      <c r="HG838" s="13"/>
      <c r="HH838" s="13"/>
      <c r="HI838" s="13"/>
      <c r="HJ838" s="13"/>
      <c r="HK838" s="13"/>
      <c r="HL838" s="13"/>
      <c r="HM838" s="13"/>
      <c r="HN838" s="13"/>
      <c r="HO838" s="13"/>
      <c r="HP838" s="13"/>
      <c r="HQ838" s="13"/>
      <c r="HR838" s="13"/>
      <c r="HS838" s="13"/>
      <c r="HT838" s="13"/>
      <c r="HU838" s="13"/>
      <c r="HV838" s="13"/>
      <c r="HW838" s="13"/>
      <c r="HX838" s="13"/>
      <c r="HY838" s="13"/>
      <c r="HZ838" s="13"/>
      <c r="IA838" s="13"/>
      <c r="IB838" s="13"/>
      <c r="IC838" s="13"/>
      <c r="ID838" s="13"/>
      <c r="IE838" s="13"/>
      <c r="IF838" s="13"/>
      <c r="IG838" s="13"/>
      <c r="IH838" s="13"/>
      <c r="II838" s="13"/>
      <c r="IJ838" s="13"/>
      <c r="IK838" s="13"/>
      <c r="IL838" s="13"/>
      <c r="IM838" s="13"/>
      <c r="IN838" s="13"/>
      <c r="IO838" s="13"/>
    </row>
    <row r="839" spans="1:249">
      <c r="A839" s="2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2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c r="EU839" s="13"/>
      <c r="EV839" s="13"/>
      <c r="EW839" s="13"/>
      <c r="EX839" s="13"/>
      <c r="EY839" s="13"/>
      <c r="EZ839" s="13"/>
      <c r="FA839" s="13"/>
      <c r="FB839" s="13"/>
      <c r="FC839" s="13"/>
      <c r="FD839" s="13"/>
      <c r="FE839" s="13"/>
      <c r="FF839" s="13"/>
      <c r="FG839" s="13"/>
      <c r="FH839" s="13"/>
      <c r="FI839" s="13"/>
      <c r="FJ839" s="13"/>
      <c r="FK839" s="13"/>
      <c r="FL839" s="13"/>
      <c r="FM839" s="13"/>
      <c r="FN839" s="13"/>
      <c r="FO839" s="13"/>
      <c r="FP839" s="13"/>
      <c r="FQ839" s="13"/>
      <c r="FR839" s="13"/>
      <c r="FS839" s="13"/>
      <c r="FT839" s="13"/>
      <c r="FU839" s="13"/>
      <c r="FV839" s="13"/>
      <c r="FW839" s="13"/>
      <c r="FX839" s="13"/>
      <c r="FY839" s="13"/>
      <c r="FZ839" s="13"/>
      <c r="GA839" s="13"/>
      <c r="GB839" s="13"/>
      <c r="GC839" s="13"/>
      <c r="GD839" s="13"/>
      <c r="GE839" s="13"/>
      <c r="GF839" s="13"/>
      <c r="GG839" s="13"/>
      <c r="GH839" s="13"/>
      <c r="GI839" s="13"/>
      <c r="GJ839" s="13"/>
      <c r="GK839" s="13"/>
      <c r="GL839" s="13"/>
      <c r="GM839" s="13"/>
      <c r="GN839" s="13"/>
      <c r="GO839" s="13"/>
      <c r="GP839" s="13"/>
      <c r="GQ839" s="13"/>
      <c r="GR839" s="13"/>
      <c r="GS839" s="13"/>
      <c r="GT839" s="13"/>
      <c r="GU839" s="13"/>
      <c r="GV839" s="13"/>
      <c r="GW839" s="13"/>
      <c r="GX839" s="13"/>
      <c r="GY839" s="13"/>
      <c r="GZ839" s="13"/>
      <c r="HA839" s="13"/>
      <c r="HB839" s="13"/>
      <c r="HC839" s="13"/>
      <c r="HD839" s="13"/>
      <c r="HE839" s="13"/>
      <c r="HF839" s="13"/>
      <c r="HG839" s="13"/>
      <c r="HH839" s="13"/>
      <c r="HI839" s="13"/>
      <c r="HJ839" s="13"/>
      <c r="HK839" s="13"/>
      <c r="HL839" s="13"/>
      <c r="HM839" s="13"/>
      <c r="HN839" s="13"/>
      <c r="HO839" s="13"/>
      <c r="HP839" s="13"/>
      <c r="HQ839" s="13"/>
      <c r="HR839" s="13"/>
      <c r="HS839" s="13"/>
      <c r="HT839" s="13"/>
      <c r="HU839" s="13"/>
      <c r="HV839" s="13"/>
      <c r="HW839" s="13"/>
      <c r="HX839" s="13"/>
      <c r="HY839" s="13"/>
      <c r="HZ839" s="13"/>
      <c r="IA839" s="13"/>
      <c r="IB839" s="13"/>
      <c r="IC839" s="13"/>
      <c r="ID839" s="13"/>
      <c r="IE839" s="13"/>
      <c r="IF839" s="13"/>
      <c r="IG839" s="13"/>
      <c r="IH839" s="13"/>
      <c r="II839" s="13"/>
      <c r="IJ839" s="13"/>
      <c r="IK839" s="13"/>
      <c r="IL839" s="13"/>
      <c r="IM839" s="13"/>
      <c r="IN839" s="13"/>
      <c r="IO839" s="13"/>
    </row>
    <row r="840" spans="1:249">
      <c r="A840" s="2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2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c r="EU840" s="13"/>
      <c r="EV840" s="13"/>
      <c r="EW840" s="13"/>
      <c r="EX840" s="13"/>
      <c r="EY840" s="13"/>
      <c r="EZ840" s="13"/>
      <c r="FA840" s="13"/>
      <c r="FB840" s="13"/>
      <c r="FC840" s="13"/>
      <c r="FD840" s="13"/>
      <c r="FE840" s="13"/>
      <c r="FF840" s="13"/>
      <c r="FG840" s="13"/>
      <c r="FH840" s="13"/>
      <c r="FI840" s="13"/>
      <c r="FJ840" s="13"/>
      <c r="FK840" s="13"/>
      <c r="FL840" s="13"/>
      <c r="FM840" s="13"/>
      <c r="FN840" s="13"/>
      <c r="FO840" s="13"/>
      <c r="FP840" s="13"/>
      <c r="FQ840" s="13"/>
      <c r="FR840" s="13"/>
      <c r="FS840" s="13"/>
      <c r="FT840" s="13"/>
      <c r="FU840" s="13"/>
      <c r="FV840" s="13"/>
      <c r="FW840" s="13"/>
      <c r="FX840" s="13"/>
      <c r="FY840" s="13"/>
      <c r="FZ840" s="13"/>
      <c r="GA840" s="13"/>
      <c r="GB840" s="13"/>
      <c r="GC840" s="13"/>
      <c r="GD840" s="13"/>
      <c r="GE840" s="13"/>
      <c r="GF840" s="13"/>
      <c r="GG840" s="13"/>
      <c r="GH840" s="13"/>
      <c r="GI840" s="13"/>
      <c r="GJ840" s="13"/>
      <c r="GK840" s="13"/>
      <c r="GL840" s="13"/>
      <c r="GM840" s="13"/>
      <c r="GN840" s="13"/>
      <c r="GO840" s="13"/>
      <c r="GP840" s="13"/>
      <c r="GQ840" s="13"/>
      <c r="GR840" s="13"/>
      <c r="GS840" s="13"/>
      <c r="GT840" s="13"/>
      <c r="GU840" s="13"/>
      <c r="GV840" s="13"/>
      <c r="GW840" s="13"/>
      <c r="GX840" s="13"/>
      <c r="GY840" s="13"/>
      <c r="GZ840" s="13"/>
      <c r="HA840" s="13"/>
      <c r="HB840" s="13"/>
      <c r="HC840" s="13"/>
      <c r="HD840" s="13"/>
      <c r="HE840" s="13"/>
      <c r="HF840" s="13"/>
      <c r="HG840" s="13"/>
      <c r="HH840" s="13"/>
      <c r="HI840" s="13"/>
      <c r="HJ840" s="13"/>
      <c r="HK840" s="13"/>
      <c r="HL840" s="13"/>
      <c r="HM840" s="13"/>
      <c r="HN840" s="13"/>
      <c r="HO840" s="13"/>
      <c r="HP840" s="13"/>
      <c r="HQ840" s="13"/>
      <c r="HR840" s="13"/>
      <c r="HS840" s="13"/>
      <c r="HT840" s="13"/>
      <c r="HU840" s="13"/>
      <c r="HV840" s="13"/>
      <c r="HW840" s="13"/>
      <c r="HX840" s="13"/>
      <c r="HY840" s="13"/>
      <c r="HZ840" s="13"/>
      <c r="IA840" s="13"/>
      <c r="IB840" s="13"/>
      <c r="IC840" s="13"/>
      <c r="ID840" s="13"/>
      <c r="IE840" s="13"/>
      <c r="IF840" s="13"/>
      <c r="IG840" s="13"/>
      <c r="IH840" s="13"/>
      <c r="II840" s="13"/>
      <c r="IJ840" s="13"/>
      <c r="IK840" s="13"/>
      <c r="IL840" s="13"/>
      <c r="IM840" s="13"/>
      <c r="IN840" s="13"/>
      <c r="IO840" s="13"/>
    </row>
    <row r="841" spans="1:249">
      <c r="A841" s="2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2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c r="EU841" s="13"/>
      <c r="EV841" s="13"/>
      <c r="EW841" s="13"/>
      <c r="EX841" s="13"/>
      <c r="EY841" s="13"/>
      <c r="EZ841" s="13"/>
      <c r="FA841" s="13"/>
      <c r="FB841" s="13"/>
      <c r="FC841" s="13"/>
      <c r="FD841" s="13"/>
      <c r="FE841" s="13"/>
      <c r="FF841" s="13"/>
      <c r="FG841" s="13"/>
      <c r="FH841" s="13"/>
      <c r="FI841" s="13"/>
      <c r="FJ841" s="13"/>
      <c r="FK841" s="13"/>
      <c r="FL841" s="13"/>
      <c r="FM841" s="13"/>
      <c r="FN841" s="13"/>
      <c r="FO841" s="13"/>
      <c r="FP841" s="13"/>
      <c r="FQ841" s="13"/>
      <c r="FR841" s="13"/>
      <c r="FS841" s="13"/>
      <c r="FT841" s="13"/>
      <c r="FU841" s="13"/>
      <c r="FV841" s="13"/>
      <c r="FW841" s="13"/>
      <c r="FX841" s="13"/>
      <c r="FY841" s="13"/>
      <c r="FZ841" s="13"/>
      <c r="GA841" s="13"/>
      <c r="GB841" s="13"/>
      <c r="GC841" s="13"/>
      <c r="GD841" s="13"/>
      <c r="GE841" s="13"/>
      <c r="GF841" s="13"/>
      <c r="GG841" s="13"/>
      <c r="GH841" s="13"/>
      <c r="GI841" s="13"/>
      <c r="GJ841" s="13"/>
      <c r="GK841" s="13"/>
      <c r="GL841" s="13"/>
      <c r="GM841" s="13"/>
      <c r="GN841" s="13"/>
      <c r="GO841" s="13"/>
      <c r="GP841" s="13"/>
      <c r="GQ841" s="13"/>
      <c r="GR841" s="13"/>
      <c r="GS841" s="13"/>
      <c r="GT841" s="13"/>
      <c r="GU841" s="13"/>
      <c r="GV841" s="13"/>
      <c r="GW841" s="13"/>
      <c r="GX841" s="13"/>
      <c r="GY841" s="13"/>
      <c r="GZ841" s="13"/>
      <c r="HA841" s="13"/>
      <c r="HB841" s="13"/>
      <c r="HC841" s="13"/>
      <c r="HD841" s="13"/>
      <c r="HE841" s="13"/>
      <c r="HF841" s="13"/>
      <c r="HG841" s="13"/>
      <c r="HH841" s="13"/>
      <c r="HI841" s="13"/>
      <c r="HJ841" s="13"/>
      <c r="HK841" s="13"/>
      <c r="HL841" s="13"/>
      <c r="HM841" s="13"/>
      <c r="HN841" s="13"/>
      <c r="HO841" s="13"/>
      <c r="HP841" s="13"/>
      <c r="HQ841" s="13"/>
      <c r="HR841" s="13"/>
      <c r="HS841" s="13"/>
      <c r="HT841" s="13"/>
      <c r="HU841" s="13"/>
      <c r="HV841" s="13"/>
      <c r="HW841" s="13"/>
      <c r="HX841" s="13"/>
      <c r="HY841" s="13"/>
      <c r="HZ841" s="13"/>
      <c r="IA841" s="13"/>
      <c r="IB841" s="13"/>
      <c r="IC841" s="13"/>
      <c r="ID841" s="13"/>
      <c r="IE841" s="13"/>
      <c r="IF841" s="13"/>
      <c r="IG841" s="13"/>
      <c r="IH841" s="13"/>
      <c r="II841" s="13"/>
      <c r="IJ841" s="13"/>
      <c r="IK841" s="13"/>
      <c r="IL841" s="13"/>
      <c r="IM841" s="13"/>
      <c r="IN841" s="13"/>
      <c r="IO841" s="13"/>
    </row>
    <row r="842" spans="1:249">
      <c r="A842" s="2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2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c r="EX842" s="13"/>
      <c r="EY842" s="13"/>
      <c r="EZ842" s="13"/>
      <c r="FA842" s="13"/>
      <c r="FB842" s="13"/>
      <c r="FC842" s="13"/>
      <c r="FD842" s="13"/>
      <c r="FE842" s="13"/>
      <c r="FF842" s="13"/>
      <c r="FG842" s="13"/>
      <c r="FH842" s="13"/>
      <c r="FI842" s="13"/>
      <c r="FJ842" s="13"/>
      <c r="FK842" s="13"/>
      <c r="FL842" s="13"/>
      <c r="FM842" s="13"/>
      <c r="FN842" s="13"/>
      <c r="FO842" s="13"/>
      <c r="FP842" s="13"/>
      <c r="FQ842" s="13"/>
      <c r="FR842" s="13"/>
      <c r="FS842" s="13"/>
      <c r="FT842" s="13"/>
      <c r="FU842" s="13"/>
      <c r="FV842" s="13"/>
      <c r="FW842" s="13"/>
      <c r="FX842" s="13"/>
      <c r="FY842" s="13"/>
      <c r="FZ842" s="13"/>
      <c r="GA842" s="13"/>
      <c r="GB842" s="13"/>
      <c r="GC842" s="13"/>
      <c r="GD842" s="13"/>
      <c r="GE842" s="13"/>
      <c r="GF842" s="13"/>
      <c r="GG842" s="13"/>
      <c r="GH842" s="13"/>
      <c r="GI842" s="13"/>
      <c r="GJ842" s="13"/>
      <c r="GK842" s="13"/>
      <c r="GL842" s="13"/>
      <c r="GM842" s="13"/>
      <c r="GN842" s="13"/>
      <c r="GO842" s="13"/>
      <c r="GP842" s="13"/>
      <c r="GQ842" s="13"/>
      <c r="GR842" s="13"/>
      <c r="GS842" s="13"/>
      <c r="GT842" s="13"/>
      <c r="GU842" s="13"/>
      <c r="GV842" s="13"/>
      <c r="GW842" s="13"/>
      <c r="GX842" s="13"/>
      <c r="GY842" s="13"/>
      <c r="GZ842" s="13"/>
      <c r="HA842" s="13"/>
      <c r="HB842" s="13"/>
      <c r="HC842" s="13"/>
      <c r="HD842" s="13"/>
      <c r="HE842" s="13"/>
      <c r="HF842" s="13"/>
      <c r="HG842" s="13"/>
      <c r="HH842" s="13"/>
      <c r="HI842" s="13"/>
      <c r="HJ842" s="13"/>
      <c r="HK842" s="13"/>
      <c r="HL842" s="13"/>
      <c r="HM842" s="13"/>
      <c r="HN842" s="13"/>
      <c r="HO842" s="13"/>
      <c r="HP842" s="13"/>
      <c r="HQ842" s="13"/>
      <c r="HR842" s="13"/>
      <c r="HS842" s="13"/>
      <c r="HT842" s="13"/>
      <c r="HU842" s="13"/>
      <c r="HV842" s="13"/>
      <c r="HW842" s="13"/>
      <c r="HX842" s="13"/>
      <c r="HY842" s="13"/>
      <c r="HZ842" s="13"/>
      <c r="IA842" s="13"/>
      <c r="IB842" s="13"/>
      <c r="IC842" s="13"/>
      <c r="ID842" s="13"/>
      <c r="IE842" s="13"/>
      <c r="IF842" s="13"/>
      <c r="IG842" s="13"/>
      <c r="IH842" s="13"/>
      <c r="II842" s="13"/>
      <c r="IJ842" s="13"/>
      <c r="IK842" s="13"/>
      <c r="IL842" s="13"/>
      <c r="IM842" s="13"/>
      <c r="IN842" s="13"/>
      <c r="IO842" s="13"/>
    </row>
    <row r="843" spans="1:249">
      <c r="A843" s="2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2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c r="EU843" s="13"/>
      <c r="EV843" s="13"/>
      <c r="EW843" s="13"/>
      <c r="EX843" s="13"/>
      <c r="EY843" s="13"/>
      <c r="EZ843" s="13"/>
      <c r="FA843" s="13"/>
      <c r="FB843" s="13"/>
      <c r="FC843" s="13"/>
      <c r="FD843" s="13"/>
      <c r="FE843" s="13"/>
      <c r="FF843" s="13"/>
      <c r="FG843" s="13"/>
      <c r="FH843" s="13"/>
      <c r="FI843" s="13"/>
      <c r="FJ843" s="13"/>
      <c r="FK843" s="13"/>
      <c r="FL843" s="13"/>
      <c r="FM843" s="13"/>
      <c r="FN843" s="13"/>
      <c r="FO843" s="13"/>
      <c r="FP843" s="13"/>
      <c r="FQ843" s="13"/>
      <c r="FR843" s="13"/>
      <c r="FS843" s="13"/>
      <c r="FT843" s="13"/>
      <c r="FU843" s="13"/>
      <c r="FV843" s="13"/>
      <c r="FW843" s="13"/>
      <c r="FX843" s="13"/>
      <c r="FY843" s="13"/>
      <c r="FZ843" s="13"/>
      <c r="GA843" s="13"/>
      <c r="GB843" s="13"/>
      <c r="GC843" s="13"/>
      <c r="GD843" s="13"/>
      <c r="GE843" s="13"/>
      <c r="GF843" s="13"/>
      <c r="GG843" s="13"/>
      <c r="GH843" s="13"/>
      <c r="GI843" s="13"/>
      <c r="GJ843" s="13"/>
      <c r="GK843" s="13"/>
      <c r="GL843" s="13"/>
      <c r="GM843" s="13"/>
      <c r="GN843" s="13"/>
      <c r="GO843" s="13"/>
      <c r="GP843" s="13"/>
      <c r="GQ843" s="13"/>
      <c r="GR843" s="13"/>
      <c r="GS843" s="13"/>
      <c r="GT843" s="13"/>
      <c r="GU843" s="13"/>
      <c r="GV843" s="13"/>
      <c r="GW843" s="13"/>
      <c r="GX843" s="13"/>
      <c r="GY843" s="13"/>
      <c r="GZ843" s="13"/>
      <c r="HA843" s="13"/>
      <c r="HB843" s="13"/>
      <c r="HC843" s="13"/>
      <c r="HD843" s="13"/>
      <c r="HE843" s="13"/>
      <c r="HF843" s="13"/>
      <c r="HG843" s="13"/>
      <c r="HH843" s="13"/>
      <c r="HI843" s="13"/>
      <c r="HJ843" s="13"/>
      <c r="HK843" s="13"/>
      <c r="HL843" s="13"/>
      <c r="HM843" s="13"/>
      <c r="HN843" s="13"/>
      <c r="HO843" s="13"/>
      <c r="HP843" s="13"/>
      <c r="HQ843" s="13"/>
      <c r="HR843" s="13"/>
      <c r="HS843" s="13"/>
      <c r="HT843" s="13"/>
      <c r="HU843" s="13"/>
      <c r="HV843" s="13"/>
      <c r="HW843" s="13"/>
      <c r="HX843" s="13"/>
      <c r="HY843" s="13"/>
      <c r="HZ843" s="13"/>
      <c r="IA843" s="13"/>
      <c r="IB843" s="13"/>
      <c r="IC843" s="13"/>
      <c r="ID843" s="13"/>
      <c r="IE843" s="13"/>
      <c r="IF843" s="13"/>
      <c r="IG843" s="13"/>
      <c r="IH843" s="13"/>
      <c r="II843" s="13"/>
      <c r="IJ843" s="13"/>
      <c r="IK843" s="13"/>
      <c r="IL843" s="13"/>
      <c r="IM843" s="13"/>
      <c r="IN843" s="13"/>
      <c r="IO843" s="13"/>
    </row>
    <row r="844" spans="1:249">
      <c r="A844" s="2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2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c r="FN844" s="13"/>
      <c r="FO844" s="13"/>
      <c r="FP844" s="13"/>
      <c r="FQ844" s="13"/>
      <c r="FR844" s="13"/>
      <c r="FS844" s="13"/>
      <c r="FT844" s="13"/>
      <c r="FU844" s="13"/>
      <c r="FV844" s="13"/>
      <c r="FW844" s="13"/>
      <c r="FX844" s="13"/>
      <c r="FY844" s="13"/>
      <c r="FZ844" s="13"/>
      <c r="GA844" s="13"/>
      <c r="GB844" s="13"/>
      <c r="GC844" s="13"/>
      <c r="GD844" s="13"/>
      <c r="GE844" s="13"/>
      <c r="GF844" s="13"/>
      <c r="GG844" s="13"/>
      <c r="GH844" s="13"/>
      <c r="GI844" s="13"/>
      <c r="GJ844" s="13"/>
      <c r="GK844" s="13"/>
      <c r="GL844" s="13"/>
      <c r="GM844" s="13"/>
      <c r="GN844" s="13"/>
      <c r="GO844" s="13"/>
      <c r="GP844" s="13"/>
      <c r="GQ844" s="13"/>
      <c r="GR844" s="13"/>
      <c r="GS844" s="13"/>
      <c r="GT844" s="13"/>
      <c r="GU844" s="13"/>
      <c r="GV844" s="13"/>
      <c r="GW844" s="13"/>
      <c r="GX844" s="13"/>
      <c r="GY844" s="13"/>
      <c r="GZ844" s="13"/>
      <c r="HA844" s="13"/>
      <c r="HB844" s="13"/>
      <c r="HC844" s="13"/>
      <c r="HD844" s="13"/>
      <c r="HE844" s="13"/>
      <c r="HF844" s="13"/>
      <c r="HG844" s="13"/>
      <c r="HH844" s="13"/>
      <c r="HI844" s="13"/>
      <c r="HJ844" s="13"/>
      <c r="HK844" s="13"/>
      <c r="HL844" s="13"/>
      <c r="HM844" s="13"/>
      <c r="HN844" s="13"/>
      <c r="HO844" s="13"/>
      <c r="HP844" s="13"/>
      <c r="HQ844" s="13"/>
      <c r="HR844" s="13"/>
      <c r="HS844" s="13"/>
      <c r="HT844" s="13"/>
      <c r="HU844" s="13"/>
      <c r="HV844" s="13"/>
      <c r="HW844" s="13"/>
      <c r="HX844" s="13"/>
      <c r="HY844" s="13"/>
      <c r="HZ844" s="13"/>
      <c r="IA844" s="13"/>
      <c r="IB844" s="13"/>
      <c r="IC844" s="13"/>
      <c r="ID844" s="13"/>
      <c r="IE844" s="13"/>
      <c r="IF844" s="13"/>
      <c r="IG844" s="13"/>
      <c r="IH844" s="13"/>
      <c r="II844" s="13"/>
      <c r="IJ844" s="13"/>
      <c r="IK844" s="13"/>
      <c r="IL844" s="13"/>
      <c r="IM844" s="13"/>
      <c r="IN844" s="13"/>
      <c r="IO844" s="13"/>
    </row>
    <row r="845" spans="1:249">
      <c r="A845" s="2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2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c r="EU845" s="13"/>
      <c r="EV845" s="13"/>
      <c r="EW845" s="13"/>
      <c r="EX845" s="13"/>
      <c r="EY845" s="13"/>
      <c r="EZ845" s="13"/>
      <c r="FA845" s="13"/>
      <c r="FB845" s="13"/>
      <c r="FC845" s="13"/>
      <c r="FD845" s="13"/>
      <c r="FE845" s="13"/>
      <c r="FF845" s="13"/>
      <c r="FG845" s="13"/>
      <c r="FH845" s="13"/>
      <c r="FI845" s="13"/>
      <c r="FJ845" s="13"/>
      <c r="FK845" s="13"/>
      <c r="FL845" s="13"/>
      <c r="FM845" s="13"/>
      <c r="FN845" s="13"/>
      <c r="FO845" s="13"/>
      <c r="FP845" s="13"/>
      <c r="FQ845" s="13"/>
      <c r="FR845" s="13"/>
      <c r="FS845" s="13"/>
      <c r="FT845" s="13"/>
      <c r="FU845" s="13"/>
      <c r="FV845" s="13"/>
      <c r="FW845" s="13"/>
      <c r="FX845" s="13"/>
      <c r="FY845" s="13"/>
      <c r="FZ845" s="13"/>
      <c r="GA845" s="13"/>
      <c r="GB845" s="13"/>
      <c r="GC845" s="13"/>
      <c r="GD845" s="13"/>
      <c r="GE845" s="13"/>
      <c r="GF845" s="13"/>
      <c r="GG845" s="13"/>
      <c r="GH845" s="13"/>
      <c r="GI845" s="13"/>
      <c r="GJ845" s="13"/>
      <c r="GK845" s="13"/>
      <c r="GL845" s="13"/>
      <c r="GM845" s="13"/>
      <c r="GN845" s="13"/>
      <c r="GO845" s="13"/>
      <c r="GP845" s="13"/>
      <c r="GQ845" s="13"/>
      <c r="GR845" s="13"/>
      <c r="GS845" s="13"/>
      <c r="GT845" s="13"/>
      <c r="GU845" s="13"/>
      <c r="GV845" s="13"/>
      <c r="GW845" s="13"/>
      <c r="GX845" s="13"/>
      <c r="GY845" s="13"/>
      <c r="GZ845" s="13"/>
      <c r="HA845" s="13"/>
      <c r="HB845" s="13"/>
      <c r="HC845" s="13"/>
      <c r="HD845" s="13"/>
      <c r="HE845" s="13"/>
      <c r="HF845" s="13"/>
      <c r="HG845" s="13"/>
      <c r="HH845" s="13"/>
      <c r="HI845" s="13"/>
      <c r="HJ845" s="13"/>
      <c r="HK845" s="13"/>
      <c r="HL845" s="13"/>
      <c r="HM845" s="13"/>
      <c r="HN845" s="13"/>
      <c r="HO845" s="13"/>
      <c r="HP845" s="13"/>
      <c r="HQ845" s="13"/>
      <c r="HR845" s="13"/>
      <c r="HS845" s="13"/>
      <c r="HT845" s="13"/>
      <c r="HU845" s="13"/>
      <c r="HV845" s="13"/>
      <c r="HW845" s="13"/>
      <c r="HX845" s="13"/>
      <c r="HY845" s="13"/>
      <c r="HZ845" s="13"/>
      <c r="IA845" s="13"/>
      <c r="IB845" s="13"/>
      <c r="IC845" s="13"/>
      <c r="ID845" s="13"/>
      <c r="IE845" s="13"/>
      <c r="IF845" s="13"/>
      <c r="IG845" s="13"/>
      <c r="IH845" s="13"/>
      <c r="II845" s="13"/>
      <c r="IJ845" s="13"/>
      <c r="IK845" s="13"/>
      <c r="IL845" s="13"/>
      <c r="IM845" s="13"/>
      <c r="IN845" s="13"/>
      <c r="IO845" s="13"/>
    </row>
    <row r="846" spans="1:249">
      <c r="A846" s="2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2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c r="EU846" s="13"/>
      <c r="EV846" s="13"/>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3"/>
      <c r="FZ846" s="13"/>
      <c r="GA846" s="13"/>
      <c r="GB846" s="13"/>
      <c r="GC846" s="13"/>
      <c r="GD846" s="13"/>
      <c r="GE846" s="13"/>
      <c r="GF846" s="13"/>
      <c r="GG846" s="13"/>
      <c r="GH846" s="13"/>
      <c r="GI846" s="13"/>
      <c r="GJ846" s="13"/>
      <c r="GK846" s="13"/>
      <c r="GL846" s="13"/>
      <c r="GM846" s="13"/>
      <c r="GN846" s="13"/>
      <c r="GO846" s="13"/>
      <c r="GP846" s="13"/>
      <c r="GQ846" s="13"/>
      <c r="GR846" s="13"/>
      <c r="GS846" s="13"/>
      <c r="GT846" s="13"/>
      <c r="GU846" s="13"/>
      <c r="GV846" s="13"/>
      <c r="GW846" s="13"/>
      <c r="GX846" s="13"/>
      <c r="GY846" s="13"/>
      <c r="GZ846" s="13"/>
      <c r="HA846" s="13"/>
      <c r="HB846" s="13"/>
      <c r="HC846" s="13"/>
      <c r="HD846" s="13"/>
      <c r="HE846" s="13"/>
      <c r="HF846" s="13"/>
      <c r="HG846" s="13"/>
      <c r="HH846" s="13"/>
      <c r="HI846" s="13"/>
      <c r="HJ846" s="13"/>
      <c r="HK846" s="13"/>
      <c r="HL846" s="13"/>
      <c r="HM846" s="13"/>
      <c r="HN846" s="13"/>
      <c r="HO846" s="13"/>
      <c r="HP846" s="13"/>
      <c r="HQ846" s="13"/>
      <c r="HR846" s="13"/>
      <c r="HS846" s="13"/>
      <c r="HT846" s="13"/>
      <c r="HU846" s="13"/>
      <c r="HV846" s="13"/>
      <c r="HW846" s="13"/>
      <c r="HX846" s="13"/>
      <c r="HY846" s="13"/>
      <c r="HZ846" s="13"/>
      <c r="IA846" s="13"/>
      <c r="IB846" s="13"/>
      <c r="IC846" s="13"/>
      <c r="ID846" s="13"/>
      <c r="IE846" s="13"/>
      <c r="IF846" s="13"/>
      <c r="IG846" s="13"/>
      <c r="IH846" s="13"/>
      <c r="II846" s="13"/>
      <c r="IJ846" s="13"/>
      <c r="IK846" s="13"/>
      <c r="IL846" s="13"/>
      <c r="IM846" s="13"/>
      <c r="IN846" s="13"/>
      <c r="IO846" s="13"/>
    </row>
    <row r="847" spans="1:249">
      <c r="A847" s="2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2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c r="EU847" s="13"/>
      <c r="EV847" s="13"/>
      <c r="EW847" s="13"/>
      <c r="EX847" s="13"/>
      <c r="EY847" s="13"/>
      <c r="EZ847" s="13"/>
      <c r="FA847" s="13"/>
      <c r="FB847" s="13"/>
      <c r="FC847" s="13"/>
      <c r="FD847" s="13"/>
      <c r="FE847" s="13"/>
      <c r="FF847" s="13"/>
      <c r="FG847" s="13"/>
      <c r="FH847" s="13"/>
      <c r="FI847" s="13"/>
      <c r="FJ847" s="13"/>
      <c r="FK847" s="13"/>
      <c r="FL847" s="13"/>
      <c r="FM847" s="13"/>
      <c r="FN847" s="13"/>
      <c r="FO847" s="13"/>
      <c r="FP847" s="13"/>
      <c r="FQ847" s="13"/>
      <c r="FR847" s="13"/>
      <c r="FS847" s="13"/>
      <c r="FT847" s="13"/>
      <c r="FU847" s="13"/>
      <c r="FV847" s="13"/>
      <c r="FW847" s="13"/>
      <c r="FX847" s="13"/>
      <c r="FY847" s="13"/>
      <c r="FZ847" s="13"/>
      <c r="GA847" s="13"/>
      <c r="GB847" s="13"/>
      <c r="GC847" s="13"/>
      <c r="GD847" s="13"/>
      <c r="GE847" s="13"/>
      <c r="GF847" s="13"/>
      <c r="GG847" s="13"/>
      <c r="GH847" s="13"/>
      <c r="GI847" s="13"/>
      <c r="GJ847" s="13"/>
      <c r="GK847" s="13"/>
      <c r="GL847" s="13"/>
      <c r="GM847" s="13"/>
      <c r="GN847" s="13"/>
      <c r="GO847" s="13"/>
      <c r="GP847" s="13"/>
      <c r="GQ847" s="13"/>
      <c r="GR847" s="13"/>
      <c r="GS847" s="13"/>
      <c r="GT847" s="13"/>
      <c r="GU847" s="13"/>
      <c r="GV847" s="13"/>
      <c r="GW847" s="13"/>
      <c r="GX847" s="13"/>
      <c r="GY847" s="13"/>
      <c r="GZ847" s="13"/>
      <c r="HA847" s="13"/>
      <c r="HB847" s="13"/>
      <c r="HC847" s="13"/>
      <c r="HD847" s="13"/>
      <c r="HE847" s="13"/>
      <c r="HF847" s="13"/>
      <c r="HG847" s="13"/>
      <c r="HH847" s="13"/>
      <c r="HI847" s="13"/>
      <c r="HJ847" s="13"/>
      <c r="HK847" s="13"/>
      <c r="HL847" s="13"/>
      <c r="HM847" s="13"/>
      <c r="HN847" s="13"/>
      <c r="HO847" s="13"/>
      <c r="HP847" s="13"/>
      <c r="HQ847" s="13"/>
      <c r="HR847" s="13"/>
      <c r="HS847" s="13"/>
      <c r="HT847" s="13"/>
      <c r="HU847" s="13"/>
      <c r="HV847" s="13"/>
      <c r="HW847" s="13"/>
      <c r="HX847" s="13"/>
      <c r="HY847" s="13"/>
      <c r="HZ847" s="13"/>
      <c r="IA847" s="13"/>
      <c r="IB847" s="13"/>
      <c r="IC847" s="13"/>
      <c r="ID847" s="13"/>
      <c r="IE847" s="13"/>
      <c r="IF847" s="13"/>
      <c r="IG847" s="13"/>
      <c r="IH847" s="13"/>
      <c r="II847" s="13"/>
      <c r="IJ847" s="13"/>
      <c r="IK847" s="13"/>
      <c r="IL847" s="13"/>
      <c r="IM847" s="13"/>
      <c r="IN847" s="13"/>
      <c r="IO847" s="13"/>
    </row>
    <row r="848" spans="1:249">
      <c r="A848" s="2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2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c r="EU848" s="13"/>
      <c r="EV848" s="13"/>
      <c r="EW848" s="13"/>
      <c r="EX848" s="13"/>
      <c r="EY848" s="13"/>
      <c r="EZ848" s="13"/>
      <c r="FA848" s="13"/>
      <c r="FB848" s="13"/>
      <c r="FC848" s="13"/>
      <c r="FD848" s="13"/>
      <c r="FE848" s="13"/>
      <c r="FF848" s="13"/>
      <c r="FG848" s="13"/>
      <c r="FH848" s="13"/>
      <c r="FI848" s="13"/>
      <c r="FJ848" s="13"/>
      <c r="FK848" s="13"/>
      <c r="FL848" s="13"/>
      <c r="FM848" s="13"/>
      <c r="FN848" s="13"/>
      <c r="FO848" s="13"/>
      <c r="FP848" s="13"/>
      <c r="FQ848" s="13"/>
      <c r="FR848" s="13"/>
      <c r="FS848" s="13"/>
      <c r="FT848" s="13"/>
      <c r="FU848" s="13"/>
      <c r="FV848" s="13"/>
      <c r="FW848" s="13"/>
      <c r="FX848" s="13"/>
      <c r="FY848" s="13"/>
      <c r="FZ848" s="13"/>
      <c r="GA848" s="13"/>
      <c r="GB848" s="13"/>
      <c r="GC848" s="13"/>
      <c r="GD848" s="13"/>
      <c r="GE848" s="13"/>
      <c r="GF848" s="13"/>
      <c r="GG848" s="13"/>
      <c r="GH848" s="13"/>
      <c r="GI848" s="13"/>
      <c r="GJ848" s="13"/>
      <c r="GK848" s="13"/>
      <c r="GL848" s="13"/>
      <c r="GM848" s="13"/>
      <c r="GN848" s="13"/>
      <c r="GO848" s="13"/>
      <c r="GP848" s="13"/>
      <c r="GQ848" s="13"/>
      <c r="GR848" s="13"/>
      <c r="GS848" s="13"/>
      <c r="GT848" s="13"/>
      <c r="GU848" s="13"/>
      <c r="GV848" s="13"/>
      <c r="GW848" s="13"/>
      <c r="GX848" s="13"/>
      <c r="GY848" s="13"/>
      <c r="GZ848" s="13"/>
      <c r="HA848" s="13"/>
      <c r="HB848" s="13"/>
      <c r="HC848" s="13"/>
      <c r="HD848" s="13"/>
      <c r="HE848" s="13"/>
      <c r="HF848" s="13"/>
      <c r="HG848" s="13"/>
      <c r="HH848" s="13"/>
      <c r="HI848" s="13"/>
      <c r="HJ848" s="13"/>
      <c r="HK848" s="13"/>
      <c r="HL848" s="13"/>
      <c r="HM848" s="13"/>
      <c r="HN848" s="13"/>
      <c r="HO848" s="13"/>
      <c r="HP848" s="13"/>
      <c r="HQ848" s="13"/>
      <c r="HR848" s="13"/>
      <c r="HS848" s="13"/>
      <c r="HT848" s="13"/>
      <c r="HU848" s="13"/>
      <c r="HV848" s="13"/>
      <c r="HW848" s="13"/>
      <c r="HX848" s="13"/>
      <c r="HY848" s="13"/>
      <c r="HZ848" s="13"/>
      <c r="IA848" s="13"/>
      <c r="IB848" s="13"/>
      <c r="IC848" s="13"/>
      <c r="ID848" s="13"/>
      <c r="IE848" s="13"/>
      <c r="IF848" s="13"/>
      <c r="IG848" s="13"/>
      <c r="IH848" s="13"/>
      <c r="II848" s="13"/>
      <c r="IJ848" s="13"/>
      <c r="IK848" s="13"/>
      <c r="IL848" s="13"/>
      <c r="IM848" s="13"/>
      <c r="IN848" s="13"/>
      <c r="IO848" s="13"/>
    </row>
    <row r="849" spans="1:249">
      <c r="A849" s="2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2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c r="EU849" s="13"/>
      <c r="EV849" s="13"/>
      <c r="EW849" s="13"/>
      <c r="EX849" s="13"/>
      <c r="EY849" s="13"/>
      <c r="EZ849" s="13"/>
      <c r="FA849" s="13"/>
      <c r="FB849" s="13"/>
      <c r="FC849" s="13"/>
      <c r="FD849" s="13"/>
      <c r="FE849" s="13"/>
      <c r="FF849" s="13"/>
      <c r="FG849" s="13"/>
      <c r="FH849" s="13"/>
      <c r="FI849" s="13"/>
      <c r="FJ849" s="13"/>
      <c r="FK849" s="13"/>
      <c r="FL849" s="13"/>
      <c r="FM849" s="13"/>
      <c r="FN849" s="13"/>
      <c r="FO849" s="13"/>
      <c r="FP849" s="13"/>
      <c r="FQ849" s="13"/>
      <c r="FR849" s="13"/>
      <c r="FS849" s="13"/>
      <c r="FT849" s="13"/>
      <c r="FU849" s="13"/>
      <c r="FV849" s="13"/>
      <c r="FW849" s="13"/>
      <c r="FX849" s="13"/>
      <c r="FY849" s="13"/>
      <c r="FZ849" s="13"/>
      <c r="GA849" s="13"/>
      <c r="GB849" s="13"/>
      <c r="GC849" s="13"/>
      <c r="GD849" s="13"/>
      <c r="GE849" s="13"/>
      <c r="GF849" s="13"/>
      <c r="GG849" s="13"/>
      <c r="GH849" s="13"/>
      <c r="GI849" s="13"/>
      <c r="GJ849" s="13"/>
      <c r="GK849" s="13"/>
      <c r="GL849" s="13"/>
      <c r="GM849" s="13"/>
      <c r="GN849" s="13"/>
      <c r="GO849" s="13"/>
      <c r="GP849" s="13"/>
      <c r="GQ849" s="13"/>
      <c r="GR849" s="13"/>
      <c r="GS849" s="13"/>
      <c r="GT849" s="13"/>
      <c r="GU849" s="13"/>
      <c r="GV849" s="13"/>
      <c r="GW849" s="13"/>
      <c r="GX849" s="13"/>
      <c r="GY849" s="13"/>
      <c r="GZ849" s="13"/>
      <c r="HA849" s="13"/>
      <c r="HB849" s="13"/>
      <c r="HC849" s="13"/>
      <c r="HD849" s="13"/>
      <c r="HE849" s="13"/>
      <c r="HF849" s="13"/>
      <c r="HG849" s="13"/>
      <c r="HH849" s="13"/>
      <c r="HI849" s="13"/>
      <c r="HJ849" s="13"/>
      <c r="HK849" s="13"/>
      <c r="HL849" s="13"/>
      <c r="HM849" s="13"/>
      <c r="HN849" s="13"/>
      <c r="HO849" s="13"/>
      <c r="HP849" s="13"/>
      <c r="HQ849" s="13"/>
      <c r="HR849" s="13"/>
      <c r="HS849" s="13"/>
      <c r="HT849" s="13"/>
      <c r="HU849" s="13"/>
      <c r="HV849" s="13"/>
      <c r="HW849" s="13"/>
      <c r="HX849" s="13"/>
      <c r="HY849" s="13"/>
      <c r="HZ849" s="13"/>
      <c r="IA849" s="13"/>
      <c r="IB849" s="13"/>
      <c r="IC849" s="13"/>
      <c r="ID849" s="13"/>
      <c r="IE849" s="13"/>
      <c r="IF849" s="13"/>
      <c r="IG849" s="13"/>
      <c r="IH849" s="13"/>
      <c r="II849" s="13"/>
      <c r="IJ849" s="13"/>
      <c r="IK849" s="13"/>
      <c r="IL849" s="13"/>
      <c r="IM849" s="13"/>
      <c r="IN849" s="13"/>
      <c r="IO849" s="13"/>
    </row>
    <row r="850" spans="1:249">
      <c r="A850" s="2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2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c r="EU850" s="13"/>
      <c r="EV850" s="13"/>
      <c r="EW850" s="13"/>
      <c r="EX850" s="13"/>
      <c r="EY850" s="13"/>
      <c r="EZ850" s="13"/>
      <c r="FA850" s="13"/>
      <c r="FB850" s="13"/>
      <c r="FC850" s="13"/>
      <c r="FD850" s="13"/>
      <c r="FE850" s="13"/>
      <c r="FF850" s="13"/>
      <c r="FG850" s="13"/>
      <c r="FH850" s="13"/>
      <c r="FI850" s="13"/>
      <c r="FJ850" s="13"/>
      <c r="FK850" s="13"/>
      <c r="FL850" s="13"/>
      <c r="FM850" s="13"/>
      <c r="FN850" s="13"/>
      <c r="FO850" s="13"/>
      <c r="FP850" s="13"/>
      <c r="FQ850" s="13"/>
      <c r="FR850" s="13"/>
      <c r="FS850" s="13"/>
      <c r="FT850" s="13"/>
      <c r="FU850" s="13"/>
      <c r="FV850" s="13"/>
      <c r="FW850" s="13"/>
      <c r="FX850" s="13"/>
      <c r="FY850" s="13"/>
      <c r="FZ850" s="13"/>
      <c r="GA850" s="13"/>
      <c r="GB850" s="13"/>
      <c r="GC850" s="13"/>
      <c r="GD850" s="13"/>
      <c r="GE850" s="13"/>
      <c r="GF850" s="13"/>
      <c r="GG850" s="13"/>
      <c r="GH850" s="13"/>
      <c r="GI850" s="13"/>
      <c r="GJ850" s="13"/>
      <c r="GK850" s="13"/>
      <c r="GL850" s="13"/>
      <c r="GM850" s="13"/>
      <c r="GN850" s="13"/>
      <c r="GO850" s="13"/>
      <c r="GP850" s="13"/>
      <c r="GQ850" s="13"/>
      <c r="GR850" s="13"/>
      <c r="GS850" s="13"/>
      <c r="GT850" s="13"/>
      <c r="GU850" s="13"/>
      <c r="GV850" s="13"/>
      <c r="GW850" s="13"/>
      <c r="GX850" s="13"/>
      <c r="GY850" s="13"/>
      <c r="GZ850" s="13"/>
      <c r="HA850" s="13"/>
      <c r="HB850" s="13"/>
      <c r="HC850" s="13"/>
      <c r="HD850" s="13"/>
      <c r="HE850" s="13"/>
      <c r="HF850" s="13"/>
      <c r="HG850" s="13"/>
      <c r="HH850" s="13"/>
      <c r="HI850" s="13"/>
      <c r="HJ850" s="13"/>
      <c r="HK850" s="13"/>
      <c r="HL850" s="13"/>
      <c r="HM850" s="13"/>
      <c r="HN850" s="13"/>
      <c r="HO850" s="13"/>
      <c r="HP850" s="13"/>
      <c r="HQ850" s="13"/>
      <c r="HR850" s="13"/>
      <c r="HS850" s="13"/>
      <c r="HT850" s="13"/>
      <c r="HU850" s="13"/>
      <c r="HV850" s="13"/>
      <c r="HW850" s="13"/>
      <c r="HX850" s="13"/>
      <c r="HY850" s="13"/>
      <c r="HZ850" s="13"/>
      <c r="IA850" s="13"/>
      <c r="IB850" s="13"/>
      <c r="IC850" s="13"/>
      <c r="ID850" s="13"/>
      <c r="IE850" s="13"/>
      <c r="IF850" s="13"/>
      <c r="IG850" s="13"/>
      <c r="IH850" s="13"/>
      <c r="II850" s="13"/>
      <c r="IJ850" s="13"/>
      <c r="IK850" s="13"/>
      <c r="IL850" s="13"/>
      <c r="IM850" s="13"/>
      <c r="IN850" s="13"/>
      <c r="IO850" s="13"/>
    </row>
    <row r="851" spans="1:249">
      <c r="A851" s="2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2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c r="EU851" s="13"/>
      <c r="EV851" s="13"/>
      <c r="EW851" s="13"/>
      <c r="EX851" s="13"/>
      <c r="EY851" s="13"/>
      <c r="EZ851" s="13"/>
      <c r="FA851" s="13"/>
      <c r="FB851" s="13"/>
      <c r="FC851" s="13"/>
      <c r="FD851" s="13"/>
      <c r="FE851" s="13"/>
      <c r="FF851" s="13"/>
      <c r="FG851" s="13"/>
      <c r="FH851" s="13"/>
      <c r="FI851" s="13"/>
      <c r="FJ851" s="13"/>
      <c r="FK851" s="13"/>
      <c r="FL851" s="13"/>
      <c r="FM851" s="13"/>
      <c r="FN851" s="13"/>
      <c r="FO851" s="13"/>
      <c r="FP851" s="13"/>
      <c r="FQ851" s="13"/>
      <c r="FR851" s="13"/>
      <c r="FS851" s="13"/>
      <c r="FT851" s="13"/>
      <c r="FU851" s="13"/>
      <c r="FV851" s="13"/>
      <c r="FW851" s="13"/>
      <c r="FX851" s="13"/>
      <c r="FY851" s="13"/>
      <c r="FZ851" s="13"/>
      <c r="GA851" s="13"/>
      <c r="GB851" s="13"/>
      <c r="GC851" s="13"/>
      <c r="GD851" s="13"/>
      <c r="GE851" s="13"/>
      <c r="GF851" s="13"/>
      <c r="GG851" s="13"/>
      <c r="GH851" s="13"/>
      <c r="GI851" s="13"/>
      <c r="GJ851" s="13"/>
      <c r="GK851" s="13"/>
      <c r="GL851" s="13"/>
      <c r="GM851" s="13"/>
      <c r="GN851" s="13"/>
      <c r="GO851" s="13"/>
      <c r="GP851" s="13"/>
      <c r="GQ851" s="13"/>
      <c r="GR851" s="13"/>
      <c r="GS851" s="13"/>
      <c r="GT851" s="13"/>
      <c r="GU851" s="13"/>
      <c r="GV851" s="13"/>
      <c r="GW851" s="13"/>
      <c r="GX851" s="13"/>
      <c r="GY851" s="13"/>
      <c r="GZ851" s="13"/>
      <c r="HA851" s="13"/>
      <c r="HB851" s="13"/>
      <c r="HC851" s="13"/>
      <c r="HD851" s="13"/>
      <c r="HE851" s="13"/>
      <c r="HF851" s="13"/>
      <c r="HG851" s="13"/>
      <c r="HH851" s="13"/>
      <c r="HI851" s="13"/>
      <c r="HJ851" s="13"/>
      <c r="HK851" s="13"/>
      <c r="HL851" s="13"/>
      <c r="HM851" s="13"/>
      <c r="HN851" s="13"/>
      <c r="HO851" s="13"/>
      <c r="HP851" s="13"/>
      <c r="HQ851" s="13"/>
      <c r="HR851" s="13"/>
      <c r="HS851" s="13"/>
      <c r="HT851" s="13"/>
      <c r="HU851" s="13"/>
      <c r="HV851" s="13"/>
      <c r="HW851" s="13"/>
      <c r="HX851" s="13"/>
      <c r="HY851" s="13"/>
      <c r="HZ851" s="13"/>
      <c r="IA851" s="13"/>
      <c r="IB851" s="13"/>
      <c r="IC851" s="13"/>
      <c r="ID851" s="13"/>
      <c r="IE851" s="13"/>
      <c r="IF851" s="13"/>
      <c r="IG851" s="13"/>
      <c r="IH851" s="13"/>
      <c r="II851" s="13"/>
      <c r="IJ851" s="13"/>
      <c r="IK851" s="13"/>
      <c r="IL851" s="13"/>
      <c r="IM851" s="13"/>
      <c r="IN851" s="13"/>
      <c r="IO851" s="13"/>
    </row>
    <row r="852" spans="1:249">
      <c r="A852" s="2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2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c r="GR852" s="13"/>
      <c r="GS852" s="13"/>
      <c r="GT852" s="13"/>
      <c r="GU852" s="13"/>
      <c r="GV852" s="13"/>
      <c r="GW852" s="13"/>
      <c r="GX852" s="13"/>
      <c r="GY852" s="13"/>
      <c r="GZ852" s="13"/>
      <c r="HA852" s="13"/>
      <c r="HB852" s="13"/>
      <c r="HC852" s="13"/>
      <c r="HD852" s="13"/>
      <c r="HE852" s="13"/>
      <c r="HF852" s="13"/>
      <c r="HG852" s="13"/>
      <c r="HH852" s="13"/>
      <c r="HI852" s="13"/>
      <c r="HJ852" s="13"/>
      <c r="HK852" s="13"/>
      <c r="HL852" s="13"/>
      <c r="HM852" s="13"/>
      <c r="HN852" s="13"/>
      <c r="HO852" s="13"/>
      <c r="HP852" s="13"/>
      <c r="HQ852" s="13"/>
      <c r="HR852" s="13"/>
      <c r="HS852" s="13"/>
      <c r="HT852" s="13"/>
      <c r="HU852" s="13"/>
      <c r="HV852" s="13"/>
      <c r="HW852" s="13"/>
      <c r="HX852" s="13"/>
      <c r="HY852" s="13"/>
      <c r="HZ852" s="13"/>
      <c r="IA852" s="13"/>
      <c r="IB852" s="13"/>
      <c r="IC852" s="13"/>
      <c r="ID852" s="13"/>
      <c r="IE852" s="13"/>
      <c r="IF852" s="13"/>
      <c r="IG852" s="13"/>
      <c r="IH852" s="13"/>
      <c r="II852" s="13"/>
      <c r="IJ852" s="13"/>
      <c r="IK852" s="13"/>
      <c r="IL852" s="13"/>
      <c r="IM852" s="13"/>
      <c r="IN852" s="13"/>
      <c r="IO852" s="13"/>
    </row>
    <row r="853" spans="1:249">
      <c r="A853" s="2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2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c r="GR853" s="13"/>
      <c r="GS853" s="13"/>
      <c r="GT853" s="13"/>
      <c r="GU853" s="13"/>
      <c r="GV853" s="13"/>
      <c r="GW853" s="13"/>
      <c r="GX853" s="13"/>
      <c r="GY853" s="13"/>
      <c r="GZ853" s="13"/>
      <c r="HA853" s="13"/>
      <c r="HB853" s="13"/>
      <c r="HC853" s="13"/>
      <c r="HD853" s="13"/>
      <c r="HE853" s="13"/>
      <c r="HF853" s="13"/>
      <c r="HG853" s="13"/>
      <c r="HH853" s="13"/>
      <c r="HI853" s="13"/>
      <c r="HJ853" s="13"/>
      <c r="HK853" s="13"/>
      <c r="HL853" s="13"/>
      <c r="HM853" s="13"/>
      <c r="HN853" s="13"/>
      <c r="HO853" s="13"/>
      <c r="HP853" s="13"/>
      <c r="HQ853" s="13"/>
      <c r="HR853" s="13"/>
      <c r="HS853" s="13"/>
      <c r="HT853" s="13"/>
      <c r="HU853" s="13"/>
      <c r="HV853" s="13"/>
      <c r="HW853" s="13"/>
      <c r="HX853" s="13"/>
      <c r="HY853" s="13"/>
      <c r="HZ853" s="13"/>
      <c r="IA853" s="13"/>
      <c r="IB853" s="13"/>
      <c r="IC853" s="13"/>
      <c r="ID853" s="13"/>
      <c r="IE853" s="13"/>
      <c r="IF853" s="13"/>
      <c r="IG853" s="13"/>
      <c r="IH853" s="13"/>
      <c r="II853" s="13"/>
      <c r="IJ853" s="13"/>
      <c r="IK853" s="13"/>
      <c r="IL853" s="13"/>
      <c r="IM853" s="13"/>
      <c r="IN853" s="13"/>
      <c r="IO853" s="13"/>
    </row>
    <row r="854" spans="1:249">
      <c r="A854" s="2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2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row>
    <row r="855" spans="1:249">
      <c r="A855" s="2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2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c r="GR855" s="13"/>
      <c r="GS855" s="13"/>
      <c r="GT855" s="13"/>
      <c r="GU855" s="13"/>
      <c r="GV855" s="13"/>
      <c r="GW855" s="13"/>
      <c r="GX855" s="13"/>
      <c r="GY855" s="13"/>
      <c r="GZ855" s="13"/>
      <c r="HA855" s="13"/>
      <c r="HB855" s="13"/>
      <c r="HC855" s="13"/>
      <c r="HD855" s="13"/>
      <c r="HE855" s="13"/>
      <c r="HF855" s="13"/>
      <c r="HG855" s="13"/>
      <c r="HH855" s="13"/>
      <c r="HI855" s="13"/>
      <c r="HJ855" s="13"/>
      <c r="HK855" s="13"/>
      <c r="HL855" s="13"/>
      <c r="HM855" s="13"/>
      <c r="HN855" s="13"/>
      <c r="HO855" s="13"/>
      <c r="HP855" s="13"/>
      <c r="HQ855" s="13"/>
      <c r="HR855" s="13"/>
      <c r="HS855" s="13"/>
      <c r="HT855" s="13"/>
      <c r="HU855" s="13"/>
      <c r="HV855" s="13"/>
      <c r="HW855" s="13"/>
      <c r="HX855" s="13"/>
      <c r="HY855" s="13"/>
      <c r="HZ855" s="13"/>
      <c r="IA855" s="13"/>
      <c r="IB855" s="13"/>
      <c r="IC855" s="13"/>
      <c r="ID855" s="13"/>
      <c r="IE855" s="13"/>
      <c r="IF855" s="13"/>
      <c r="IG855" s="13"/>
      <c r="IH855" s="13"/>
      <c r="II855" s="13"/>
      <c r="IJ855" s="13"/>
      <c r="IK855" s="13"/>
      <c r="IL855" s="13"/>
      <c r="IM855" s="13"/>
      <c r="IN855" s="13"/>
      <c r="IO855" s="13"/>
    </row>
    <row r="856" spans="1:249">
      <c r="A856" s="2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2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c r="GR856" s="13"/>
      <c r="GS856" s="13"/>
      <c r="GT856" s="13"/>
      <c r="GU856" s="13"/>
      <c r="GV856" s="13"/>
      <c r="GW856" s="13"/>
      <c r="GX856" s="13"/>
      <c r="GY856" s="13"/>
      <c r="GZ856" s="13"/>
      <c r="HA856" s="13"/>
      <c r="HB856" s="13"/>
      <c r="HC856" s="13"/>
      <c r="HD856" s="13"/>
      <c r="HE856" s="13"/>
      <c r="HF856" s="13"/>
      <c r="HG856" s="13"/>
      <c r="HH856" s="13"/>
      <c r="HI856" s="13"/>
      <c r="HJ856" s="13"/>
      <c r="HK856" s="13"/>
      <c r="HL856" s="13"/>
      <c r="HM856" s="13"/>
      <c r="HN856" s="13"/>
      <c r="HO856" s="13"/>
      <c r="HP856" s="13"/>
      <c r="HQ856" s="13"/>
      <c r="HR856" s="13"/>
      <c r="HS856" s="13"/>
      <c r="HT856" s="13"/>
      <c r="HU856" s="13"/>
      <c r="HV856" s="13"/>
      <c r="HW856" s="13"/>
      <c r="HX856" s="13"/>
      <c r="HY856" s="13"/>
      <c r="HZ856" s="13"/>
      <c r="IA856" s="13"/>
      <c r="IB856" s="13"/>
      <c r="IC856" s="13"/>
      <c r="ID856" s="13"/>
      <c r="IE856" s="13"/>
      <c r="IF856" s="13"/>
      <c r="IG856" s="13"/>
      <c r="IH856" s="13"/>
      <c r="II856" s="13"/>
      <c r="IJ856" s="13"/>
      <c r="IK856" s="13"/>
      <c r="IL856" s="13"/>
      <c r="IM856" s="13"/>
      <c r="IN856" s="13"/>
      <c r="IO856" s="13"/>
    </row>
    <row r="857" spans="1:249">
      <c r="A857" s="2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2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c r="GR857" s="13"/>
      <c r="GS857" s="13"/>
      <c r="GT857" s="13"/>
      <c r="GU857" s="13"/>
      <c r="GV857" s="13"/>
      <c r="GW857" s="13"/>
      <c r="GX857" s="13"/>
      <c r="GY857" s="13"/>
      <c r="GZ857" s="13"/>
      <c r="HA857" s="13"/>
      <c r="HB857" s="13"/>
      <c r="HC857" s="13"/>
      <c r="HD857" s="13"/>
      <c r="HE857" s="13"/>
      <c r="HF857" s="13"/>
      <c r="HG857" s="13"/>
      <c r="HH857" s="13"/>
      <c r="HI857" s="13"/>
      <c r="HJ857" s="13"/>
      <c r="HK857" s="13"/>
      <c r="HL857" s="13"/>
      <c r="HM857" s="13"/>
      <c r="HN857" s="13"/>
      <c r="HO857" s="13"/>
      <c r="HP857" s="13"/>
      <c r="HQ857" s="13"/>
      <c r="HR857" s="13"/>
      <c r="HS857" s="13"/>
      <c r="HT857" s="13"/>
      <c r="HU857" s="13"/>
      <c r="HV857" s="13"/>
      <c r="HW857" s="13"/>
      <c r="HX857" s="13"/>
      <c r="HY857" s="13"/>
      <c r="HZ857" s="13"/>
      <c r="IA857" s="13"/>
      <c r="IB857" s="13"/>
      <c r="IC857" s="13"/>
      <c r="ID857" s="13"/>
      <c r="IE857" s="13"/>
      <c r="IF857" s="13"/>
      <c r="IG857" s="13"/>
      <c r="IH857" s="13"/>
      <c r="II857" s="13"/>
      <c r="IJ857" s="13"/>
      <c r="IK857" s="13"/>
      <c r="IL857" s="13"/>
      <c r="IM857" s="13"/>
      <c r="IN857" s="13"/>
      <c r="IO857" s="13"/>
    </row>
    <row r="858" spans="1:249">
      <c r="A858" s="2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2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c r="GR858" s="13"/>
      <c r="GS858" s="13"/>
      <c r="GT858" s="13"/>
      <c r="GU858" s="13"/>
      <c r="GV858" s="13"/>
      <c r="GW858" s="13"/>
      <c r="GX858" s="13"/>
      <c r="GY858" s="13"/>
      <c r="GZ858" s="13"/>
      <c r="HA858" s="13"/>
      <c r="HB858" s="13"/>
      <c r="HC858" s="13"/>
      <c r="HD858" s="13"/>
      <c r="HE858" s="13"/>
      <c r="HF858" s="13"/>
      <c r="HG858" s="13"/>
      <c r="HH858" s="13"/>
      <c r="HI858" s="13"/>
      <c r="HJ858" s="13"/>
      <c r="HK858" s="13"/>
      <c r="HL858" s="13"/>
      <c r="HM858" s="13"/>
      <c r="HN858" s="13"/>
      <c r="HO858" s="13"/>
      <c r="HP858" s="13"/>
      <c r="HQ858" s="13"/>
      <c r="HR858" s="13"/>
      <c r="HS858" s="13"/>
      <c r="HT858" s="13"/>
      <c r="HU858" s="13"/>
      <c r="HV858" s="13"/>
      <c r="HW858" s="13"/>
      <c r="HX858" s="13"/>
      <c r="HY858" s="13"/>
      <c r="HZ858" s="13"/>
      <c r="IA858" s="13"/>
      <c r="IB858" s="13"/>
      <c r="IC858" s="13"/>
      <c r="ID858" s="13"/>
      <c r="IE858" s="13"/>
      <c r="IF858" s="13"/>
      <c r="IG858" s="13"/>
      <c r="IH858" s="13"/>
      <c r="II858" s="13"/>
      <c r="IJ858" s="13"/>
      <c r="IK858" s="13"/>
      <c r="IL858" s="13"/>
      <c r="IM858" s="13"/>
      <c r="IN858" s="13"/>
      <c r="IO858" s="13"/>
    </row>
    <row r="859" spans="1:249">
      <c r="A859" s="2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2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c r="IK859" s="13"/>
      <c r="IL859" s="13"/>
      <c r="IM859" s="13"/>
      <c r="IN859" s="13"/>
      <c r="IO859" s="13"/>
    </row>
    <row r="860" spans="1:249">
      <c r="A860" s="2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2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c r="EU860" s="13"/>
      <c r="EV860" s="13"/>
      <c r="EW860" s="13"/>
      <c r="EX860" s="13"/>
      <c r="EY860" s="13"/>
      <c r="EZ860" s="13"/>
      <c r="FA860" s="13"/>
      <c r="FB860" s="13"/>
      <c r="FC860" s="13"/>
      <c r="FD860" s="13"/>
      <c r="FE860" s="13"/>
      <c r="FF860" s="13"/>
      <c r="FG860" s="13"/>
      <c r="FH860" s="13"/>
      <c r="FI860" s="13"/>
      <c r="FJ860" s="13"/>
      <c r="FK860" s="13"/>
      <c r="FL860" s="13"/>
      <c r="FM860" s="13"/>
      <c r="FN860" s="13"/>
      <c r="FO860" s="13"/>
      <c r="FP860" s="13"/>
      <c r="FQ860" s="13"/>
      <c r="FR860" s="13"/>
      <c r="FS860" s="13"/>
      <c r="FT860" s="13"/>
      <c r="FU860" s="13"/>
      <c r="FV860" s="13"/>
      <c r="FW860" s="13"/>
      <c r="FX860" s="13"/>
      <c r="FY860" s="13"/>
      <c r="FZ860" s="13"/>
      <c r="GA860" s="13"/>
      <c r="GB860" s="13"/>
      <c r="GC860" s="13"/>
      <c r="GD860" s="13"/>
      <c r="GE860" s="13"/>
      <c r="GF860" s="13"/>
      <c r="GG860" s="13"/>
      <c r="GH860" s="13"/>
      <c r="GI860" s="13"/>
      <c r="GJ860" s="13"/>
      <c r="GK860" s="13"/>
      <c r="GL860" s="13"/>
      <c r="GM860" s="13"/>
      <c r="GN860" s="13"/>
      <c r="GO860" s="13"/>
      <c r="GP860" s="13"/>
      <c r="GQ860" s="13"/>
      <c r="GR860" s="13"/>
      <c r="GS860" s="13"/>
      <c r="GT860" s="13"/>
      <c r="GU860" s="13"/>
      <c r="GV860" s="13"/>
      <c r="GW860" s="13"/>
      <c r="GX860" s="13"/>
      <c r="GY860" s="13"/>
      <c r="GZ860" s="13"/>
      <c r="HA860" s="13"/>
      <c r="HB860" s="13"/>
      <c r="HC860" s="13"/>
      <c r="HD860" s="13"/>
      <c r="HE860" s="13"/>
      <c r="HF860" s="13"/>
      <c r="HG860" s="13"/>
      <c r="HH860" s="13"/>
      <c r="HI860" s="13"/>
      <c r="HJ860" s="13"/>
      <c r="HK860" s="13"/>
      <c r="HL860" s="13"/>
      <c r="HM860" s="13"/>
      <c r="HN860" s="13"/>
      <c r="HO860" s="13"/>
      <c r="HP860" s="13"/>
      <c r="HQ860" s="13"/>
      <c r="HR860" s="13"/>
      <c r="HS860" s="13"/>
      <c r="HT860" s="13"/>
      <c r="HU860" s="13"/>
      <c r="HV860" s="13"/>
      <c r="HW860" s="13"/>
      <c r="HX860" s="13"/>
      <c r="HY860" s="13"/>
      <c r="HZ860" s="13"/>
      <c r="IA860" s="13"/>
      <c r="IB860" s="13"/>
      <c r="IC860" s="13"/>
      <c r="ID860" s="13"/>
      <c r="IE860" s="13"/>
      <c r="IF860" s="13"/>
      <c r="IG860" s="13"/>
      <c r="IH860" s="13"/>
      <c r="II860" s="13"/>
      <c r="IJ860" s="13"/>
      <c r="IK860" s="13"/>
      <c r="IL860" s="13"/>
      <c r="IM860" s="13"/>
      <c r="IN860" s="13"/>
      <c r="IO860" s="13"/>
    </row>
    <row r="861" spans="1:249">
      <c r="A861" s="2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2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c r="EU861" s="13"/>
      <c r="EV861" s="13"/>
      <c r="EW861" s="13"/>
      <c r="EX861" s="13"/>
      <c r="EY861" s="13"/>
      <c r="EZ861" s="13"/>
      <c r="FA861" s="13"/>
      <c r="FB861" s="13"/>
      <c r="FC861" s="13"/>
      <c r="FD861" s="13"/>
      <c r="FE861" s="13"/>
      <c r="FF861" s="13"/>
      <c r="FG861" s="13"/>
      <c r="FH861" s="13"/>
      <c r="FI861" s="13"/>
      <c r="FJ861" s="13"/>
      <c r="FK861" s="13"/>
      <c r="FL861" s="13"/>
      <c r="FM861" s="13"/>
      <c r="FN861" s="13"/>
      <c r="FO861" s="13"/>
      <c r="FP861" s="13"/>
      <c r="FQ861" s="13"/>
      <c r="FR861" s="13"/>
      <c r="FS861" s="13"/>
      <c r="FT861" s="13"/>
      <c r="FU861" s="13"/>
      <c r="FV861" s="13"/>
      <c r="FW861" s="13"/>
      <c r="FX861" s="13"/>
      <c r="FY861" s="13"/>
      <c r="FZ861" s="13"/>
      <c r="GA861" s="13"/>
      <c r="GB861" s="13"/>
      <c r="GC861" s="13"/>
      <c r="GD861" s="13"/>
      <c r="GE861" s="13"/>
      <c r="GF861" s="13"/>
      <c r="GG861" s="13"/>
      <c r="GH861" s="13"/>
      <c r="GI861" s="13"/>
      <c r="GJ861" s="13"/>
      <c r="GK861" s="13"/>
      <c r="GL861" s="13"/>
      <c r="GM861" s="13"/>
      <c r="GN861" s="13"/>
      <c r="GO861" s="13"/>
      <c r="GP861" s="13"/>
      <c r="GQ861" s="13"/>
      <c r="GR861" s="13"/>
      <c r="GS861" s="13"/>
      <c r="GT861" s="13"/>
      <c r="GU861" s="13"/>
      <c r="GV861" s="13"/>
      <c r="GW861" s="13"/>
      <c r="GX861" s="13"/>
      <c r="GY861" s="13"/>
      <c r="GZ861" s="13"/>
      <c r="HA861" s="13"/>
      <c r="HB861" s="13"/>
      <c r="HC861" s="13"/>
      <c r="HD861" s="13"/>
      <c r="HE861" s="13"/>
      <c r="HF861" s="13"/>
      <c r="HG861" s="13"/>
      <c r="HH861" s="13"/>
      <c r="HI861" s="13"/>
      <c r="HJ861" s="13"/>
      <c r="HK861" s="13"/>
      <c r="HL861" s="13"/>
      <c r="HM861" s="13"/>
      <c r="HN861" s="13"/>
      <c r="HO861" s="13"/>
      <c r="HP861" s="13"/>
      <c r="HQ861" s="13"/>
      <c r="HR861" s="13"/>
      <c r="HS861" s="13"/>
      <c r="HT861" s="13"/>
      <c r="HU861" s="13"/>
      <c r="HV861" s="13"/>
      <c r="HW861" s="13"/>
      <c r="HX861" s="13"/>
      <c r="HY861" s="13"/>
      <c r="HZ861" s="13"/>
      <c r="IA861" s="13"/>
      <c r="IB861" s="13"/>
      <c r="IC861" s="13"/>
      <c r="ID861" s="13"/>
      <c r="IE861" s="13"/>
      <c r="IF861" s="13"/>
      <c r="IG861" s="13"/>
      <c r="IH861" s="13"/>
      <c r="II861" s="13"/>
      <c r="IJ861" s="13"/>
      <c r="IK861" s="13"/>
      <c r="IL861" s="13"/>
      <c r="IM861" s="13"/>
      <c r="IN861" s="13"/>
      <c r="IO861" s="13"/>
    </row>
    <row r="862" spans="1:249">
      <c r="A862" s="2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2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c r="FN862" s="13"/>
      <c r="FO862" s="13"/>
      <c r="FP862" s="13"/>
      <c r="FQ862" s="13"/>
      <c r="FR862" s="13"/>
      <c r="FS862" s="13"/>
      <c r="FT862" s="13"/>
      <c r="FU862" s="13"/>
      <c r="FV862" s="13"/>
      <c r="FW862" s="13"/>
      <c r="FX862" s="13"/>
      <c r="FY862" s="13"/>
      <c r="FZ862" s="13"/>
      <c r="GA862" s="13"/>
      <c r="GB862" s="13"/>
      <c r="GC862" s="13"/>
      <c r="GD862" s="13"/>
      <c r="GE862" s="13"/>
      <c r="GF862" s="13"/>
      <c r="GG862" s="13"/>
      <c r="GH862" s="13"/>
      <c r="GI862" s="13"/>
      <c r="GJ862" s="13"/>
      <c r="GK862" s="13"/>
      <c r="GL862" s="13"/>
      <c r="GM862" s="13"/>
      <c r="GN862" s="13"/>
      <c r="GO862" s="13"/>
      <c r="GP862" s="13"/>
      <c r="GQ862" s="13"/>
      <c r="GR862" s="13"/>
      <c r="GS862" s="13"/>
      <c r="GT862" s="13"/>
      <c r="GU862" s="13"/>
      <c r="GV862" s="13"/>
      <c r="GW862" s="13"/>
      <c r="GX862" s="13"/>
      <c r="GY862" s="13"/>
      <c r="GZ862" s="13"/>
      <c r="HA862" s="13"/>
      <c r="HB862" s="13"/>
      <c r="HC862" s="13"/>
      <c r="HD862" s="13"/>
      <c r="HE862" s="13"/>
      <c r="HF862" s="13"/>
      <c r="HG862" s="13"/>
      <c r="HH862" s="13"/>
      <c r="HI862" s="13"/>
      <c r="HJ862" s="13"/>
      <c r="HK862" s="13"/>
      <c r="HL862" s="13"/>
      <c r="HM862" s="13"/>
      <c r="HN862" s="13"/>
      <c r="HO862" s="13"/>
      <c r="HP862" s="13"/>
      <c r="HQ862" s="13"/>
      <c r="HR862" s="13"/>
      <c r="HS862" s="13"/>
      <c r="HT862" s="13"/>
      <c r="HU862" s="13"/>
      <c r="HV862" s="13"/>
      <c r="HW862" s="13"/>
      <c r="HX862" s="13"/>
      <c r="HY862" s="13"/>
      <c r="HZ862" s="13"/>
      <c r="IA862" s="13"/>
      <c r="IB862" s="13"/>
      <c r="IC862" s="13"/>
      <c r="ID862" s="13"/>
      <c r="IE862" s="13"/>
      <c r="IF862" s="13"/>
      <c r="IG862" s="13"/>
      <c r="IH862" s="13"/>
      <c r="II862" s="13"/>
      <c r="IJ862" s="13"/>
      <c r="IK862" s="13"/>
      <c r="IL862" s="13"/>
      <c r="IM862" s="13"/>
      <c r="IN862" s="13"/>
      <c r="IO862" s="13"/>
    </row>
    <row r="863" spans="1:249">
      <c r="A863" s="2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2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c r="EU863" s="13"/>
      <c r="EV863" s="13"/>
      <c r="EW863" s="13"/>
      <c r="EX863" s="13"/>
      <c r="EY863" s="13"/>
      <c r="EZ863" s="13"/>
      <c r="FA863" s="13"/>
      <c r="FB863" s="13"/>
      <c r="FC863" s="13"/>
      <c r="FD863" s="13"/>
      <c r="FE863" s="13"/>
      <c r="FF863" s="13"/>
      <c r="FG863" s="13"/>
      <c r="FH863" s="13"/>
      <c r="FI863" s="13"/>
      <c r="FJ863" s="13"/>
      <c r="FK863" s="13"/>
      <c r="FL863" s="13"/>
      <c r="FM863" s="13"/>
      <c r="FN863" s="13"/>
      <c r="FO863" s="13"/>
      <c r="FP863" s="13"/>
      <c r="FQ863" s="13"/>
      <c r="FR863" s="13"/>
      <c r="FS863" s="13"/>
      <c r="FT863" s="13"/>
      <c r="FU863" s="13"/>
      <c r="FV863" s="13"/>
      <c r="FW863" s="13"/>
      <c r="FX863" s="13"/>
      <c r="FY863" s="13"/>
      <c r="FZ863" s="13"/>
      <c r="GA863" s="13"/>
      <c r="GB863" s="13"/>
      <c r="GC863" s="13"/>
      <c r="GD863" s="13"/>
      <c r="GE863" s="13"/>
      <c r="GF863" s="13"/>
      <c r="GG863" s="13"/>
      <c r="GH863" s="13"/>
      <c r="GI863" s="13"/>
      <c r="GJ863" s="13"/>
      <c r="GK863" s="13"/>
      <c r="GL863" s="13"/>
      <c r="GM863" s="13"/>
      <c r="GN863" s="13"/>
      <c r="GO863" s="13"/>
      <c r="GP863" s="13"/>
      <c r="GQ863" s="13"/>
      <c r="GR863" s="13"/>
      <c r="GS863" s="13"/>
      <c r="GT863" s="13"/>
      <c r="GU863" s="13"/>
      <c r="GV863" s="13"/>
      <c r="GW863" s="13"/>
      <c r="GX863" s="13"/>
      <c r="GY863" s="13"/>
      <c r="GZ863" s="13"/>
      <c r="HA863" s="13"/>
      <c r="HB863" s="13"/>
      <c r="HC863" s="13"/>
      <c r="HD863" s="13"/>
      <c r="HE863" s="13"/>
      <c r="HF863" s="13"/>
      <c r="HG863" s="13"/>
      <c r="HH863" s="13"/>
      <c r="HI863" s="13"/>
      <c r="HJ863" s="13"/>
      <c r="HK863" s="13"/>
      <c r="HL863" s="13"/>
      <c r="HM863" s="13"/>
      <c r="HN863" s="13"/>
      <c r="HO863" s="13"/>
      <c r="HP863" s="13"/>
      <c r="HQ863" s="13"/>
      <c r="HR863" s="13"/>
      <c r="HS863" s="13"/>
      <c r="HT863" s="13"/>
      <c r="HU863" s="13"/>
      <c r="HV863" s="13"/>
      <c r="HW863" s="13"/>
      <c r="HX863" s="13"/>
      <c r="HY863" s="13"/>
      <c r="HZ863" s="13"/>
      <c r="IA863" s="13"/>
      <c r="IB863" s="13"/>
      <c r="IC863" s="13"/>
      <c r="ID863" s="13"/>
      <c r="IE863" s="13"/>
      <c r="IF863" s="13"/>
      <c r="IG863" s="13"/>
      <c r="IH863" s="13"/>
      <c r="II863" s="13"/>
      <c r="IJ863" s="13"/>
      <c r="IK863" s="13"/>
      <c r="IL863" s="13"/>
      <c r="IM863" s="13"/>
      <c r="IN863" s="13"/>
      <c r="IO863" s="13"/>
    </row>
    <row r="864" spans="1:249">
      <c r="A864" s="2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2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c r="EU864" s="13"/>
      <c r="EV864" s="13"/>
      <c r="EW864" s="13"/>
      <c r="EX864" s="13"/>
      <c r="EY864" s="13"/>
      <c r="EZ864" s="13"/>
      <c r="FA864" s="13"/>
      <c r="FB864" s="13"/>
      <c r="FC864" s="13"/>
      <c r="FD864" s="13"/>
      <c r="FE864" s="13"/>
      <c r="FF864" s="13"/>
      <c r="FG864" s="13"/>
      <c r="FH864" s="13"/>
      <c r="FI864" s="13"/>
      <c r="FJ864" s="13"/>
      <c r="FK864" s="13"/>
      <c r="FL864" s="13"/>
      <c r="FM864" s="13"/>
      <c r="FN864" s="13"/>
      <c r="FO864" s="13"/>
      <c r="FP864" s="13"/>
      <c r="FQ864" s="13"/>
      <c r="FR864" s="13"/>
      <c r="FS864" s="13"/>
      <c r="FT864" s="13"/>
      <c r="FU864" s="13"/>
      <c r="FV864" s="13"/>
      <c r="FW864" s="13"/>
      <c r="FX864" s="13"/>
      <c r="FY864" s="13"/>
      <c r="FZ864" s="13"/>
      <c r="GA864" s="13"/>
      <c r="GB864" s="13"/>
      <c r="GC864" s="13"/>
      <c r="GD864" s="13"/>
      <c r="GE864" s="13"/>
      <c r="GF864" s="13"/>
      <c r="GG864" s="13"/>
      <c r="GH864" s="13"/>
      <c r="GI864" s="13"/>
      <c r="GJ864" s="13"/>
      <c r="GK864" s="13"/>
      <c r="GL864" s="13"/>
      <c r="GM864" s="13"/>
      <c r="GN864" s="13"/>
      <c r="GO864" s="13"/>
      <c r="GP864" s="13"/>
      <c r="GQ864" s="13"/>
      <c r="GR864" s="13"/>
      <c r="GS864" s="13"/>
      <c r="GT864" s="13"/>
      <c r="GU864" s="13"/>
      <c r="GV864" s="13"/>
      <c r="GW864" s="13"/>
      <c r="GX864" s="13"/>
      <c r="GY864" s="13"/>
      <c r="GZ864" s="13"/>
      <c r="HA864" s="13"/>
      <c r="HB864" s="13"/>
      <c r="HC864" s="13"/>
      <c r="HD864" s="13"/>
      <c r="HE864" s="13"/>
      <c r="HF864" s="13"/>
      <c r="HG864" s="13"/>
      <c r="HH864" s="13"/>
      <c r="HI864" s="13"/>
      <c r="HJ864" s="13"/>
      <c r="HK864" s="13"/>
      <c r="HL864" s="13"/>
      <c r="HM864" s="13"/>
      <c r="HN864" s="13"/>
      <c r="HO864" s="13"/>
      <c r="HP864" s="13"/>
      <c r="HQ864" s="13"/>
      <c r="HR864" s="13"/>
      <c r="HS864" s="13"/>
      <c r="HT864" s="13"/>
      <c r="HU864" s="13"/>
      <c r="HV864" s="13"/>
      <c r="HW864" s="13"/>
      <c r="HX864" s="13"/>
      <c r="HY864" s="13"/>
      <c r="HZ864" s="13"/>
      <c r="IA864" s="13"/>
      <c r="IB864" s="13"/>
      <c r="IC864" s="13"/>
      <c r="ID864" s="13"/>
      <c r="IE864" s="13"/>
      <c r="IF864" s="13"/>
      <c r="IG864" s="13"/>
      <c r="IH864" s="13"/>
      <c r="II864" s="13"/>
      <c r="IJ864" s="13"/>
      <c r="IK864" s="13"/>
      <c r="IL864" s="13"/>
      <c r="IM864" s="13"/>
      <c r="IN864" s="13"/>
      <c r="IO864" s="13"/>
    </row>
    <row r="865" spans="1:249">
      <c r="A865" s="2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2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c r="EU865" s="13"/>
      <c r="EV865" s="13"/>
      <c r="EW865" s="13"/>
      <c r="EX865" s="13"/>
      <c r="EY865" s="13"/>
      <c r="EZ865" s="13"/>
      <c r="FA865" s="13"/>
      <c r="FB865" s="13"/>
      <c r="FC865" s="13"/>
      <c r="FD865" s="13"/>
      <c r="FE865" s="13"/>
      <c r="FF865" s="13"/>
      <c r="FG865" s="13"/>
      <c r="FH865" s="13"/>
      <c r="FI865" s="13"/>
      <c r="FJ865" s="13"/>
      <c r="FK865" s="13"/>
      <c r="FL865" s="13"/>
      <c r="FM865" s="13"/>
      <c r="FN865" s="13"/>
      <c r="FO865" s="13"/>
      <c r="FP865" s="13"/>
      <c r="FQ865" s="13"/>
      <c r="FR865" s="13"/>
      <c r="FS865" s="13"/>
      <c r="FT865" s="13"/>
      <c r="FU865" s="13"/>
      <c r="FV865" s="13"/>
      <c r="FW865" s="13"/>
      <c r="FX865" s="13"/>
      <c r="FY865" s="13"/>
      <c r="FZ865" s="13"/>
      <c r="GA865" s="13"/>
      <c r="GB865" s="13"/>
      <c r="GC865" s="13"/>
      <c r="GD865" s="13"/>
      <c r="GE865" s="13"/>
      <c r="GF865" s="13"/>
      <c r="GG865" s="13"/>
      <c r="GH865" s="13"/>
      <c r="GI865" s="13"/>
      <c r="GJ865" s="13"/>
      <c r="GK865" s="13"/>
      <c r="GL865" s="13"/>
      <c r="GM865" s="13"/>
      <c r="GN865" s="13"/>
      <c r="GO865" s="13"/>
      <c r="GP865" s="13"/>
      <c r="GQ865" s="13"/>
      <c r="GR865" s="13"/>
      <c r="GS865" s="13"/>
      <c r="GT865" s="13"/>
      <c r="GU865" s="13"/>
      <c r="GV865" s="13"/>
      <c r="GW865" s="13"/>
      <c r="GX865" s="13"/>
      <c r="GY865" s="13"/>
      <c r="GZ865" s="13"/>
      <c r="HA865" s="13"/>
      <c r="HB865" s="13"/>
      <c r="HC865" s="13"/>
      <c r="HD865" s="13"/>
      <c r="HE865" s="13"/>
      <c r="HF865" s="13"/>
      <c r="HG865" s="13"/>
      <c r="HH865" s="13"/>
      <c r="HI865" s="13"/>
      <c r="HJ865" s="13"/>
      <c r="HK865" s="13"/>
      <c r="HL865" s="13"/>
      <c r="HM865" s="13"/>
      <c r="HN865" s="13"/>
      <c r="HO865" s="13"/>
      <c r="HP865" s="13"/>
      <c r="HQ865" s="13"/>
      <c r="HR865" s="13"/>
      <c r="HS865" s="13"/>
      <c r="HT865" s="13"/>
      <c r="HU865" s="13"/>
      <c r="HV865" s="13"/>
      <c r="HW865" s="13"/>
      <c r="HX865" s="13"/>
      <c r="HY865" s="13"/>
      <c r="HZ865" s="13"/>
      <c r="IA865" s="13"/>
      <c r="IB865" s="13"/>
      <c r="IC865" s="13"/>
      <c r="ID865" s="13"/>
      <c r="IE865" s="13"/>
      <c r="IF865" s="13"/>
      <c r="IG865" s="13"/>
      <c r="IH865" s="13"/>
      <c r="II865" s="13"/>
      <c r="IJ865" s="13"/>
      <c r="IK865" s="13"/>
      <c r="IL865" s="13"/>
      <c r="IM865" s="13"/>
      <c r="IN865" s="13"/>
      <c r="IO865" s="13"/>
    </row>
    <row r="866" spans="1:249">
      <c r="A866" s="2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2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c r="EV866" s="13"/>
      <c r="EW866" s="13"/>
      <c r="EX866" s="13"/>
      <c r="EY866" s="13"/>
      <c r="EZ866" s="13"/>
      <c r="FA866" s="13"/>
      <c r="FB866" s="13"/>
      <c r="FC866" s="13"/>
      <c r="FD866" s="13"/>
      <c r="FE866" s="13"/>
      <c r="FF866" s="13"/>
      <c r="FG866" s="13"/>
      <c r="FH866" s="13"/>
      <c r="FI866" s="13"/>
      <c r="FJ866" s="13"/>
      <c r="FK866" s="13"/>
      <c r="FL866" s="13"/>
      <c r="FM866" s="13"/>
      <c r="FN866" s="13"/>
      <c r="FO866" s="13"/>
      <c r="FP866" s="13"/>
      <c r="FQ866" s="13"/>
      <c r="FR866" s="13"/>
      <c r="FS866" s="13"/>
      <c r="FT866" s="13"/>
      <c r="FU866" s="13"/>
      <c r="FV866" s="13"/>
      <c r="FW866" s="13"/>
      <c r="FX866" s="13"/>
      <c r="FY866" s="13"/>
      <c r="FZ866" s="13"/>
      <c r="GA866" s="13"/>
      <c r="GB866" s="13"/>
      <c r="GC866" s="13"/>
      <c r="GD866" s="13"/>
      <c r="GE866" s="13"/>
      <c r="GF866" s="13"/>
      <c r="GG866" s="13"/>
      <c r="GH866" s="13"/>
      <c r="GI866" s="13"/>
      <c r="GJ866" s="13"/>
      <c r="GK866" s="13"/>
      <c r="GL866" s="13"/>
      <c r="GM866" s="13"/>
      <c r="GN866" s="13"/>
      <c r="GO866" s="13"/>
      <c r="GP866" s="13"/>
      <c r="GQ866" s="13"/>
      <c r="GR866" s="13"/>
      <c r="GS866" s="13"/>
      <c r="GT866" s="13"/>
      <c r="GU866" s="13"/>
      <c r="GV866" s="13"/>
      <c r="GW866" s="13"/>
      <c r="GX866" s="13"/>
      <c r="GY866" s="13"/>
      <c r="GZ866" s="13"/>
      <c r="HA866" s="13"/>
      <c r="HB866" s="13"/>
      <c r="HC866" s="13"/>
      <c r="HD866" s="13"/>
      <c r="HE866" s="13"/>
      <c r="HF866" s="13"/>
      <c r="HG866" s="13"/>
      <c r="HH866" s="13"/>
      <c r="HI866" s="13"/>
      <c r="HJ866" s="13"/>
      <c r="HK866" s="13"/>
      <c r="HL866" s="13"/>
      <c r="HM866" s="13"/>
      <c r="HN866" s="13"/>
      <c r="HO866" s="13"/>
      <c r="HP866" s="13"/>
      <c r="HQ866" s="13"/>
      <c r="HR866" s="13"/>
      <c r="HS866" s="13"/>
      <c r="HT866" s="13"/>
      <c r="HU866" s="13"/>
      <c r="HV866" s="13"/>
      <c r="HW866" s="13"/>
      <c r="HX866" s="13"/>
      <c r="HY866" s="13"/>
      <c r="HZ866" s="13"/>
      <c r="IA866" s="13"/>
      <c r="IB866" s="13"/>
      <c r="IC866" s="13"/>
      <c r="ID866" s="13"/>
      <c r="IE866" s="13"/>
      <c r="IF866" s="13"/>
      <c r="IG866" s="13"/>
      <c r="IH866" s="13"/>
      <c r="II866" s="13"/>
      <c r="IJ866" s="13"/>
      <c r="IK866" s="13"/>
      <c r="IL866" s="13"/>
      <c r="IM866" s="13"/>
      <c r="IN866" s="13"/>
      <c r="IO866" s="13"/>
    </row>
    <row r="867" spans="1:249">
      <c r="A867" s="2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2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U867" s="13"/>
      <c r="EV867" s="13"/>
      <c r="EW867" s="13"/>
      <c r="EX867" s="13"/>
      <c r="EY867" s="13"/>
      <c r="EZ867" s="13"/>
      <c r="FA867" s="13"/>
      <c r="FB867" s="13"/>
      <c r="FC867" s="13"/>
      <c r="FD867" s="13"/>
      <c r="FE867" s="13"/>
      <c r="FF867" s="13"/>
      <c r="FG867" s="13"/>
      <c r="FH867" s="13"/>
      <c r="FI867" s="13"/>
      <c r="FJ867" s="13"/>
      <c r="FK867" s="13"/>
      <c r="FL867" s="13"/>
      <c r="FM867" s="13"/>
      <c r="FN867" s="13"/>
      <c r="FO867" s="13"/>
      <c r="FP867" s="13"/>
      <c r="FQ867" s="13"/>
      <c r="FR867" s="13"/>
      <c r="FS867" s="13"/>
      <c r="FT867" s="13"/>
      <c r="FU867" s="13"/>
      <c r="FV867" s="13"/>
      <c r="FW867" s="13"/>
      <c r="FX867" s="13"/>
      <c r="FY867" s="13"/>
      <c r="FZ867" s="13"/>
      <c r="GA867" s="13"/>
      <c r="GB867" s="13"/>
      <c r="GC867" s="13"/>
      <c r="GD867" s="13"/>
      <c r="GE867" s="13"/>
      <c r="GF867" s="13"/>
      <c r="GG867" s="13"/>
      <c r="GH867" s="13"/>
      <c r="GI867" s="13"/>
      <c r="GJ867" s="13"/>
      <c r="GK867" s="13"/>
      <c r="GL867" s="13"/>
      <c r="GM867" s="13"/>
      <c r="GN867" s="13"/>
      <c r="GO867" s="13"/>
      <c r="GP867" s="13"/>
      <c r="GQ867" s="13"/>
      <c r="GR867" s="13"/>
      <c r="GS867" s="13"/>
      <c r="GT867" s="13"/>
      <c r="GU867" s="13"/>
      <c r="GV867" s="13"/>
      <c r="GW867" s="13"/>
      <c r="GX867" s="13"/>
      <c r="GY867" s="13"/>
      <c r="GZ867" s="13"/>
      <c r="HA867" s="13"/>
      <c r="HB867" s="13"/>
      <c r="HC867" s="13"/>
      <c r="HD867" s="13"/>
      <c r="HE867" s="13"/>
      <c r="HF867" s="13"/>
      <c r="HG867" s="13"/>
      <c r="HH867" s="13"/>
      <c r="HI867" s="13"/>
      <c r="HJ867" s="13"/>
      <c r="HK867" s="13"/>
      <c r="HL867" s="13"/>
      <c r="HM867" s="13"/>
      <c r="HN867" s="13"/>
      <c r="HO867" s="13"/>
      <c r="HP867" s="13"/>
      <c r="HQ867" s="13"/>
      <c r="HR867" s="13"/>
      <c r="HS867" s="13"/>
      <c r="HT867" s="13"/>
      <c r="HU867" s="13"/>
      <c r="HV867" s="13"/>
      <c r="HW867" s="13"/>
      <c r="HX867" s="13"/>
      <c r="HY867" s="13"/>
      <c r="HZ867" s="13"/>
      <c r="IA867" s="13"/>
      <c r="IB867" s="13"/>
      <c r="IC867" s="13"/>
      <c r="ID867" s="13"/>
      <c r="IE867" s="13"/>
      <c r="IF867" s="13"/>
      <c r="IG867" s="13"/>
      <c r="IH867" s="13"/>
      <c r="II867" s="13"/>
      <c r="IJ867" s="13"/>
      <c r="IK867" s="13"/>
      <c r="IL867" s="13"/>
      <c r="IM867" s="13"/>
      <c r="IN867" s="13"/>
      <c r="IO867" s="13"/>
    </row>
    <row r="868" spans="1:249">
      <c r="A868" s="2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2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c r="EU868" s="13"/>
      <c r="EV868" s="13"/>
      <c r="EW868" s="13"/>
      <c r="EX868" s="13"/>
      <c r="EY868" s="13"/>
      <c r="EZ868" s="13"/>
      <c r="FA868" s="13"/>
      <c r="FB868" s="13"/>
      <c r="FC868" s="13"/>
      <c r="FD868" s="13"/>
      <c r="FE868" s="13"/>
      <c r="FF868" s="13"/>
      <c r="FG868" s="13"/>
      <c r="FH868" s="13"/>
      <c r="FI868" s="13"/>
      <c r="FJ868" s="13"/>
      <c r="FK868" s="13"/>
      <c r="FL868" s="13"/>
      <c r="FM868" s="13"/>
      <c r="FN868" s="13"/>
      <c r="FO868" s="13"/>
      <c r="FP868" s="13"/>
      <c r="FQ868" s="13"/>
      <c r="FR868" s="13"/>
      <c r="FS868" s="13"/>
      <c r="FT868" s="13"/>
      <c r="FU868" s="13"/>
      <c r="FV868" s="13"/>
      <c r="FW868" s="13"/>
      <c r="FX868" s="13"/>
      <c r="FY868" s="13"/>
      <c r="FZ868" s="13"/>
      <c r="GA868" s="13"/>
      <c r="GB868" s="13"/>
      <c r="GC868" s="13"/>
      <c r="GD868" s="13"/>
      <c r="GE868" s="13"/>
      <c r="GF868" s="13"/>
      <c r="GG868" s="13"/>
      <c r="GH868" s="13"/>
      <c r="GI868" s="13"/>
      <c r="GJ868" s="13"/>
      <c r="GK868" s="13"/>
      <c r="GL868" s="13"/>
      <c r="GM868" s="13"/>
      <c r="GN868" s="13"/>
      <c r="GO868" s="13"/>
      <c r="GP868" s="13"/>
      <c r="GQ868" s="13"/>
      <c r="GR868" s="13"/>
      <c r="GS868" s="13"/>
      <c r="GT868" s="13"/>
      <c r="GU868" s="13"/>
      <c r="GV868" s="13"/>
      <c r="GW868" s="13"/>
      <c r="GX868" s="13"/>
      <c r="GY868" s="13"/>
      <c r="GZ868" s="13"/>
      <c r="HA868" s="13"/>
      <c r="HB868" s="13"/>
      <c r="HC868" s="13"/>
      <c r="HD868" s="13"/>
      <c r="HE868" s="13"/>
      <c r="HF868" s="13"/>
      <c r="HG868" s="13"/>
      <c r="HH868" s="13"/>
      <c r="HI868" s="13"/>
      <c r="HJ868" s="13"/>
      <c r="HK868" s="13"/>
      <c r="HL868" s="13"/>
      <c r="HM868" s="13"/>
      <c r="HN868" s="13"/>
      <c r="HO868" s="13"/>
      <c r="HP868" s="13"/>
      <c r="HQ868" s="13"/>
      <c r="HR868" s="13"/>
      <c r="HS868" s="13"/>
      <c r="HT868" s="13"/>
      <c r="HU868" s="13"/>
      <c r="HV868" s="13"/>
      <c r="HW868" s="13"/>
      <c r="HX868" s="13"/>
      <c r="HY868" s="13"/>
      <c r="HZ868" s="13"/>
      <c r="IA868" s="13"/>
      <c r="IB868" s="13"/>
      <c r="IC868" s="13"/>
      <c r="ID868" s="13"/>
      <c r="IE868" s="13"/>
      <c r="IF868" s="13"/>
      <c r="IG868" s="13"/>
      <c r="IH868" s="13"/>
      <c r="II868" s="13"/>
      <c r="IJ868" s="13"/>
      <c r="IK868" s="13"/>
      <c r="IL868" s="13"/>
      <c r="IM868" s="13"/>
      <c r="IN868" s="13"/>
      <c r="IO868" s="13"/>
    </row>
    <row r="869" spans="1:249">
      <c r="A869" s="2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2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c r="EU869" s="13"/>
      <c r="EV869" s="13"/>
      <c r="EW869" s="13"/>
      <c r="EX869" s="13"/>
      <c r="EY869" s="13"/>
      <c r="EZ869" s="13"/>
      <c r="FA869" s="13"/>
      <c r="FB869" s="13"/>
      <c r="FC869" s="13"/>
      <c r="FD869" s="13"/>
      <c r="FE869" s="13"/>
      <c r="FF869" s="13"/>
      <c r="FG869" s="13"/>
      <c r="FH869" s="13"/>
      <c r="FI869" s="13"/>
      <c r="FJ869" s="13"/>
      <c r="FK869" s="13"/>
      <c r="FL869" s="13"/>
      <c r="FM869" s="13"/>
      <c r="FN869" s="13"/>
      <c r="FO869" s="13"/>
      <c r="FP869" s="13"/>
      <c r="FQ869" s="13"/>
      <c r="FR869" s="13"/>
      <c r="FS869" s="13"/>
      <c r="FT869" s="13"/>
      <c r="FU869" s="13"/>
      <c r="FV869" s="13"/>
      <c r="FW869" s="13"/>
      <c r="FX869" s="13"/>
      <c r="FY869" s="13"/>
      <c r="FZ869" s="13"/>
      <c r="GA869" s="13"/>
      <c r="GB869" s="13"/>
      <c r="GC869" s="13"/>
      <c r="GD869" s="13"/>
      <c r="GE869" s="13"/>
      <c r="GF869" s="13"/>
      <c r="GG869" s="13"/>
      <c r="GH869" s="13"/>
      <c r="GI869" s="13"/>
      <c r="GJ869" s="13"/>
      <c r="GK869" s="13"/>
      <c r="GL869" s="13"/>
      <c r="GM869" s="13"/>
      <c r="GN869" s="13"/>
      <c r="GO869" s="13"/>
      <c r="GP869" s="13"/>
      <c r="GQ869" s="13"/>
      <c r="GR869" s="13"/>
      <c r="GS869" s="13"/>
      <c r="GT869" s="13"/>
      <c r="GU869" s="13"/>
      <c r="GV869" s="13"/>
      <c r="GW869" s="13"/>
      <c r="GX869" s="13"/>
      <c r="GY869" s="13"/>
      <c r="GZ869" s="13"/>
      <c r="HA869" s="13"/>
      <c r="HB869" s="13"/>
      <c r="HC869" s="13"/>
      <c r="HD869" s="13"/>
      <c r="HE869" s="13"/>
      <c r="HF869" s="13"/>
      <c r="HG869" s="13"/>
      <c r="HH869" s="13"/>
      <c r="HI869" s="13"/>
      <c r="HJ869" s="13"/>
      <c r="HK869" s="13"/>
      <c r="HL869" s="13"/>
      <c r="HM869" s="13"/>
      <c r="HN869" s="13"/>
      <c r="HO869" s="13"/>
      <c r="HP869" s="13"/>
      <c r="HQ869" s="13"/>
      <c r="HR869" s="13"/>
      <c r="HS869" s="13"/>
      <c r="HT869" s="13"/>
      <c r="HU869" s="13"/>
      <c r="HV869" s="13"/>
      <c r="HW869" s="13"/>
      <c r="HX869" s="13"/>
      <c r="HY869" s="13"/>
      <c r="HZ869" s="13"/>
      <c r="IA869" s="13"/>
      <c r="IB869" s="13"/>
      <c r="IC869" s="13"/>
      <c r="ID869" s="13"/>
      <c r="IE869" s="13"/>
      <c r="IF869" s="13"/>
      <c r="IG869" s="13"/>
      <c r="IH869" s="13"/>
      <c r="II869" s="13"/>
      <c r="IJ869" s="13"/>
      <c r="IK869" s="13"/>
      <c r="IL869" s="13"/>
      <c r="IM869" s="13"/>
      <c r="IN869" s="13"/>
      <c r="IO869" s="13"/>
    </row>
    <row r="870" spans="1:249">
      <c r="A870" s="2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2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c r="EV870" s="13"/>
      <c r="EW870" s="13"/>
      <c r="EX870" s="13"/>
      <c r="EY870" s="13"/>
      <c r="EZ870" s="13"/>
      <c r="FA870" s="13"/>
      <c r="FB870" s="13"/>
      <c r="FC870" s="13"/>
      <c r="FD870" s="13"/>
      <c r="FE870" s="13"/>
      <c r="FF870" s="13"/>
      <c r="FG870" s="13"/>
      <c r="FH870" s="13"/>
      <c r="FI870" s="13"/>
      <c r="FJ870" s="13"/>
      <c r="FK870" s="13"/>
      <c r="FL870" s="13"/>
      <c r="FM870" s="13"/>
      <c r="FN870" s="13"/>
      <c r="FO870" s="13"/>
      <c r="FP870" s="13"/>
      <c r="FQ870" s="13"/>
      <c r="FR870" s="13"/>
      <c r="FS870" s="13"/>
      <c r="FT870" s="13"/>
      <c r="FU870" s="13"/>
      <c r="FV870" s="13"/>
      <c r="FW870" s="13"/>
      <c r="FX870" s="13"/>
      <c r="FY870" s="13"/>
      <c r="FZ870" s="13"/>
      <c r="GA870" s="13"/>
      <c r="GB870" s="13"/>
      <c r="GC870" s="13"/>
      <c r="GD870" s="13"/>
      <c r="GE870" s="13"/>
      <c r="GF870" s="13"/>
      <c r="GG870" s="13"/>
      <c r="GH870" s="13"/>
      <c r="GI870" s="13"/>
      <c r="GJ870" s="13"/>
      <c r="GK870" s="13"/>
      <c r="GL870" s="13"/>
      <c r="GM870" s="13"/>
      <c r="GN870" s="13"/>
      <c r="GO870" s="13"/>
      <c r="GP870" s="13"/>
      <c r="GQ870" s="13"/>
      <c r="GR870" s="13"/>
      <c r="GS870" s="13"/>
      <c r="GT870" s="13"/>
      <c r="GU870" s="13"/>
      <c r="GV870" s="13"/>
      <c r="GW870" s="13"/>
      <c r="GX870" s="13"/>
      <c r="GY870" s="13"/>
      <c r="GZ870" s="13"/>
      <c r="HA870" s="13"/>
      <c r="HB870" s="13"/>
      <c r="HC870" s="13"/>
      <c r="HD870" s="13"/>
      <c r="HE870" s="13"/>
      <c r="HF870" s="13"/>
      <c r="HG870" s="13"/>
      <c r="HH870" s="13"/>
      <c r="HI870" s="13"/>
      <c r="HJ870" s="13"/>
      <c r="HK870" s="13"/>
      <c r="HL870" s="13"/>
      <c r="HM870" s="13"/>
      <c r="HN870" s="13"/>
      <c r="HO870" s="13"/>
      <c r="HP870" s="13"/>
      <c r="HQ870" s="13"/>
      <c r="HR870" s="13"/>
      <c r="HS870" s="13"/>
      <c r="HT870" s="13"/>
      <c r="HU870" s="13"/>
      <c r="HV870" s="13"/>
      <c r="HW870" s="13"/>
      <c r="HX870" s="13"/>
      <c r="HY870" s="13"/>
      <c r="HZ870" s="13"/>
      <c r="IA870" s="13"/>
      <c r="IB870" s="13"/>
      <c r="IC870" s="13"/>
      <c r="ID870" s="13"/>
      <c r="IE870" s="13"/>
      <c r="IF870" s="13"/>
      <c r="IG870" s="13"/>
      <c r="IH870" s="13"/>
      <c r="II870" s="13"/>
      <c r="IJ870" s="13"/>
      <c r="IK870" s="13"/>
      <c r="IL870" s="13"/>
      <c r="IM870" s="13"/>
      <c r="IN870" s="13"/>
      <c r="IO870" s="13"/>
    </row>
    <row r="871" spans="1:249">
      <c r="A871" s="2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2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c r="GX871" s="13"/>
      <c r="GY871" s="13"/>
      <c r="GZ871" s="13"/>
      <c r="HA871" s="13"/>
      <c r="HB871" s="13"/>
      <c r="HC871" s="13"/>
      <c r="HD871" s="13"/>
      <c r="HE871" s="13"/>
      <c r="HF871" s="13"/>
      <c r="HG871" s="13"/>
      <c r="HH871" s="13"/>
      <c r="HI871" s="13"/>
      <c r="HJ871" s="13"/>
      <c r="HK871" s="13"/>
      <c r="HL871" s="13"/>
      <c r="HM871" s="13"/>
      <c r="HN871" s="13"/>
      <c r="HO871" s="13"/>
      <c r="HP871" s="13"/>
      <c r="HQ871" s="13"/>
      <c r="HR871" s="13"/>
      <c r="HS871" s="13"/>
      <c r="HT871" s="13"/>
      <c r="HU871" s="13"/>
      <c r="HV871" s="13"/>
      <c r="HW871" s="13"/>
      <c r="HX871" s="13"/>
      <c r="HY871" s="13"/>
      <c r="HZ871" s="13"/>
      <c r="IA871" s="13"/>
      <c r="IB871" s="13"/>
      <c r="IC871" s="13"/>
      <c r="ID871" s="13"/>
      <c r="IE871" s="13"/>
      <c r="IF871" s="13"/>
      <c r="IG871" s="13"/>
      <c r="IH871" s="13"/>
      <c r="II871" s="13"/>
      <c r="IJ871" s="13"/>
      <c r="IK871" s="13"/>
      <c r="IL871" s="13"/>
      <c r="IM871" s="13"/>
      <c r="IN871" s="13"/>
      <c r="IO871" s="13"/>
    </row>
    <row r="872" spans="1:249">
      <c r="A872" s="2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2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c r="GX872" s="13"/>
      <c r="GY872" s="13"/>
      <c r="GZ872" s="13"/>
      <c r="HA872" s="13"/>
      <c r="HB872" s="13"/>
      <c r="HC872" s="13"/>
      <c r="HD872" s="13"/>
      <c r="HE872" s="13"/>
      <c r="HF872" s="13"/>
      <c r="HG872" s="13"/>
      <c r="HH872" s="13"/>
      <c r="HI872" s="13"/>
      <c r="HJ872" s="13"/>
      <c r="HK872" s="13"/>
      <c r="HL872" s="13"/>
      <c r="HM872" s="13"/>
      <c r="HN872" s="13"/>
      <c r="HO872" s="13"/>
      <c r="HP872" s="13"/>
      <c r="HQ872" s="13"/>
      <c r="HR872" s="13"/>
      <c r="HS872" s="13"/>
      <c r="HT872" s="13"/>
      <c r="HU872" s="13"/>
      <c r="HV872" s="13"/>
      <c r="HW872" s="13"/>
      <c r="HX872" s="13"/>
      <c r="HY872" s="13"/>
      <c r="HZ872" s="13"/>
      <c r="IA872" s="13"/>
      <c r="IB872" s="13"/>
      <c r="IC872" s="13"/>
      <c r="ID872" s="13"/>
      <c r="IE872" s="13"/>
      <c r="IF872" s="13"/>
      <c r="IG872" s="13"/>
      <c r="IH872" s="13"/>
      <c r="II872" s="13"/>
      <c r="IJ872" s="13"/>
      <c r="IK872" s="13"/>
      <c r="IL872" s="13"/>
      <c r="IM872" s="13"/>
      <c r="IN872" s="13"/>
      <c r="IO872" s="13"/>
    </row>
    <row r="873" spans="1:249">
      <c r="A873" s="2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2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c r="GX873" s="13"/>
      <c r="GY873" s="13"/>
      <c r="GZ873" s="13"/>
      <c r="HA873" s="13"/>
      <c r="HB873" s="13"/>
      <c r="HC873" s="13"/>
      <c r="HD873" s="13"/>
      <c r="HE873" s="13"/>
      <c r="HF873" s="13"/>
      <c r="HG873" s="13"/>
      <c r="HH873" s="13"/>
      <c r="HI873" s="13"/>
      <c r="HJ873" s="13"/>
      <c r="HK873" s="13"/>
      <c r="HL873" s="13"/>
      <c r="HM873" s="13"/>
      <c r="HN873" s="13"/>
      <c r="HO873" s="13"/>
      <c r="HP873" s="13"/>
      <c r="HQ873" s="13"/>
      <c r="HR873" s="13"/>
      <c r="HS873" s="13"/>
      <c r="HT873" s="13"/>
      <c r="HU873" s="13"/>
      <c r="HV873" s="13"/>
      <c r="HW873" s="13"/>
      <c r="HX873" s="13"/>
      <c r="HY873" s="13"/>
      <c r="HZ873" s="13"/>
      <c r="IA873" s="13"/>
      <c r="IB873" s="13"/>
      <c r="IC873" s="13"/>
      <c r="ID873" s="13"/>
      <c r="IE873" s="13"/>
      <c r="IF873" s="13"/>
      <c r="IG873" s="13"/>
      <c r="IH873" s="13"/>
      <c r="II873" s="13"/>
      <c r="IJ873" s="13"/>
      <c r="IK873" s="13"/>
      <c r="IL873" s="13"/>
      <c r="IM873" s="13"/>
      <c r="IN873" s="13"/>
      <c r="IO873" s="13"/>
    </row>
    <row r="874" spans="1:249">
      <c r="A874" s="2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2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c r="GR874" s="13"/>
      <c r="GS874" s="13"/>
      <c r="GT874" s="13"/>
      <c r="GU874" s="13"/>
      <c r="GV874" s="13"/>
      <c r="GW874" s="13"/>
      <c r="GX874" s="13"/>
      <c r="GY874" s="13"/>
      <c r="GZ874" s="13"/>
      <c r="HA874" s="13"/>
      <c r="HB874" s="13"/>
      <c r="HC874" s="13"/>
      <c r="HD874" s="13"/>
      <c r="HE874" s="13"/>
      <c r="HF874" s="13"/>
      <c r="HG874" s="13"/>
      <c r="HH874" s="13"/>
      <c r="HI874" s="13"/>
      <c r="HJ874" s="13"/>
      <c r="HK874" s="13"/>
      <c r="HL874" s="13"/>
      <c r="HM874" s="13"/>
      <c r="HN874" s="13"/>
      <c r="HO874" s="13"/>
      <c r="HP874" s="13"/>
      <c r="HQ874" s="13"/>
      <c r="HR874" s="13"/>
      <c r="HS874" s="13"/>
      <c r="HT874" s="13"/>
      <c r="HU874" s="13"/>
      <c r="HV874" s="13"/>
      <c r="HW874" s="13"/>
      <c r="HX874" s="13"/>
      <c r="HY874" s="13"/>
      <c r="HZ874" s="13"/>
      <c r="IA874" s="13"/>
      <c r="IB874" s="13"/>
      <c r="IC874" s="13"/>
      <c r="ID874" s="13"/>
      <c r="IE874" s="13"/>
      <c r="IF874" s="13"/>
      <c r="IG874" s="13"/>
      <c r="IH874" s="13"/>
      <c r="II874" s="13"/>
      <c r="IJ874" s="13"/>
      <c r="IK874" s="13"/>
      <c r="IL874" s="13"/>
      <c r="IM874" s="13"/>
      <c r="IN874" s="13"/>
      <c r="IO874" s="13"/>
    </row>
    <row r="875" spans="1:249">
      <c r="A875" s="2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2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c r="GR875" s="13"/>
      <c r="GS875" s="13"/>
      <c r="GT875" s="13"/>
      <c r="GU875" s="13"/>
      <c r="GV875" s="13"/>
      <c r="GW875" s="13"/>
      <c r="GX875" s="13"/>
      <c r="GY875" s="13"/>
      <c r="GZ875" s="13"/>
      <c r="HA875" s="13"/>
      <c r="HB875" s="13"/>
      <c r="HC875" s="13"/>
      <c r="HD875" s="13"/>
      <c r="HE875" s="13"/>
      <c r="HF875" s="13"/>
      <c r="HG875" s="13"/>
      <c r="HH875" s="13"/>
      <c r="HI875" s="13"/>
      <c r="HJ875" s="13"/>
      <c r="HK875" s="13"/>
      <c r="HL875" s="13"/>
      <c r="HM875" s="13"/>
      <c r="HN875" s="13"/>
      <c r="HO875" s="13"/>
      <c r="HP875" s="13"/>
      <c r="HQ875" s="13"/>
      <c r="HR875" s="13"/>
      <c r="HS875" s="13"/>
      <c r="HT875" s="13"/>
      <c r="HU875" s="13"/>
      <c r="HV875" s="13"/>
      <c r="HW875" s="13"/>
      <c r="HX875" s="13"/>
      <c r="HY875" s="13"/>
      <c r="HZ875" s="13"/>
      <c r="IA875" s="13"/>
      <c r="IB875" s="13"/>
      <c r="IC875" s="13"/>
      <c r="ID875" s="13"/>
      <c r="IE875" s="13"/>
      <c r="IF875" s="13"/>
      <c r="IG875" s="13"/>
      <c r="IH875" s="13"/>
      <c r="II875" s="13"/>
      <c r="IJ875" s="13"/>
      <c r="IK875" s="13"/>
      <c r="IL875" s="13"/>
      <c r="IM875" s="13"/>
      <c r="IN875" s="13"/>
      <c r="IO875" s="13"/>
    </row>
    <row r="876" spans="1:249">
      <c r="A876" s="2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2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c r="GR876" s="13"/>
      <c r="GS876" s="13"/>
      <c r="GT876" s="13"/>
      <c r="GU876" s="13"/>
      <c r="GV876" s="13"/>
      <c r="GW876" s="13"/>
      <c r="GX876" s="13"/>
      <c r="GY876" s="13"/>
      <c r="GZ876" s="13"/>
      <c r="HA876" s="13"/>
      <c r="HB876" s="13"/>
      <c r="HC876" s="13"/>
      <c r="HD876" s="13"/>
      <c r="HE876" s="13"/>
      <c r="HF876" s="13"/>
      <c r="HG876" s="13"/>
      <c r="HH876" s="13"/>
      <c r="HI876" s="13"/>
      <c r="HJ876" s="13"/>
      <c r="HK876" s="13"/>
      <c r="HL876" s="13"/>
      <c r="HM876" s="13"/>
      <c r="HN876" s="13"/>
      <c r="HO876" s="13"/>
      <c r="HP876" s="13"/>
      <c r="HQ876" s="13"/>
      <c r="HR876" s="13"/>
      <c r="HS876" s="13"/>
      <c r="HT876" s="13"/>
      <c r="HU876" s="13"/>
      <c r="HV876" s="13"/>
      <c r="HW876" s="13"/>
      <c r="HX876" s="13"/>
      <c r="HY876" s="13"/>
      <c r="HZ876" s="13"/>
      <c r="IA876" s="13"/>
      <c r="IB876" s="13"/>
      <c r="IC876" s="13"/>
      <c r="ID876" s="13"/>
      <c r="IE876" s="13"/>
      <c r="IF876" s="13"/>
      <c r="IG876" s="13"/>
      <c r="IH876" s="13"/>
      <c r="II876" s="13"/>
      <c r="IJ876" s="13"/>
      <c r="IK876" s="13"/>
      <c r="IL876" s="13"/>
      <c r="IM876" s="13"/>
      <c r="IN876" s="13"/>
      <c r="IO876" s="13"/>
    </row>
    <row r="877" spans="1:249">
      <c r="A877" s="2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2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c r="GR877" s="13"/>
      <c r="GS877" s="13"/>
      <c r="GT877" s="13"/>
      <c r="GU877" s="13"/>
      <c r="GV877" s="13"/>
      <c r="GW877" s="13"/>
      <c r="GX877" s="13"/>
      <c r="GY877" s="13"/>
      <c r="GZ877" s="13"/>
      <c r="HA877" s="13"/>
      <c r="HB877" s="13"/>
      <c r="HC877" s="13"/>
      <c r="HD877" s="13"/>
      <c r="HE877" s="13"/>
      <c r="HF877" s="13"/>
      <c r="HG877" s="13"/>
      <c r="HH877" s="13"/>
      <c r="HI877" s="13"/>
      <c r="HJ877" s="13"/>
      <c r="HK877" s="13"/>
      <c r="HL877" s="13"/>
      <c r="HM877" s="13"/>
      <c r="HN877" s="13"/>
      <c r="HO877" s="13"/>
      <c r="HP877" s="13"/>
      <c r="HQ877" s="13"/>
      <c r="HR877" s="13"/>
      <c r="HS877" s="13"/>
      <c r="HT877" s="13"/>
      <c r="HU877" s="13"/>
      <c r="HV877" s="13"/>
      <c r="HW877" s="13"/>
      <c r="HX877" s="13"/>
      <c r="HY877" s="13"/>
      <c r="HZ877" s="13"/>
      <c r="IA877" s="13"/>
      <c r="IB877" s="13"/>
      <c r="IC877" s="13"/>
      <c r="ID877" s="13"/>
      <c r="IE877" s="13"/>
      <c r="IF877" s="13"/>
      <c r="IG877" s="13"/>
      <c r="IH877" s="13"/>
      <c r="II877" s="13"/>
      <c r="IJ877" s="13"/>
      <c r="IK877" s="13"/>
      <c r="IL877" s="13"/>
      <c r="IM877" s="13"/>
      <c r="IN877" s="13"/>
      <c r="IO877" s="13"/>
    </row>
    <row r="878" spans="1:249">
      <c r="A878" s="2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2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c r="GR878" s="13"/>
      <c r="GS878" s="13"/>
      <c r="GT878" s="13"/>
      <c r="GU878" s="13"/>
      <c r="GV878" s="13"/>
      <c r="GW878" s="13"/>
      <c r="GX878" s="13"/>
      <c r="GY878" s="13"/>
      <c r="GZ878" s="13"/>
      <c r="HA878" s="13"/>
      <c r="HB878" s="13"/>
      <c r="HC878" s="13"/>
      <c r="HD878" s="13"/>
      <c r="HE878" s="13"/>
      <c r="HF878" s="13"/>
      <c r="HG878" s="13"/>
      <c r="HH878" s="13"/>
      <c r="HI878" s="13"/>
      <c r="HJ878" s="13"/>
      <c r="HK878" s="13"/>
      <c r="HL878" s="13"/>
      <c r="HM878" s="13"/>
      <c r="HN878" s="13"/>
      <c r="HO878" s="13"/>
      <c r="HP878" s="13"/>
      <c r="HQ878" s="13"/>
      <c r="HR878" s="13"/>
      <c r="HS878" s="13"/>
      <c r="HT878" s="13"/>
      <c r="HU878" s="13"/>
      <c r="HV878" s="13"/>
      <c r="HW878" s="13"/>
      <c r="HX878" s="13"/>
      <c r="HY878" s="13"/>
      <c r="HZ878" s="13"/>
      <c r="IA878" s="13"/>
      <c r="IB878" s="13"/>
      <c r="IC878" s="13"/>
      <c r="ID878" s="13"/>
      <c r="IE878" s="13"/>
      <c r="IF878" s="13"/>
      <c r="IG878" s="13"/>
      <c r="IH878" s="13"/>
      <c r="II878" s="13"/>
      <c r="IJ878" s="13"/>
      <c r="IK878" s="13"/>
      <c r="IL878" s="13"/>
      <c r="IM878" s="13"/>
      <c r="IN878" s="13"/>
      <c r="IO878" s="13"/>
    </row>
    <row r="879" spans="1:249">
      <c r="A879" s="2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2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c r="GR879" s="13"/>
      <c r="GS879" s="13"/>
      <c r="GT879" s="13"/>
      <c r="GU879" s="13"/>
      <c r="GV879" s="13"/>
      <c r="GW879" s="13"/>
      <c r="GX879" s="13"/>
      <c r="GY879" s="13"/>
      <c r="GZ879" s="13"/>
      <c r="HA879" s="13"/>
      <c r="HB879" s="13"/>
      <c r="HC879" s="13"/>
      <c r="HD879" s="13"/>
      <c r="HE879" s="13"/>
      <c r="HF879" s="13"/>
      <c r="HG879" s="13"/>
      <c r="HH879" s="13"/>
      <c r="HI879" s="13"/>
      <c r="HJ879" s="13"/>
      <c r="HK879" s="13"/>
      <c r="HL879" s="13"/>
      <c r="HM879" s="13"/>
      <c r="HN879" s="13"/>
      <c r="HO879" s="13"/>
      <c r="HP879" s="13"/>
      <c r="HQ879" s="13"/>
      <c r="HR879" s="13"/>
      <c r="HS879" s="13"/>
      <c r="HT879" s="13"/>
      <c r="HU879" s="13"/>
      <c r="HV879" s="13"/>
      <c r="HW879" s="13"/>
      <c r="HX879" s="13"/>
      <c r="HY879" s="13"/>
      <c r="HZ879" s="13"/>
      <c r="IA879" s="13"/>
      <c r="IB879" s="13"/>
      <c r="IC879" s="13"/>
      <c r="ID879" s="13"/>
      <c r="IE879" s="13"/>
      <c r="IF879" s="13"/>
      <c r="IG879" s="13"/>
      <c r="IH879" s="13"/>
      <c r="II879" s="13"/>
      <c r="IJ879" s="13"/>
      <c r="IK879" s="13"/>
      <c r="IL879" s="13"/>
      <c r="IM879" s="13"/>
      <c r="IN879" s="13"/>
      <c r="IO879" s="13"/>
    </row>
    <row r="880" spans="1:249">
      <c r="A880" s="2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2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c r="EU880" s="13"/>
      <c r="EV880" s="13"/>
      <c r="EW880" s="13"/>
      <c r="EX880" s="13"/>
      <c r="EY880" s="13"/>
      <c r="EZ880" s="13"/>
      <c r="FA880" s="13"/>
      <c r="FB880" s="13"/>
      <c r="FC880" s="13"/>
      <c r="FD880" s="13"/>
      <c r="FE880" s="13"/>
      <c r="FF880" s="13"/>
      <c r="FG880" s="13"/>
      <c r="FH880" s="13"/>
      <c r="FI880" s="13"/>
      <c r="FJ880" s="13"/>
      <c r="FK880" s="13"/>
      <c r="FL880" s="13"/>
      <c r="FM880" s="13"/>
      <c r="FN880" s="13"/>
      <c r="FO880" s="13"/>
      <c r="FP880" s="13"/>
      <c r="FQ880" s="13"/>
      <c r="FR880" s="13"/>
      <c r="FS880" s="13"/>
      <c r="FT880" s="13"/>
      <c r="FU880" s="13"/>
      <c r="FV880" s="13"/>
      <c r="FW880" s="13"/>
      <c r="FX880" s="13"/>
      <c r="FY880" s="13"/>
      <c r="FZ880" s="13"/>
      <c r="GA880" s="13"/>
      <c r="GB880" s="13"/>
      <c r="GC880" s="13"/>
      <c r="GD880" s="13"/>
      <c r="GE880" s="13"/>
      <c r="GF880" s="13"/>
      <c r="GG880" s="13"/>
      <c r="GH880" s="13"/>
      <c r="GI880" s="13"/>
      <c r="GJ880" s="13"/>
      <c r="GK880" s="13"/>
      <c r="GL880" s="13"/>
      <c r="GM880" s="13"/>
      <c r="GN880" s="13"/>
      <c r="GO880" s="13"/>
      <c r="GP880" s="13"/>
      <c r="GQ880" s="13"/>
      <c r="GR880" s="13"/>
      <c r="GS880" s="13"/>
      <c r="GT880" s="13"/>
      <c r="GU880" s="13"/>
      <c r="GV880" s="13"/>
      <c r="GW880" s="13"/>
      <c r="GX880" s="13"/>
      <c r="GY880" s="13"/>
      <c r="GZ880" s="13"/>
      <c r="HA880" s="13"/>
      <c r="HB880" s="13"/>
      <c r="HC880" s="13"/>
      <c r="HD880" s="13"/>
      <c r="HE880" s="13"/>
      <c r="HF880" s="13"/>
      <c r="HG880" s="13"/>
      <c r="HH880" s="13"/>
      <c r="HI880" s="13"/>
      <c r="HJ880" s="13"/>
      <c r="HK880" s="13"/>
      <c r="HL880" s="13"/>
      <c r="HM880" s="13"/>
      <c r="HN880" s="13"/>
      <c r="HO880" s="13"/>
      <c r="HP880" s="13"/>
      <c r="HQ880" s="13"/>
      <c r="HR880" s="13"/>
      <c r="HS880" s="13"/>
      <c r="HT880" s="13"/>
      <c r="HU880" s="13"/>
      <c r="HV880" s="13"/>
      <c r="HW880" s="13"/>
      <c r="HX880" s="13"/>
      <c r="HY880" s="13"/>
      <c r="HZ880" s="13"/>
      <c r="IA880" s="13"/>
      <c r="IB880" s="13"/>
      <c r="IC880" s="13"/>
      <c r="ID880" s="13"/>
      <c r="IE880" s="13"/>
      <c r="IF880" s="13"/>
      <c r="IG880" s="13"/>
      <c r="IH880" s="13"/>
      <c r="II880" s="13"/>
      <c r="IJ880" s="13"/>
      <c r="IK880" s="13"/>
      <c r="IL880" s="13"/>
      <c r="IM880" s="13"/>
      <c r="IN880" s="13"/>
      <c r="IO880" s="13"/>
    </row>
    <row r="881" spans="1:249">
      <c r="A881" s="2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2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3"/>
      <c r="CA881" s="13"/>
      <c r="CB881" s="13"/>
      <c r="CC881" s="13"/>
      <c r="CD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c r="EU881" s="13"/>
      <c r="EV881" s="13"/>
      <c r="EW881" s="13"/>
      <c r="EX881" s="13"/>
      <c r="EY881" s="13"/>
      <c r="EZ881" s="13"/>
      <c r="FA881" s="13"/>
      <c r="FB881" s="13"/>
      <c r="FC881" s="13"/>
      <c r="FD881" s="13"/>
      <c r="FE881" s="13"/>
      <c r="FF881" s="13"/>
      <c r="FG881" s="13"/>
      <c r="FH881" s="13"/>
      <c r="FI881" s="13"/>
      <c r="FJ881" s="13"/>
      <c r="FK881" s="13"/>
      <c r="FL881" s="13"/>
      <c r="FM881" s="13"/>
      <c r="FN881" s="13"/>
      <c r="FO881" s="13"/>
      <c r="FP881" s="13"/>
      <c r="FQ881" s="13"/>
      <c r="FR881" s="13"/>
      <c r="FS881" s="13"/>
      <c r="FT881" s="13"/>
      <c r="FU881" s="13"/>
      <c r="FV881" s="13"/>
      <c r="FW881" s="13"/>
      <c r="FX881" s="13"/>
      <c r="FY881" s="13"/>
      <c r="FZ881" s="13"/>
      <c r="GA881" s="13"/>
      <c r="GB881" s="13"/>
      <c r="GC881" s="13"/>
      <c r="GD881" s="13"/>
      <c r="GE881" s="13"/>
      <c r="GF881" s="13"/>
      <c r="GG881" s="13"/>
      <c r="GH881" s="13"/>
      <c r="GI881" s="13"/>
      <c r="GJ881" s="13"/>
      <c r="GK881" s="13"/>
      <c r="GL881" s="13"/>
      <c r="GM881" s="13"/>
      <c r="GN881" s="13"/>
      <c r="GO881" s="13"/>
      <c r="GP881" s="13"/>
      <c r="GQ881" s="13"/>
      <c r="GR881" s="13"/>
      <c r="GS881" s="13"/>
      <c r="GT881" s="13"/>
      <c r="GU881" s="13"/>
      <c r="GV881" s="13"/>
      <c r="GW881" s="13"/>
      <c r="GX881" s="13"/>
      <c r="GY881" s="13"/>
      <c r="GZ881" s="13"/>
      <c r="HA881" s="13"/>
      <c r="HB881" s="13"/>
      <c r="HC881" s="13"/>
      <c r="HD881" s="13"/>
      <c r="HE881" s="13"/>
      <c r="HF881" s="13"/>
      <c r="HG881" s="13"/>
      <c r="HH881" s="13"/>
      <c r="HI881" s="13"/>
      <c r="HJ881" s="13"/>
      <c r="HK881" s="13"/>
      <c r="HL881" s="13"/>
      <c r="HM881" s="13"/>
      <c r="HN881" s="13"/>
      <c r="HO881" s="13"/>
      <c r="HP881" s="13"/>
      <c r="HQ881" s="13"/>
      <c r="HR881" s="13"/>
      <c r="HS881" s="13"/>
      <c r="HT881" s="13"/>
      <c r="HU881" s="13"/>
      <c r="HV881" s="13"/>
      <c r="HW881" s="13"/>
      <c r="HX881" s="13"/>
      <c r="HY881" s="13"/>
      <c r="HZ881" s="13"/>
      <c r="IA881" s="13"/>
      <c r="IB881" s="13"/>
      <c r="IC881" s="13"/>
      <c r="ID881" s="13"/>
      <c r="IE881" s="13"/>
      <c r="IF881" s="13"/>
      <c r="IG881" s="13"/>
      <c r="IH881" s="13"/>
      <c r="II881" s="13"/>
      <c r="IJ881" s="13"/>
      <c r="IK881" s="13"/>
      <c r="IL881" s="13"/>
      <c r="IM881" s="13"/>
      <c r="IN881" s="13"/>
      <c r="IO881" s="13"/>
    </row>
    <row r="882" spans="1:249">
      <c r="A882" s="2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2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3"/>
      <c r="CA882" s="13"/>
      <c r="CB882" s="13"/>
      <c r="CC882" s="13"/>
      <c r="CD882" s="13"/>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c r="EU882" s="13"/>
      <c r="EV882" s="13"/>
      <c r="EW882" s="13"/>
      <c r="EX882" s="13"/>
      <c r="EY882" s="13"/>
      <c r="EZ882" s="13"/>
      <c r="FA882" s="13"/>
      <c r="FB882" s="13"/>
      <c r="FC882" s="13"/>
      <c r="FD882" s="13"/>
      <c r="FE882" s="13"/>
      <c r="FF882" s="13"/>
      <c r="FG882" s="13"/>
      <c r="FH882" s="13"/>
      <c r="FI882" s="13"/>
      <c r="FJ882" s="13"/>
      <c r="FK882" s="13"/>
      <c r="FL882" s="13"/>
      <c r="FM882" s="13"/>
      <c r="FN882" s="13"/>
      <c r="FO882" s="13"/>
      <c r="FP882" s="13"/>
      <c r="FQ882" s="13"/>
      <c r="FR882" s="13"/>
      <c r="FS882" s="13"/>
      <c r="FT882" s="13"/>
      <c r="FU882" s="13"/>
      <c r="FV882" s="13"/>
      <c r="FW882" s="13"/>
      <c r="FX882" s="13"/>
      <c r="FY882" s="13"/>
      <c r="FZ882" s="13"/>
      <c r="GA882" s="13"/>
      <c r="GB882" s="13"/>
      <c r="GC882" s="13"/>
      <c r="GD882" s="13"/>
      <c r="GE882" s="13"/>
      <c r="GF882" s="13"/>
      <c r="GG882" s="13"/>
      <c r="GH882" s="13"/>
      <c r="GI882" s="13"/>
      <c r="GJ882" s="13"/>
      <c r="GK882" s="13"/>
      <c r="GL882" s="13"/>
      <c r="GM882" s="13"/>
      <c r="GN882" s="13"/>
      <c r="GO882" s="13"/>
      <c r="GP882" s="13"/>
      <c r="GQ882" s="13"/>
      <c r="GR882" s="13"/>
      <c r="GS882" s="13"/>
      <c r="GT882" s="13"/>
      <c r="GU882" s="13"/>
      <c r="GV882" s="13"/>
      <c r="GW882" s="13"/>
      <c r="GX882" s="13"/>
      <c r="GY882" s="13"/>
      <c r="GZ882" s="13"/>
      <c r="HA882" s="13"/>
      <c r="HB882" s="13"/>
      <c r="HC882" s="13"/>
      <c r="HD882" s="13"/>
      <c r="HE882" s="13"/>
      <c r="HF882" s="13"/>
      <c r="HG882" s="13"/>
      <c r="HH882" s="13"/>
      <c r="HI882" s="13"/>
      <c r="HJ882" s="13"/>
      <c r="HK882" s="13"/>
      <c r="HL882" s="13"/>
      <c r="HM882" s="13"/>
      <c r="HN882" s="13"/>
      <c r="HO882" s="13"/>
      <c r="HP882" s="13"/>
      <c r="HQ882" s="13"/>
      <c r="HR882" s="13"/>
      <c r="HS882" s="13"/>
      <c r="HT882" s="13"/>
      <c r="HU882" s="13"/>
      <c r="HV882" s="13"/>
      <c r="HW882" s="13"/>
      <c r="HX882" s="13"/>
      <c r="HY882" s="13"/>
      <c r="HZ882" s="13"/>
      <c r="IA882" s="13"/>
      <c r="IB882" s="13"/>
      <c r="IC882" s="13"/>
      <c r="ID882" s="13"/>
      <c r="IE882" s="13"/>
      <c r="IF882" s="13"/>
      <c r="IG882" s="13"/>
      <c r="IH882" s="13"/>
      <c r="II882" s="13"/>
      <c r="IJ882" s="13"/>
      <c r="IK882" s="13"/>
      <c r="IL882" s="13"/>
      <c r="IM882" s="13"/>
      <c r="IN882" s="13"/>
      <c r="IO882" s="13"/>
    </row>
    <row r="883" spans="1:249">
      <c r="A883" s="2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2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3"/>
      <c r="CA883" s="13"/>
      <c r="CB883" s="13"/>
      <c r="CC883" s="13"/>
      <c r="CD883" s="13"/>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c r="EU883" s="13"/>
      <c r="EV883" s="13"/>
      <c r="EW883" s="13"/>
      <c r="EX883" s="13"/>
      <c r="EY883" s="13"/>
      <c r="EZ883" s="13"/>
      <c r="FA883" s="13"/>
      <c r="FB883" s="13"/>
      <c r="FC883" s="13"/>
      <c r="FD883" s="13"/>
      <c r="FE883" s="13"/>
      <c r="FF883" s="13"/>
      <c r="FG883" s="13"/>
      <c r="FH883" s="13"/>
      <c r="FI883" s="13"/>
      <c r="FJ883" s="13"/>
      <c r="FK883" s="13"/>
      <c r="FL883" s="13"/>
      <c r="FM883" s="13"/>
      <c r="FN883" s="13"/>
      <c r="FO883" s="13"/>
      <c r="FP883" s="13"/>
      <c r="FQ883" s="13"/>
      <c r="FR883" s="13"/>
      <c r="FS883" s="13"/>
      <c r="FT883" s="13"/>
      <c r="FU883" s="13"/>
      <c r="FV883" s="13"/>
      <c r="FW883" s="13"/>
      <c r="FX883" s="13"/>
      <c r="FY883" s="13"/>
      <c r="FZ883" s="13"/>
      <c r="GA883" s="13"/>
      <c r="GB883" s="13"/>
      <c r="GC883" s="13"/>
      <c r="GD883" s="13"/>
      <c r="GE883" s="13"/>
      <c r="GF883" s="13"/>
      <c r="GG883" s="13"/>
      <c r="GH883" s="13"/>
      <c r="GI883" s="13"/>
      <c r="GJ883" s="13"/>
      <c r="GK883" s="13"/>
      <c r="GL883" s="13"/>
      <c r="GM883" s="13"/>
      <c r="GN883" s="13"/>
      <c r="GO883" s="13"/>
      <c r="GP883" s="13"/>
      <c r="GQ883" s="13"/>
      <c r="GR883" s="13"/>
      <c r="GS883" s="13"/>
      <c r="GT883" s="13"/>
      <c r="GU883" s="13"/>
      <c r="GV883" s="13"/>
      <c r="GW883" s="13"/>
      <c r="GX883" s="13"/>
      <c r="GY883" s="13"/>
      <c r="GZ883" s="13"/>
      <c r="HA883" s="13"/>
      <c r="HB883" s="13"/>
      <c r="HC883" s="13"/>
      <c r="HD883" s="13"/>
      <c r="HE883" s="13"/>
      <c r="HF883" s="13"/>
      <c r="HG883" s="13"/>
      <c r="HH883" s="13"/>
      <c r="HI883" s="13"/>
      <c r="HJ883" s="13"/>
      <c r="HK883" s="13"/>
      <c r="HL883" s="13"/>
      <c r="HM883" s="13"/>
      <c r="HN883" s="13"/>
      <c r="HO883" s="13"/>
      <c r="HP883" s="13"/>
      <c r="HQ883" s="13"/>
      <c r="HR883" s="13"/>
      <c r="HS883" s="13"/>
      <c r="HT883" s="13"/>
      <c r="HU883" s="13"/>
      <c r="HV883" s="13"/>
      <c r="HW883" s="13"/>
      <c r="HX883" s="13"/>
      <c r="HY883" s="13"/>
      <c r="HZ883" s="13"/>
      <c r="IA883" s="13"/>
      <c r="IB883" s="13"/>
      <c r="IC883" s="13"/>
      <c r="ID883" s="13"/>
      <c r="IE883" s="13"/>
      <c r="IF883" s="13"/>
      <c r="IG883" s="13"/>
      <c r="IH883" s="13"/>
      <c r="II883" s="13"/>
      <c r="IJ883" s="13"/>
      <c r="IK883" s="13"/>
      <c r="IL883" s="13"/>
      <c r="IM883" s="13"/>
      <c r="IN883" s="13"/>
      <c r="IO883" s="13"/>
    </row>
    <row r="884" spans="1:249">
      <c r="A884" s="2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2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3"/>
      <c r="CA884" s="13"/>
      <c r="CB884" s="13"/>
      <c r="CC884" s="13"/>
      <c r="CD884" s="13"/>
      <c r="CE884" s="13"/>
      <c r="CF884" s="13"/>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c r="EW884" s="13"/>
      <c r="EX884" s="13"/>
      <c r="EY884" s="13"/>
      <c r="EZ884" s="13"/>
      <c r="FA884" s="13"/>
      <c r="FB884" s="13"/>
      <c r="FC884" s="13"/>
      <c r="FD884" s="13"/>
      <c r="FE884" s="13"/>
      <c r="FF884" s="13"/>
      <c r="FG884" s="13"/>
      <c r="FH884" s="13"/>
      <c r="FI884" s="13"/>
      <c r="FJ884" s="13"/>
      <c r="FK884" s="13"/>
      <c r="FL884" s="13"/>
      <c r="FM884" s="13"/>
      <c r="FN884" s="13"/>
      <c r="FO884" s="13"/>
      <c r="FP884" s="13"/>
      <c r="FQ884" s="13"/>
      <c r="FR884" s="13"/>
      <c r="FS884" s="13"/>
      <c r="FT884" s="13"/>
      <c r="FU884" s="13"/>
      <c r="FV884" s="13"/>
      <c r="FW884" s="13"/>
      <c r="FX884" s="13"/>
      <c r="FY884" s="13"/>
      <c r="FZ884" s="13"/>
      <c r="GA884" s="13"/>
      <c r="GB884" s="13"/>
      <c r="GC884" s="13"/>
      <c r="GD884" s="13"/>
      <c r="GE884" s="13"/>
      <c r="GF884" s="13"/>
      <c r="GG884" s="13"/>
      <c r="GH884" s="13"/>
      <c r="GI884" s="13"/>
      <c r="GJ884" s="13"/>
      <c r="GK884" s="13"/>
      <c r="GL884" s="13"/>
      <c r="GM884" s="13"/>
      <c r="GN884" s="13"/>
      <c r="GO884" s="13"/>
      <c r="GP884" s="13"/>
      <c r="GQ884" s="13"/>
      <c r="GR884" s="13"/>
      <c r="GS884" s="13"/>
      <c r="GT884" s="13"/>
      <c r="GU884" s="13"/>
      <c r="GV884" s="13"/>
      <c r="GW884" s="13"/>
      <c r="GX884" s="13"/>
      <c r="GY884" s="13"/>
      <c r="GZ884" s="13"/>
      <c r="HA884" s="13"/>
      <c r="HB884" s="13"/>
      <c r="HC884" s="13"/>
      <c r="HD884" s="13"/>
      <c r="HE884" s="13"/>
      <c r="HF884" s="13"/>
      <c r="HG884" s="13"/>
      <c r="HH884" s="13"/>
      <c r="HI884" s="13"/>
      <c r="HJ884" s="13"/>
      <c r="HK884" s="13"/>
      <c r="HL884" s="13"/>
      <c r="HM884" s="13"/>
      <c r="HN884" s="13"/>
      <c r="HO884" s="13"/>
      <c r="HP884" s="13"/>
      <c r="HQ884" s="13"/>
      <c r="HR884" s="13"/>
      <c r="HS884" s="13"/>
      <c r="HT884" s="13"/>
      <c r="HU884" s="13"/>
      <c r="HV884" s="13"/>
      <c r="HW884" s="13"/>
      <c r="HX884" s="13"/>
      <c r="HY884" s="13"/>
      <c r="HZ884" s="13"/>
      <c r="IA884" s="13"/>
      <c r="IB884" s="13"/>
      <c r="IC884" s="13"/>
      <c r="ID884" s="13"/>
      <c r="IE884" s="13"/>
      <c r="IF884" s="13"/>
      <c r="IG884" s="13"/>
      <c r="IH884" s="13"/>
      <c r="II884" s="13"/>
      <c r="IJ884" s="13"/>
      <c r="IK884" s="13"/>
      <c r="IL884" s="13"/>
      <c r="IM884" s="13"/>
      <c r="IN884" s="13"/>
      <c r="IO884" s="13"/>
    </row>
    <row r="885" spans="1:249">
      <c r="A885" s="2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2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3"/>
      <c r="CA885" s="13"/>
      <c r="CB885" s="13"/>
      <c r="CC885" s="13"/>
      <c r="CD885" s="13"/>
      <c r="CE885" s="13"/>
      <c r="CF885" s="13"/>
      <c r="CG885" s="13"/>
      <c r="CH885" s="13"/>
      <c r="CI885" s="13"/>
      <c r="CJ885" s="13"/>
      <c r="CK885" s="13"/>
      <c r="CL885" s="13"/>
      <c r="CM885" s="13"/>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c r="EU885" s="13"/>
      <c r="EV885" s="13"/>
      <c r="EW885" s="13"/>
      <c r="EX885" s="13"/>
      <c r="EY885" s="13"/>
      <c r="EZ885" s="13"/>
      <c r="FA885" s="13"/>
      <c r="FB885" s="13"/>
      <c r="FC885" s="13"/>
      <c r="FD885" s="13"/>
      <c r="FE885" s="13"/>
      <c r="FF885" s="13"/>
      <c r="FG885" s="13"/>
      <c r="FH885" s="13"/>
      <c r="FI885" s="13"/>
      <c r="FJ885" s="13"/>
      <c r="FK885" s="13"/>
      <c r="FL885" s="13"/>
      <c r="FM885" s="13"/>
      <c r="FN885" s="13"/>
      <c r="FO885" s="13"/>
      <c r="FP885" s="13"/>
      <c r="FQ885" s="13"/>
      <c r="FR885" s="13"/>
      <c r="FS885" s="13"/>
      <c r="FT885" s="13"/>
      <c r="FU885" s="13"/>
      <c r="FV885" s="13"/>
      <c r="FW885" s="13"/>
      <c r="FX885" s="13"/>
      <c r="FY885" s="13"/>
      <c r="FZ885" s="13"/>
      <c r="GA885" s="13"/>
      <c r="GB885" s="13"/>
      <c r="GC885" s="13"/>
      <c r="GD885" s="13"/>
      <c r="GE885" s="13"/>
      <c r="GF885" s="13"/>
      <c r="GG885" s="13"/>
      <c r="GH885" s="13"/>
      <c r="GI885" s="13"/>
      <c r="GJ885" s="13"/>
      <c r="GK885" s="13"/>
      <c r="GL885" s="13"/>
      <c r="GM885" s="13"/>
      <c r="GN885" s="13"/>
      <c r="GO885" s="13"/>
      <c r="GP885" s="13"/>
      <c r="GQ885" s="13"/>
      <c r="GR885" s="13"/>
      <c r="GS885" s="13"/>
      <c r="GT885" s="13"/>
      <c r="GU885" s="13"/>
      <c r="GV885" s="13"/>
      <c r="GW885" s="13"/>
      <c r="GX885" s="13"/>
      <c r="GY885" s="13"/>
      <c r="GZ885" s="13"/>
      <c r="HA885" s="13"/>
      <c r="HB885" s="13"/>
      <c r="HC885" s="13"/>
      <c r="HD885" s="13"/>
      <c r="HE885" s="13"/>
      <c r="HF885" s="13"/>
      <c r="HG885" s="13"/>
      <c r="HH885" s="13"/>
      <c r="HI885" s="13"/>
      <c r="HJ885" s="13"/>
      <c r="HK885" s="13"/>
      <c r="HL885" s="13"/>
      <c r="HM885" s="13"/>
      <c r="HN885" s="13"/>
      <c r="HO885" s="13"/>
      <c r="HP885" s="13"/>
      <c r="HQ885" s="13"/>
      <c r="HR885" s="13"/>
      <c r="HS885" s="13"/>
      <c r="HT885" s="13"/>
      <c r="HU885" s="13"/>
      <c r="HV885" s="13"/>
      <c r="HW885" s="13"/>
      <c r="HX885" s="13"/>
      <c r="HY885" s="13"/>
      <c r="HZ885" s="13"/>
      <c r="IA885" s="13"/>
      <c r="IB885" s="13"/>
      <c r="IC885" s="13"/>
      <c r="ID885" s="13"/>
      <c r="IE885" s="13"/>
      <c r="IF885" s="13"/>
      <c r="IG885" s="13"/>
      <c r="IH885" s="13"/>
      <c r="II885" s="13"/>
      <c r="IJ885" s="13"/>
      <c r="IK885" s="13"/>
      <c r="IL885" s="13"/>
      <c r="IM885" s="13"/>
      <c r="IN885" s="13"/>
      <c r="IO885" s="13"/>
    </row>
    <row r="886" spans="1:249">
      <c r="A886" s="2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2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3"/>
      <c r="CA886" s="13"/>
      <c r="CB886" s="13"/>
      <c r="CC886" s="13"/>
      <c r="CD886" s="13"/>
      <c r="CE886" s="13"/>
      <c r="CF886" s="13"/>
      <c r="CG886" s="13"/>
      <c r="CH886" s="13"/>
      <c r="CI886" s="13"/>
      <c r="CJ886" s="13"/>
      <c r="CK886" s="13"/>
      <c r="CL886" s="13"/>
      <c r="CM886" s="13"/>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c r="EU886" s="13"/>
      <c r="EV886" s="13"/>
      <c r="EW886" s="13"/>
      <c r="EX886" s="13"/>
      <c r="EY886" s="13"/>
      <c r="EZ886" s="13"/>
      <c r="FA886" s="13"/>
      <c r="FB886" s="13"/>
      <c r="FC886" s="13"/>
      <c r="FD886" s="13"/>
      <c r="FE886" s="13"/>
      <c r="FF886" s="13"/>
      <c r="FG886" s="13"/>
      <c r="FH886" s="13"/>
      <c r="FI886" s="13"/>
      <c r="FJ886" s="13"/>
      <c r="FK886" s="13"/>
      <c r="FL886" s="13"/>
      <c r="FM886" s="13"/>
      <c r="FN886" s="13"/>
      <c r="FO886" s="13"/>
      <c r="FP886" s="13"/>
      <c r="FQ886" s="13"/>
      <c r="FR886" s="13"/>
      <c r="FS886" s="13"/>
      <c r="FT886" s="13"/>
      <c r="FU886" s="13"/>
      <c r="FV886" s="13"/>
      <c r="FW886" s="13"/>
      <c r="FX886" s="13"/>
      <c r="FY886" s="13"/>
      <c r="FZ886" s="13"/>
      <c r="GA886" s="13"/>
      <c r="GB886" s="13"/>
      <c r="GC886" s="13"/>
      <c r="GD886" s="13"/>
      <c r="GE886" s="13"/>
      <c r="GF886" s="13"/>
      <c r="GG886" s="13"/>
      <c r="GH886" s="13"/>
      <c r="GI886" s="13"/>
      <c r="GJ886" s="13"/>
      <c r="GK886" s="13"/>
      <c r="GL886" s="13"/>
      <c r="GM886" s="13"/>
      <c r="GN886" s="13"/>
      <c r="GO886" s="13"/>
      <c r="GP886" s="13"/>
      <c r="GQ886" s="13"/>
      <c r="GR886" s="13"/>
      <c r="GS886" s="13"/>
      <c r="GT886" s="13"/>
      <c r="GU886" s="13"/>
      <c r="GV886" s="13"/>
      <c r="GW886" s="13"/>
      <c r="GX886" s="13"/>
      <c r="GY886" s="13"/>
      <c r="GZ886" s="13"/>
      <c r="HA886" s="13"/>
      <c r="HB886" s="13"/>
      <c r="HC886" s="13"/>
      <c r="HD886" s="13"/>
      <c r="HE886" s="13"/>
      <c r="HF886" s="13"/>
      <c r="HG886" s="13"/>
      <c r="HH886" s="13"/>
      <c r="HI886" s="13"/>
      <c r="HJ886" s="13"/>
      <c r="HK886" s="13"/>
      <c r="HL886" s="13"/>
      <c r="HM886" s="13"/>
      <c r="HN886" s="13"/>
      <c r="HO886" s="13"/>
      <c r="HP886" s="13"/>
      <c r="HQ886" s="13"/>
      <c r="HR886" s="13"/>
      <c r="HS886" s="13"/>
      <c r="HT886" s="13"/>
      <c r="HU886" s="13"/>
      <c r="HV886" s="13"/>
      <c r="HW886" s="13"/>
      <c r="HX886" s="13"/>
      <c r="HY886" s="13"/>
      <c r="HZ886" s="13"/>
      <c r="IA886" s="13"/>
      <c r="IB886" s="13"/>
      <c r="IC886" s="13"/>
      <c r="ID886" s="13"/>
      <c r="IE886" s="13"/>
      <c r="IF886" s="13"/>
      <c r="IG886" s="13"/>
      <c r="IH886" s="13"/>
      <c r="II886" s="13"/>
      <c r="IJ886" s="13"/>
      <c r="IK886" s="13"/>
      <c r="IL886" s="13"/>
      <c r="IM886" s="13"/>
      <c r="IN886" s="13"/>
      <c r="IO886" s="13"/>
    </row>
    <row r="887" spans="1:249">
      <c r="A887" s="2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2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c r="EU887" s="13"/>
      <c r="EV887" s="13"/>
      <c r="EW887" s="13"/>
      <c r="EX887" s="13"/>
      <c r="EY887" s="13"/>
      <c r="EZ887" s="13"/>
      <c r="FA887" s="13"/>
      <c r="FB887" s="13"/>
      <c r="FC887" s="13"/>
      <c r="FD887" s="13"/>
      <c r="FE887" s="13"/>
      <c r="FF887" s="13"/>
      <c r="FG887" s="13"/>
      <c r="FH887" s="13"/>
      <c r="FI887" s="13"/>
      <c r="FJ887" s="13"/>
      <c r="FK887" s="13"/>
      <c r="FL887" s="13"/>
      <c r="FM887" s="13"/>
      <c r="FN887" s="13"/>
      <c r="FO887" s="13"/>
      <c r="FP887" s="13"/>
      <c r="FQ887" s="13"/>
      <c r="FR887" s="13"/>
      <c r="FS887" s="13"/>
      <c r="FT887" s="13"/>
      <c r="FU887" s="13"/>
      <c r="FV887" s="13"/>
      <c r="FW887" s="13"/>
      <c r="FX887" s="13"/>
      <c r="FY887" s="13"/>
      <c r="FZ887" s="13"/>
      <c r="GA887" s="13"/>
      <c r="GB887" s="13"/>
      <c r="GC887" s="13"/>
      <c r="GD887" s="13"/>
      <c r="GE887" s="13"/>
      <c r="GF887" s="13"/>
      <c r="GG887" s="13"/>
      <c r="GH887" s="13"/>
      <c r="GI887" s="13"/>
      <c r="GJ887" s="13"/>
      <c r="GK887" s="13"/>
      <c r="GL887" s="13"/>
      <c r="GM887" s="13"/>
      <c r="GN887" s="13"/>
      <c r="GO887" s="13"/>
      <c r="GP887" s="13"/>
      <c r="GQ887" s="13"/>
      <c r="GR887" s="13"/>
      <c r="GS887" s="13"/>
      <c r="GT887" s="13"/>
      <c r="GU887" s="13"/>
      <c r="GV887" s="13"/>
      <c r="GW887" s="13"/>
      <c r="GX887" s="13"/>
      <c r="GY887" s="13"/>
      <c r="GZ887" s="13"/>
      <c r="HA887" s="13"/>
      <c r="HB887" s="13"/>
      <c r="HC887" s="13"/>
      <c r="HD887" s="13"/>
      <c r="HE887" s="13"/>
      <c r="HF887" s="13"/>
      <c r="HG887" s="13"/>
      <c r="HH887" s="13"/>
      <c r="HI887" s="13"/>
      <c r="HJ887" s="13"/>
      <c r="HK887" s="13"/>
      <c r="HL887" s="13"/>
      <c r="HM887" s="13"/>
      <c r="HN887" s="13"/>
      <c r="HO887" s="13"/>
      <c r="HP887" s="13"/>
      <c r="HQ887" s="13"/>
      <c r="HR887" s="13"/>
      <c r="HS887" s="13"/>
      <c r="HT887" s="13"/>
      <c r="HU887" s="13"/>
      <c r="HV887" s="13"/>
      <c r="HW887" s="13"/>
      <c r="HX887" s="13"/>
      <c r="HY887" s="13"/>
      <c r="HZ887" s="13"/>
      <c r="IA887" s="13"/>
      <c r="IB887" s="13"/>
      <c r="IC887" s="13"/>
      <c r="ID887" s="13"/>
      <c r="IE887" s="13"/>
      <c r="IF887" s="13"/>
      <c r="IG887" s="13"/>
      <c r="IH887" s="13"/>
      <c r="II887" s="13"/>
      <c r="IJ887" s="13"/>
      <c r="IK887" s="13"/>
      <c r="IL887" s="13"/>
      <c r="IM887" s="13"/>
      <c r="IN887" s="13"/>
      <c r="IO887" s="13"/>
    </row>
    <row r="888" spans="1:249">
      <c r="A888" s="2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2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c r="EU888" s="13"/>
      <c r="EV888" s="13"/>
      <c r="EW888" s="13"/>
      <c r="EX888" s="13"/>
      <c r="EY888" s="13"/>
      <c r="EZ888" s="13"/>
      <c r="FA888" s="13"/>
      <c r="FB888" s="13"/>
      <c r="FC888" s="13"/>
      <c r="FD888" s="13"/>
      <c r="FE888" s="13"/>
      <c r="FF888" s="13"/>
      <c r="FG888" s="13"/>
      <c r="FH888" s="13"/>
      <c r="FI888" s="13"/>
      <c r="FJ888" s="13"/>
      <c r="FK888" s="13"/>
      <c r="FL888" s="13"/>
      <c r="FM888" s="13"/>
      <c r="FN888" s="13"/>
      <c r="FO888" s="13"/>
      <c r="FP888" s="13"/>
      <c r="FQ888" s="13"/>
      <c r="FR888" s="13"/>
      <c r="FS888" s="13"/>
      <c r="FT888" s="13"/>
      <c r="FU888" s="13"/>
      <c r="FV888" s="13"/>
      <c r="FW888" s="13"/>
      <c r="FX888" s="13"/>
      <c r="FY888" s="13"/>
      <c r="FZ888" s="13"/>
      <c r="GA888" s="13"/>
      <c r="GB888" s="13"/>
      <c r="GC888" s="13"/>
      <c r="GD888" s="13"/>
      <c r="GE888" s="13"/>
      <c r="GF888" s="13"/>
      <c r="GG888" s="13"/>
      <c r="GH888" s="13"/>
      <c r="GI888" s="13"/>
      <c r="GJ888" s="13"/>
      <c r="GK888" s="13"/>
      <c r="GL888" s="13"/>
      <c r="GM888" s="13"/>
      <c r="GN888" s="13"/>
      <c r="GO888" s="13"/>
      <c r="GP888" s="13"/>
      <c r="GQ888" s="13"/>
      <c r="GR888" s="13"/>
      <c r="GS888" s="13"/>
      <c r="GT888" s="13"/>
      <c r="GU888" s="13"/>
      <c r="GV888" s="13"/>
      <c r="GW888" s="13"/>
      <c r="GX888" s="13"/>
      <c r="GY888" s="13"/>
      <c r="GZ888" s="13"/>
      <c r="HA888" s="13"/>
      <c r="HB888" s="13"/>
      <c r="HC888" s="13"/>
      <c r="HD888" s="13"/>
      <c r="HE888" s="13"/>
      <c r="HF888" s="13"/>
      <c r="HG888" s="13"/>
      <c r="HH888" s="13"/>
      <c r="HI888" s="13"/>
      <c r="HJ888" s="13"/>
      <c r="HK888" s="13"/>
      <c r="HL888" s="13"/>
      <c r="HM888" s="13"/>
      <c r="HN888" s="13"/>
      <c r="HO888" s="13"/>
      <c r="HP888" s="13"/>
      <c r="HQ888" s="13"/>
      <c r="HR888" s="13"/>
      <c r="HS888" s="13"/>
      <c r="HT888" s="13"/>
      <c r="HU888" s="13"/>
      <c r="HV888" s="13"/>
      <c r="HW888" s="13"/>
      <c r="HX888" s="13"/>
      <c r="HY888" s="13"/>
      <c r="HZ888" s="13"/>
      <c r="IA888" s="13"/>
      <c r="IB888" s="13"/>
      <c r="IC888" s="13"/>
      <c r="ID888" s="13"/>
      <c r="IE888" s="13"/>
      <c r="IF888" s="13"/>
      <c r="IG888" s="13"/>
      <c r="IH888" s="13"/>
      <c r="II888" s="13"/>
      <c r="IJ888" s="13"/>
      <c r="IK888" s="13"/>
      <c r="IL888" s="13"/>
      <c r="IM888" s="13"/>
      <c r="IN888" s="13"/>
      <c r="IO888" s="13"/>
    </row>
    <row r="889" spans="1:249">
      <c r="A889" s="2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2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c r="EU889" s="13"/>
      <c r="EV889" s="13"/>
      <c r="EW889" s="13"/>
      <c r="EX889" s="13"/>
      <c r="EY889" s="13"/>
      <c r="EZ889" s="13"/>
      <c r="FA889" s="13"/>
      <c r="FB889" s="13"/>
      <c r="FC889" s="13"/>
      <c r="FD889" s="13"/>
      <c r="FE889" s="13"/>
      <c r="FF889" s="13"/>
      <c r="FG889" s="13"/>
      <c r="FH889" s="13"/>
      <c r="FI889" s="13"/>
      <c r="FJ889" s="13"/>
      <c r="FK889" s="13"/>
      <c r="FL889" s="13"/>
      <c r="FM889" s="13"/>
      <c r="FN889" s="13"/>
      <c r="FO889" s="13"/>
      <c r="FP889" s="13"/>
      <c r="FQ889" s="13"/>
      <c r="FR889" s="13"/>
      <c r="FS889" s="13"/>
      <c r="FT889" s="13"/>
      <c r="FU889" s="13"/>
      <c r="FV889" s="13"/>
      <c r="FW889" s="13"/>
      <c r="FX889" s="13"/>
      <c r="FY889" s="13"/>
      <c r="FZ889" s="13"/>
      <c r="GA889" s="13"/>
      <c r="GB889" s="13"/>
      <c r="GC889" s="13"/>
      <c r="GD889" s="13"/>
      <c r="GE889" s="13"/>
      <c r="GF889" s="13"/>
      <c r="GG889" s="13"/>
      <c r="GH889" s="13"/>
      <c r="GI889" s="13"/>
      <c r="GJ889" s="13"/>
      <c r="GK889" s="13"/>
      <c r="GL889" s="13"/>
      <c r="GM889" s="13"/>
      <c r="GN889" s="13"/>
      <c r="GO889" s="13"/>
      <c r="GP889" s="13"/>
      <c r="GQ889" s="13"/>
      <c r="GR889" s="13"/>
      <c r="GS889" s="13"/>
      <c r="GT889" s="13"/>
      <c r="GU889" s="13"/>
      <c r="GV889" s="13"/>
      <c r="GW889" s="13"/>
      <c r="GX889" s="13"/>
      <c r="GY889" s="13"/>
      <c r="GZ889" s="13"/>
      <c r="HA889" s="13"/>
      <c r="HB889" s="13"/>
      <c r="HC889" s="13"/>
      <c r="HD889" s="13"/>
      <c r="HE889" s="13"/>
      <c r="HF889" s="13"/>
      <c r="HG889" s="13"/>
      <c r="HH889" s="13"/>
      <c r="HI889" s="13"/>
      <c r="HJ889" s="13"/>
      <c r="HK889" s="13"/>
      <c r="HL889" s="13"/>
      <c r="HM889" s="13"/>
      <c r="HN889" s="13"/>
      <c r="HO889" s="13"/>
      <c r="HP889" s="13"/>
      <c r="HQ889" s="13"/>
      <c r="HR889" s="13"/>
      <c r="HS889" s="13"/>
      <c r="HT889" s="13"/>
      <c r="HU889" s="13"/>
      <c r="HV889" s="13"/>
      <c r="HW889" s="13"/>
      <c r="HX889" s="13"/>
      <c r="HY889" s="13"/>
      <c r="HZ889" s="13"/>
      <c r="IA889" s="13"/>
      <c r="IB889" s="13"/>
      <c r="IC889" s="13"/>
      <c r="ID889" s="13"/>
      <c r="IE889" s="13"/>
      <c r="IF889" s="13"/>
      <c r="IG889" s="13"/>
      <c r="IH889" s="13"/>
      <c r="II889" s="13"/>
      <c r="IJ889" s="13"/>
      <c r="IK889" s="13"/>
      <c r="IL889" s="13"/>
      <c r="IM889" s="13"/>
      <c r="IN889" s="13"/>
      <c r="IO889" s="13"/>
    </row>
    <row r="890" spans="1:249">
      <c r="A890" s="2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2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3"/>
      <c r="CA890" s="13"/>
      <c r="CB890" s="13"/>
      <c r="CC890" s="13"/>
      <c r="CD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c r="GR890" s="13"/>
      <c r="GS890" s="13"/>
      <c r="GT890" s="13"/>
      <c r="GU890" s="13"/>
      <c r="GV890" s="13"/>
      <c r="GW890" s="13"/>
      <c r="GX890" s="13"/>
      <c r="GY890" s="13"/>
      <c r="GZ890" s="13"/>
      <c r="HA890" s="13"/>
      <c r="HB890" s="13"/>
      <c r="HC890" s="13"/>
      <c r="HD890" s="13"/>
      <c r="HE890" s="13"/>
      <c r="HF890" s="13"/>
      <c r="HG890" s="13"/>
      <c r="HH890" s="13"/>
      <c r="HI890" s="13"/>
      <c r="HJ890" s="13"/>
      <c r="HK890" s="13"/>
      <c r="HL890" s="13"/>
      <c r="HM890" s="13"/>
      <c r="HN890" s="13"/>
      <c r="HO890" s="13"/>
      <c r="HP890" s="13"/>
      <c r="HQ890" s="13"/>
      <c r="HR890" s="13"/>
      <c r="HS890" s="13"/>
      <c r="HT890" s="13"/>
      <c r="HU890" s="13"/>
      <c r="HV890" s="13"/>
      <c r="HW890" s="13"/>
      <c r="HX890" s="13"/>
      <c r="HY890" s="13"/>
      <c r="HZ890" s="13"/>
      <c r="IA890" s="13"/>
      <c r="IB890" s="13"/>
      <c r="IC890" s="13"/>
      <c r="ID890" s="13"/>
      <c r="IE890" s="13"/>
      <c r="IF890" s="13"/>
      <c r="IG890" s="13"/>
      <c r="IH890" s="13"/>
      <c r="II890" s="13"/>
      <c r="IJ890" s="13"/>
      <c r="IK890" s="13"/>
      <c r="IL890" s="13"/>
      <c r="IM890" s="13"/>
      <c r="IN890" s="13"/>
      <c r="IO890" s="13"/>
    </row>
    <row r="891" spans="1:249">
      <c r="A891" s="2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2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3"/>
      <c r="CA891" s="13"/>
      <c r="CB891" s="13"/>
      <c r="CC891" s="13"/>
      <c r="CD891" s="13"/>
      <c r="CE891" s="13"/>
      <c r="CF891" s="13"/>
      <c r="CG891" s="13"/>
      <c r="CH891" s="13"/>
      <c r="CI891" s="13"/>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c r="GR891" s="13"/>
      <c r="GS891" s="13"/>
      <c r="GT891" s="13"/>
      <c r="GU891" s="13"/>
      <c r="GV891" s="13"/>
      <c r="GW891" s="13"/>
      <c r="GX891" s="13"/>
      <c r="GY891" s="13"/>
      <c r="GZ891" s="13"/>
      <c r="HA891" s="13"/>
      <c r="HB891" s="13"/>
      <c r="HC891" s="13"/>
      <c r="HD891" s="13"/>
      <c r="HE891" s="13"/>
      <c r="HF891" s="13"/>
      <c r="HG891" s="13"/>
      <c r="HH891" s="13"/>
      <c r="HI891" s="13"/>
      <c r="HJ891" s="13"/>
      <c r="HK891" s="13"/>
      <c r="HL891" s="13"/>
      <c r="HM891" s="13"/>
      <c r="HN891" s="13"/>
      <c r="HO891" s="13"/>
      <c r="HP891" s="13"/>
      <c r="HQ891" s="13"/>
      <c r="HR891" s="13"/>
      <c r="HS891" s="13"/>
      <c r="HT891" s="13"/>
      <c r="HU891" s="13"/>
      <c r="HV891" s="13"/>
      <c r="HW891" s="13"/>
      <c r="HX891" s="13"/>
      <c r="HY891" s="13"/>
      <c r="HZ891" s="13"/>
      <c r="IA891" s="13"/>
      <c r="IB891" s="13"/>
      <c r="IC891" s="13"/>
      <c r="ID891" s="13"/>
      <c r="IE891" s="13"/>
      <c r="IF891" s="13"/>
      <c r="IG891" s="13"/>
      <c r="IH891" s="13"/>
      <c r="II891" s="13"/>
      <c r="IJ891" s="13"/>
      <c r="IK891" s="13"/>
      <c r="IL891" s="13"/>
      <c r="IM891" s="13"/>
      <c r="IN891" s="13"/>
      <c r="IO891" s="13"/>
    </row>
    <row r="892" spans="1:249">
      <c r="A892" s="2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2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3"/>
      <c r="CA892" s="13"/>
      <c r="CB892" s="13"/>
      <c r="CC892" s="13"/>
      <c r="CD892" s="13"/>
      <c r="CE892" s="13"/>
      <c r="CF892" s="13"/>
      <c r="CG892" s="13"/>
      <c r="CH892" s="13"/>
      <c r="CI892" s="13"/>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c r="GR892" s="13"/>
      <c r="GS892" s="13"/>
      <c r="GT892" s="13"/>
      <c r="GU892" s="13"/>
      <c r="GV892" s="13"/>
      <c r="GW892" s="13"/>
      <c r="GX892" s="13"/>
      <c r="GY892" s="13"/>
      <c r="GZ892" s="13"/>
      <c r="HA892" s="13"/>
      <c r="HB892" s="13"/>
      <c r="HC892" s="13"/>
      <c r="HD892" s="13"/>
      <c r="HE892" s="13"/>
      <c r="HF892" s="13"/>
      <c r="HG892" s="13"/>
      <c r="HH892" s="13"/>
      <c r="HI892" s="13"/>
      <c r="HJ892" s="13"/>
      <c r="HK892" s="13"/>
      <c r="HL892" s="13"/>
      <c r="HM892" s="13"/>
      <c r="HN892" s="13"/>
      <c r="HO892" s="13"/>
      <c r="HP892" s="13"/>
      <c r="HQ892" s="13"/>
      <c r="HR892" s="13"/>
      <c r="HS892" s="13"/>
      <c r="HT892" s="13"/>
      <c r="HU892" s="13"/>
      <c r="HV892" s="13"/>
      <c r="HW892" s="13"/>
      <c r="HX892" s="13"/>
      <c r="HY892" s="13"/>
      <c r="HZ892" s="13"/>
      <c r="IA892" s="13"/>
      <c r="IB892" s="13"/>
      <c r="IC892" s="13"/>
      <c r="ID892" s="13"/>
      <c r="IE892" s="13"/>
      <c r="IF892" s="13"/>
      <c r="IG892" s="13"/>
      <c r="IH892" s="13"/>
      <c r="II892" s="13"/>
      <c r="IJ892" s="13"/>
      <c r="IK892" s="13"/>
      <c r="IL892" s="13"/>
      <c r="IM892" s="13"/>
      <c r="IN892" s="13"/>
      <c r="IO892" s="13"/>
    </row>
    <row r="893" spans="1:249">
      <c r="A893" s="2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2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3"/>
      <c r="CA893" s="13"/>
      <c r="CB893" s="13"/>
      <c r="CC893" s="13"/>
      <c r="CD893" s="13"/>
      <c r="CE893" s="13"/>
      <c r="CF893" s="13"/>
      <c r="CG893" s="13"/>
      <c r="CH893" s="13"/>
      <c r="CI893" s="13"/>
      <c r="CJ893" s="13"/>
      <c r="CK893" s="13"/>
      <c r="CL893" s="13"/>
      <c r="CM893" s="13"/>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U893" s="13"/>
      <c r="EV893" s="13"/>
      <c r="EW893" s="13"/>
      <c r="EX893" s="13"/>
      <c r="EY893" s="13"/>
      <c r="EZ893" s="13"/>
      <c r="FA893" s="13"/>
      <c r="FB893" s="13"/>
      <c r="FC893" s="13"/>
      <c r="FD893" s="13"/>
      <c r="FE893" s="13"/>
      <c r="FF893" s="13"/>
      <c r="FG893" s="13"/>
      <c r="FH893" s="13"/>
      <c r="FI893" s="13"/>
      <c r="FJ893" s="13"/>
      <c r="FK893" s="13"/>
      <c r="FL893" s="13"/>
      <c r="FM893" s="13"/>
      <c r="FN893" s="13"/>
      <c r="FO893" s="13"/>
      <c r="FP893" s="13"/>
      <c r="FQ893" s="13"/>
      <c r="FR893" s="13"/>
      <c r="FS893" s="13"/>
      <c r="FT893" s="13"/>
      <c r="FU893" s="13"/>
      <c r="FV893" s="13"/>
      <c r="FW893" s="13"/>
      <c r="FX893" s="13"/>
      <c r="FY893" s="13"/>
      <c r="FZ893" s="13"/>
      <c r="GA893" s="13"/>
      <c r="GB893" s="13"/>
      <c r="GC893" s="13"/>
      <c r="GD893" s="13"/>
      <c r="GE893" s="13"/>
      <c r="GF893" s="13"/>
      <c r="GG893" s="13"/>
      <c r="GH893" s="13"/>
      <c r="GI893" s="13"/>
      <c r="GJ893" s="13"/>
      <c r="GK893" s="13"/>
      <c r="GL893" s="13"/>
      <c r="GM893" s="13"/>
      <c r="GN893" s="13"/>
      <c r="GO893" s="13"/>
      <c r="GP893" s="13"/>
      <c r="GQ893" s="13"/>
      <c r="GR893" s="13"/>
      <c r="GS893" s="13"/>
      <c r="GT893" s="13"/>
      <c r="GU893" s="13"/>
      <c r="GV893" s="13"/>
      <c r="GW893" s="13"/>
      <c r="GX893" s="13"/>
      <c r="GY893" s="13"/>
      <c r="GZ893" s="13"/>
      <c r="HA893" s="13"/>
      <c r="HB893" s="13"/>
      <c r="HC893" s="13"/>
      <c r="HD893" s="13"/>
      <c r="HE893" s="13"/>
      <c r="HF893" s="13"/>
      <c r="HG893" s="13"/>
      <c r="HH893" s="13"/>
      <c r="HI893" s="13"/>
      <c r="HJ893" s="13"/>
      <c r="HK893" s="13"/>
      <c r="HL893" s="13"/>
      <c r="HM893" s="13"/>
      <c r="HN893" s="13"/>
      <c r="HO893" s="13"/>
      <c r="HP893" s="13"/>
      <c r="HQ893" s="13"/>
      <c r="HR893" s="13"/>
      <c r="HS893" s="13"/>
      <c r="HT893" s="13"/>
      <c r="HU893" s="13"/>
      <c r="HV893" s="13"/>
      <c r="HW893" s="13"/>
      <c r="HX893" s="13"/>
      <c r="HY893" s="13"/>
      <c r="HZ893" s="13"/>
      <c r="IA893" s="13"/>
      <c r="IB893" s="13"/>
      <c r="IC893" s="13"/>
      <c r="ID893" s="13"/>
      <c r="IE893" s="13"/>
      <c r="IF893" s="13"/>
      <c r="IG893" s="13"/>
      <c r="IH893" s="13"/>
      <c r="II893" s="13"/>
      <c r="IJ893" s="13"/>
      <c r="IK893" s="13"/>
      <c r="IL893" s="13"/>
      <c r="IM893" s="13"/>
      <c r="IN893" s="13"/>
      <c r="IO893" s="13"/>
    </row>
    <row r="894" spans="1:249">
      <c r="A894" s="2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2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3"/>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3"/>
      <c r="FZ894" s="13"/>
      <c r="GA894" s="13"/>
      <c r="GB894" s="13"/>
      <c r="GC894" s="13"/>
      <c r="GD894" s="13"/>
      <c r="GE894" s="13"/>
      <c r="GF894" s="13"/>
      <c r="GG894" s="13"/>
      <c r="GH894" s="13"/>
      <c r="GI894" s="13"/>
      <c r="GJ894" s="13"/>
      <c r="GK894" s="13"/>
      <c r="GL894" s="13"/>
      <c r="GM894" s="13"/>
      <c r="GN894" s="13"/>
      <c r="GO894" s="13"/>
      <c r="GP894" s="13"/>
      <c r="GQ894" s="13"/>
      <c r="GR894" s="13"/>
      <c r="GS894" s="13"/>
      <c r="GT894" s="13"/>
      <c r="GU894" s="13"/>
      <c r="GV894" s="13"/>
      <c r="GW894" s="13"/>
      <c r="GX894" s="13"/>
      <c r="GY894" s="13"/>
      <c r="GZ894" s="13"/>
      <c r="HA894" s="13"/>
      <c r="HB894" s="13"/>
      <c r="HC894" s="13"/>
      <c r="HD894" s="13"/>
      <c r="HE894" s="13"/>
      <c r="HF894" s="13"/>
      <c r="HG894" s="13"/>
      <c r="HH894" s="13"/>
      <c r="HI894" s="13"/>
      <c r="HJ894" s="13"/>
      <c r="HK894" s="13"/>
      <c r="HL894" s="13"/>
      <c r="HM894" s="13"/>
      <c r="HN894" s="13"/>
      <c r="HO894" s="13"/>
      <c r="HP894" s="13"/>
      <c r="HQ894" s="13"/>
      <c r="HR894" s="13"/>
      <c r="HS894" s="13"/>
      <c r="HT894" s="13"/>
      <c r="HU894" s="13"/>
      <c r="HV894" s="13"/>
      <c r="HW894" s="13"/>
      <c r="HX894" s="13"/>
      <c r="HY894" s="13"/>
      <c r="HZ894" s="13"/>
      <c r="IA894" s="13"/>
      <c r="IB894" s="13"/>
      <c r="IC894" s="13"/>
      <c r="ID894" s="13"/>
      <c r="IE894" s="13"/>
      <c r="IF894" s="13"/>
      <c r="IG894" s="13"/>
      <c r="IH894" s="13"/>
      <c r="II894" s="13"/>
      <c r="IJ894" s="13"/>
      <c r="IK894" s="13"/>
      <c r="IL894" s="13"/>
      <c r="IM894" s="13"/>
      <c r="IN894" s="13"/>
      <c r="IO894" s="13"/>
    </row>
    <row r="895" spans="1:249">
      <c r="A895" s="2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2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3"/>
      <c r="CA895" s="13"/>
      <c r="CB895" s="13"/>
      <c r="CC895" s="13"/>
      <c r="CD895" s="13"/>
      <c r="CE895" s="13"/>
      <c r="CF895" s="13"/>
      <c r="CG895" s="13"/>
      <c r="CH895" s="13"/>
      <c r="CI895" s="13"/>
      <c r="CJ895" s="13"/>
      <c r="CK895" s="13"/>
      <c r="CL895" s="13"/>
      <c r="CM895" s="13"/>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c r="EU895" s="13"/>
      <c r="EV895" s="13"/>
      <c r="EW895" s="13"/>
      <c r="EX895" s="13"/>
      <c r="EY895" s="13"/>
      <c r="EZ895" s="13"/>
      <c r="FA895" s="13"/>
      <c r="FB895" s="13"/>
      <c r="FC895" s="13"/>
      <c r="FD895" s="13"/>
      <c r="FE895" s="13"/>
      <c r="FF895" s="13"/>
      <c r="FG895" s="13"/>
      <c r="FH895" s="13"/>
      <c r="FI895" s="13"/>
      <c r="FJ895" s="13"/>
      <c r="FK895" s="13"/>
      <c r="FL895" s="13"/>
      <c r="FM895" s="13"/>
      <c r="FN895" s="13"/>
      <c r="FO895" s="13"/>
      <c r="FP895" s="13"/>
      <c r="FQ895" s="13"/>
      <c r="FR895" s="13"/>
      <c r="FS895" s="13"/>
      <c r="FT895" s="13"/>
      <c r="FU895" s="13"/>
      <c r="FV895" s="13"/>
      <c r="FW895" s="13"/>
      <c r="FX895" s="13"/>
      <c r="FY895" s="13"/>
      <c r="FZ895" s="13"/>
      <c r="GA895" s="13"/>
      <c r="GB895" s="13"/>
      <c r="GC895" s="13"/>
      <c r="GD895" s="13"/>
      <c r="GE895" s="13"/>
      <c r="GF895" s="13"/>
      <c r="GG895" s="13"/>
      <c r="GH895" s="13"/>
      <c r="GI895" s="13"/>
      <c r="GJ895" s="13"/>
      <c r="GK895" s="13"/>
      <c r="GL895" s="13"/>
      <c r="GM895" s="13"/>
      <c r="GN895" s="13"/>
      <c r="GO895" s="13"/>
      <c r="GP895" s="13"/>
      <c r="GQ895" s="13"/>
      <c r="GR895" s="13"/>
      <c r="GS895" s="13"/>
      <c r="GT895" s="13"/>
      <c r="GU895" s="13"/>
      <c r="GV895" s="13"/>
      <c r="GW895" s="13"/>
      <c r="GX895" s="13"/>
      <c r="GY895" s="13"/>
      <c r="GZ895" s="13"/>
      <c r="HA895" s="13"/>
      <c r="HB895" s="13"/>
      <c r="HC895" s="13"/>
      <c r="HD895" s="13"/>
      <c r="HE895" s="13"/>
      <c r="HF895" s="13"/>
      <c r="HG895" s="13"/>
      <c r="HH895" s="13"/>
      <c r="HI895" s="13"/>
      <c r="HJ895" s="13"/>
      <c r="HK895" s="13"/>
      <c r="HL895" s="13"/>
      <c r="HM895" s="13"/>
      <c r="HN895" s="13"/>
      <c r="HO895" s="13"/>
      <c r="HP895" s="13"/>
      <c r="HQ895" s="13"/>
      <c r="HR895" s="13"/>
      <c r="HS895" s="13"/>
      <c r="HT895" s="13"/>
      <c r="HU895" s="13"/>
      <c r="HV895" s="13"/>
      <c r="HW895" s="13"/>
      <c r="HX895" s="13"/>
      <c r="HY895" s="13"/>
      <c r="HZ895" s="13"/>
      <c r="IA895" s="13"/>
      <c r="IB895" s="13"/>
      <c r="IC895" s="13"/>
      <c r="ID895" s="13"/>
      <c r="IE895" s="13"/>
      <c r="IF895" s="13"/>
      <c r="IG895" s="13"/>
      <c r="IH895" s="13"/>
      <c r="II895" s="13"/>
      <c r="IJ895" s="13"/>
      <c r="IK895" s="13"/>
      <c r="IL895" s="13"/>
      <c r="IM895" s="13"/>
      <c r="IN895" s="13"/>
      <c r="IO895" s="13"/>
    </row>
    <row r="896" spans="1:249">
      <c r="A896" s="2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2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c r="FO896" s="13"/>
      <c r="FP896" s="13"/>
      <c r="FQ896" s="13"/>
      <c r="FR896" s="13"/>
      <c r="FS896" s="13"/>
      <c r="FT896" s="13"/>
      <c r="FU896" s="13"/>
      <c r="FV896" s="13"/>
      <c r="FW896" s="13"/>
      <c r="FX896" s="13"/>
      <c r="FY896" s="13"/>
      <c r="FZ896" s="13"/>
      <c r="GA896" s="13"/>
      <c r="GB896" s="13"/>
      <c r="GC896" s="13"/>
      <c r="GD896" s="13"/>
      <c r="GE896" s="13"/>
      <c r="GF896" s="13"/>
      <c r="GG896" s="13"/>
      <c r="GH896" s="13"/>
      <c r="GI896" s="13"/>
      <c r="GJ896" s="13"/>
      <c r="GK896" s="13"/>
      <c r="GL896" s="13"/>
      <c r="GM896" s="13"/>
      <c r="GN896" s="13"/>
      <c r="GO896" s="13"/>
      <c r="GP896" s="13"/>
      <c r="GQ896" s="13"/>
      <c r="GR896" s="13"/>
      <c r="GS896" s="13"/>
      <c r="GT896" s="13"/>
      <c r="GU896" s="13"/>
      <c r="GV896" s="13"/>
      <c r="GW896" s="13"/>
      <c r="GX896" s="13"/>
      <c r="GY896" s="13"/>
      <c r="GZ896" s="13"/>
      <c r="HA896" s="13"/>
      <c r="HB896" s="13"/>
      <c r="HC896" s="13"/>
      <c r="HD896" s="13"/>
      <c r="HE896" s="13"/>
      <c r="HF896" s="13"/>
      <c r="HG896" s="13"/>
      <c r="HH896" s="13"/>
      <c r="HI896" s="13"/>
      <c r="HJ896" s="13"/>
      <c r="HK896" s="13"/>
      <c r="HL896" s="13"/>
      <c r="HM896" s="13"/>
      <c r="HN896" s="13"/>
      <c r="HO896" s="13"/>
      <c r="HP896" s="13"/>
      <c r="HQ896" s="13"/>
      <c r="HR896" s="13"/>
      <c r="HS896" s="13"/>
      <c r="HT896" s="13"/>
      <c r="HU896" s="13"/>
      <c r="HV896" s="13"/>
      <c r="HW896" s="13"/>
      <c r="HX896" s="13"/>
      <c r="HY896" s="13"/>
      <c r="HZ896" s="13"/>
      <c r="IA896" s="13"/>
      <c r="IB896" s="13"/>
      <c r="IC896" s="13"/>
      <c r="ID896" s="13"/>
      <c r="IE896" s="13"/>
      <c r="IF896" s="13"/>
      <c r="IG896" s="13"/>
      <c r="IH896" s="13"/>
      <c r="II896" s="13"/>
      <c r="IJ896" s="13"/>
      <c r="IK896" s="13"/>
      <c r="IL896" s="13"/>
      <c r="IM896" s="13"/>
      <c r="IN896" s="13"/>
      <c r="IO896" s="13"/>
    </row>
    <row r="897" spans="1:249">
      <c r="A897" s="2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2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c r="EU897" s="13"/>
      <c r="EV897" s="13"/>
      <c r="EW897" s="13"/>
      <c r="EX897" s="13"/>
      <c r="EY897" s="13"/>
      <c r="EZ897" s="13"/>
      <c r="FA897" s="13"/>
      <c r="FB897" s="13"/>
      <c r="FC897" s="13"/>
      <c r="FD897" s="13"/>
      <c r="FE897" s="13"/>
      <c r="FF897" s="13"/>
      <c r="FG897" s="13"/>
      <c r="FH897" s="13"/>
      <c r="FI897" s="13"/>
      <c r="FJ897" s="13"/>
      <c r="FK897" s="13"/>
      <c r="FL897" s="13"/>
      <c r="FM897" s="13"/>
      <c r="FN897" s="13"/>
      <c r="FO897" s="13"/>
      <c r="FP897" s="13"/>
      <c r="FQ897" s="13"/>
      <c r="FR897" s="13"/>
      <c r="FS897" s="13"/>
      <c r="FT897" s="13"/>
      <c r="FU897" s="13"/>
      <c r="FV897" s="13"/>
      <c r="FW897" s="13"/>
      <c r="FX897" s="13"/>
      <c r="FY897" s="13"/>
      <c r="FZ897" s="13"/>
      <c r="GA897" s="13"/>
      <c r="GB897" s="13"/>
      <c r="GC897" s="13"/>
      <c r="GD897" s="13"/>
      <c r="GE897" s="13"/>
      <c r="GF897" s="13"/>
      <c r="GG897" s="13"/>
      <c r="GH897" s="13"/>
      <c r="GI897" s="13"/>
      <c r="GJ897" s="13"/>
      <c r="GK897" s="13"/>
      <c r="GL897" s="13"/>
      <c r="GM897" s="13"/>
      <c r="GN897" s="13"/>
      <c r="GO897" s="13"/>
      <c r="GP897" s="13"/>
      <c r="GQ897" s="13"/>
      <c r="GR897" s="13"/>
      <c r="GS897" s="13"/>
      <c r="GT897" s="13"/>
      <c r="GU897" s="13"/>
      <c r="GV897" s="13"/>
      <c r="GW897" s="13"/>
      <c r="GX897" s="13"/>
      <c r="GY897" s="13"/>
      <c r="GZ897" s="13"/>
      <c r="HA897" s="13"/>
      <c r="HB897" s="13"/>
      <c r="HC897" s="13"/>
      <c r="HD897" s="13"/>
      <c r="HE897" s="13"/>
      <c r="HF897" s="13"/>
      <c r="HG897" s="13"/>
      <c r="HH897" s="13"/>
      <c r="HI897" s="13"/>
      <c r="HJ897" s="13"/>
      <c r="HK897" s="13"/>
      <c r="HL897" s="13"/>
      <c r="HM897" s="13"/>
      <c r="HN897" s="13"/>
      <c r="HO897" s="13"/>
      <c r="HP897" s="13"/>
      <c r="HQ897" s="13"/>
      <c r="HR897" s="13"/>
      <c r="HS897" s="13"/>
      <c r="HT897" s="13"/>
      <c r="HU897" s="13"/>
      <c r="HV897" s="13"/>
      <c r="HW897" s="13"/>
      <c r="HX897" s="13"/>
      <c r="HY897" s="13"/>
      <c r="HZ897" s="13"/>
      <c r="IA897" s="13"/>
      <c r="IB897" s="13"/>
      <c r="IC897" s="13"/>
      <c r="ID897" s="13"/>
      <c r="IE897" s="13"/>
      <c r="IF897" s="13"/>
      <c r="IG897" s="13"/>
      <c r="IH897" s="13"/>
      <c r="II897" s="13"/>
      <c r="IJ897" s="13"/>
      <c r="IK897" s="13"/>
      <c r="IL897" s="13"/>
      <c r="IM897" s="13"/>
      <c r="IN897" s="13"/>
      <c r="IO897" s="13"/>
    </row>
    <row r="898" spans="1:249">
      <c r="A898" s="2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2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3"/>
      <c r="CA898" s="13"/>
      <c r="CB898" s="13"/>
      <c r="CC898" s="13"/>
      <c r="CD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c r="EU898" s="13"/>
      <c r="EV898" s="13"/>
      <c r="EW898" s="13"/>
      <c r="EX898" s="13"/>
      <c r="EY898" s="13"/>
      <c r="EZ898" s="13"/>
      <c r="FA898" s="13"/>
      <c r="FB898" s="13"/>
      <c r="FC898" s="13"/>
      <c r="FD898" s="13"/>
      <c r="FE898" s="13"/>
      <c r="FF898" s="13"/>
      <c r="FG898" s="13"/>
      <c r="FH898" s="13"/>
      <c r="FI898" s="13"/>
      <c r="FJ898" s="13"/>
      <c r="FK898" s="13"/>
      <c r="FL898" s="13"/>
      <c r="FM898" s="13"/>
      <c r="FN898" s="13"/>
      <c r="FO898" s="13"/>
      <c r="FP898" s="13"/>
      <c r="FQ898" s="13"/>
      <c r="FR898" s="13"/>
      <c r="FS898" s="13"/>
      <c r="FT898" s="13"/>
      <c r="FU898" s="13"/>
      <c r="FV898" s="13"/>
      <c r="FW898" s="13"/>
      <c r="FX898" s="13"/>
      <c r="FY898" s="13"/>
      <c r="FZ898" s="13"/>
      <c r="GA898" s="13"/>
      <c r="GB898" s="13"/>
      <c r="GC898" s="13"/>
      <c r="GD898" s="13"/>
      <c r="GE898" s="13"/>
      <c r="GF898" s="13"/>
      <c r="GG898" s="13"/>
      <c r="GH898" s="13"/>
      <c r="GI898" s="13"/>
      <c r="GJ898" s="13"/>
      <c r="GK898" s="13"/>
      <c r="GL898" s="13"/>
      <c r="GM898" s="13"/>
      <c r="GN898" s="13"/>
      <c r="GO898" s="13"/>
      <c r="GP898" s="13"/>
      <c r="GQ898" s="13"/>
      <c r="GR898" s="13"/>
      <c r="GS898" s="13"/>
      <c r="GT898" s="13"/>
      <c r="GU898" s="13"/>
      <c r="GV898" s="13"/>
      <c r="GW898" s="13"/>
      <c r="GX898" s="13"/>
      <c r="GY898" s="13"/>
      <c r="GZ898" s="13"/>
      <c r="HA898" s="13"/>
      <c r="HB898" s="13"/>
      <c r="HC898" s="13"/>
      <c r="HD898" s="13"/>
      <c r="HE898" s="13"/>
      <c r="HF898" s="13"/>
      <c r="HG898" s="13"/>
      <c r="HH898" s="13"/>
      <c r="HI898" s="13"/>
      <c r="HJ898" s="13"/>
      <c r="HK898" s="13"/>
      <c r="HL898" s="13"/>
      <c r="HM898" s="13"/>
      <c r="HN898" s="13"/>
      <c r="HO898" s="13"/>
      <c r="HP898" s="13"/>
      <c r="HQ898" s="13"/>
      <c r="HR898" s="13"/>
      <c r="HS898" s="13"/>
      <c r="HT898" s="13"/>
      <c r="HU898" s="13"/>
      <c r="HV898" s="13"/>
      <c r="HW898" s="13"/>
      <c r="HX898" s="13"/>
      <c r="HY898" s="13"/>
      <c r="HZ898" s="13"/>
      <c r="IA898" s="13"/>
      <c r="IB898" s="13"/>
      <c r="IC898" s="13"/>
      <c r="ID898" s="13"/>
      <c r="IE898" s="13"/>
      <c r="IF898" s="13"/>
      <c r="IG898" s="13"/>
      <c r="IH898" s="13"/>
      <c r="II898" s="13"/>
      <c r="IJ898" s="13"/>
      <c r="IK898" s="13"/>
      <c r="IL898" s="13"/>
      <c r="IM898" s="13"/>
      <c r="IN898" s="13"/>
      <c r="IO898" s="13"/>
    </row>
    <row r="899" spans="1:249">
      <c r="A899" s="2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2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c r="EU899" s="13"/>
      <c r="EV899" s="13"/>
      <c r="EW899" s="13"/>
      <c r="EX899" s="13"/>
      <c r="EY899" s="13"/>
      <c r="EZ899" s="13"/>
      <c r="FA899" s="13"/>
      <c r="FB899" s="13"/>
      <c r="FC899" s="13"/>
      <c r="FD899" s="13"/>
      <c r="FE899" s="13"/>
      <c r="FF899" s="13"/>
      <c r="FG899" s="13"/>
      <c r="FH899" s="13"/>
      <c r="FI899" s="13"/>
      <c r="FJ899" s="13"/>
      <c r="FK899" s="13"/>
      <c r="FL899" s="13"/>
      <c r="FM899" s="13"/>
      <c r="FN899" s="13"/>
      <c r="FO899" s="13"/>
      <c r="FP899" s="13"/>
      <c r="FQ899" s="13"/>
      <c r="FR899" s="13"/>
      <c r="FS899" s="13"/>
      <c r="FT899" s="13"/>
      <c r="FU899" s="13"/>
      <c r="FV899" s="13"/>
      <c r="FW899" s="13"/>
      <c r="FX899" s="13"/>
      <c r="FY899" s="13"/>
      <c r="FZ899" s="13"/>
      <c r="GA899" s="13"/>
      <c r="GB899" s="13"/>
      <c r="GC899" s="13"/>
      <c r="GD899" s="13"/>
      <c r="GE899" s="13"/>
      <c r="GF899" s="13"/>
      <c r="GG899" s="13"/>
      <c r="GH899" s="13"/>
      <c r="GI899" s="13"/>
      <c r="GJ899" s="13"/>
      <c r="GK899" s="13"/>
      <c r="GL899" s="13"/>
      <c r="GM899" s="13"/>
      <c r="GN899" s="13"/>
      <c r="GO899" s="13"/>
      <c r="GP899" s="13"/>
      <c r="GQ899" s="13"/>
      <c r="GR899" s="13"/>
      <c r="GS899" s="13"/>
      <c r="GT899" s="13"/>
      <c r="GU899" s="13"/>
      <c r="GV899" s="13"/>
      <c r="GW899" s="13"/>
      <c r="GX899" s="13"/>
      <c r="GY899" s="13"/>
      <c r="GZ899" s="13"/>
      <c r="HA899" s="13"/>
      <c r="HB899" s="13"/>
      <c r="HC899" s="13"/>
      <c r="HD899" s="13"/>
      <c r="HE899" s="13"/>
      <c r="HF899" s="13"/>
      <c r="HG899" s="13"/>
      <c r="HH899" s="13"/>
      <c r="HI899" s="13"/>
      <c r="HJ899" s="13"/>
      <c r="HK899" s="13"/>
      <c r="HL899" s="13"/>
      <c r="HM899" s="13"/>
      <c r="HN899" s="13"/>
      <c r="HO899" s="13"/>
      <c r="HP899" s="13"/>
      <c r="HQ899" s="13"/>
      <c r="HR899" s="13"/>
      <c r="HS899" s="13"/>
      <c r="HT899" s="13"/>
      <c r="HU899" s="13"/>
      <c r="HV899" s="13"/>
      <c r="HW899" s="13"/>
      <c r="HX899" s="13"/>
      <c r="HY899" s="13"/>
      <c r="HZ899" s="13"/>
      <c r="IA899" s="13"/>
      <c r="IB899" s="13"/>
      <c r="IC899" s="13"/>
      <c r="ID899" s="13"/>
      <c r="IE899" s="13"/>
      <c r="IF899" s="13"/>
      <c r="IG899" s="13"/>
      <c r="IH899" s="13"/>
      <c r="II899" s="13"/>
      <c r="IJ899" s="13"/>
      <c r="IK899" s="13"/>
      <c r="IL899" s="13"/>
      <c r="IM899" s="13"/>
      <c r="IN899" s="13"/>
      <c r="IO899" s="13"/>
    </row>
    <row r="900" spans="1:249">
      <c r="A900" s="2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2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3"/>
      <c r="FZ900" s="13"/>
      <c r="GA900" s="13"/>
      <c r="GB900" s="13"/>
      <c r="GC900" s="13"/>
      <c r="GD900" s="13"/>
      <c r="GE900" s="13"/>
      <c r="GF900" s="13"/>
      <c r="GG900" s="13"/>
      <c r="GH900" s="13"/>
      <c r="GI900" s="13"/>
      <c r="GJ900" s="13"/>
      <c r="GK900" s="13"/>
      <c r="GL900" s="13"/>
      <c r="GM900" s="13"/>
      <c r="GN900" s="13"/>
      <c r="GO900" s="13"/>
      <c r="GP900" s="13"/>
      <c r="GQ900" s="13"/>
      <c r="GR900" s="13"/>
      <c r="GS900" s="13"/>
      <c r="GT900" s="13"/>
      <c r="GU900" s="13"/>
      <c r="GV900" s="13"/>
      <c r="GW900" s="13"/>
      <c r="GX900" s="13"/>
      <c r="GY900" s="13"/>
      <c r="GZ900" s="13"/>
      <c r="HA900" s="13"/>
      <c r="HB900" s="13"/>
      <c r="HC900" s="13"/>
      <c r="HD900" s="13"/>
      <c r="HE900" s="13"/>
      <c r="HF900" s="13"/>
      <c r="HG900" s="13"/>
      <c r="HH900" s="13"/>
      <c r="HI900" s="13"/>
      <c r="HJ900" s="13"/>
      <c r="HK900" s="13"/>
      <c r="HL900" s="13"/>
      <c r="HM900" s="13"/>
      <c r="HN900" s="13"/>
      <c r="HO900" s="13"/>
      <c r="HP900" s="13"/>
      <c r="HQ900" s="13"/>
      <c r="HR900" s="13"/>
      <c r="HS900" s="13"/>
      <c r="HT900" s="13"/>
      <c r="HU900" s="13"/>
      <c r="HV900" s="13"/>
      <c r="HW900" s="13"/>
      <c r="HX900" s="13"/>
      <c r="HY900" s="13"/>
      <c r="HZ900" s="13"/>
      <c r="IA900" s="13"/>
      <c r="IB900" s="13"/>
      <c r="IC900" s="13"/>
      <c r="ID900" s="13"/>
      <c r="IE900" s="13"/>
      <c r="IF900" s="13"/>
      <c r="IG900" s="13"/>
      <c r="IH900" s="13"/>
      <c r="II900" s="13"/>
      <c r="IJ900" s="13"/>
      <c r="IK900" s="13"/>
      <c r="IL900" s="13"/>
      <c r="IM900" s="13"/>
      <c r="IN900" s="13"/>
      <c r="IO900" s="13"/>
    </row>
    <row r="901" spans="1:249">
      <c r="A901" s="2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2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U901" s="13"/>
      <c r="EV901" s="13"/>
      <c r="EW901" s="13"/>
      <c r="EX901" s="13"/>
      <c r="EY901" s="13"/>
      <c r="EZ901" s="13"/>
      <c r="FA901" s="13"/>
      <c r="FB901" s="13"/>
      <c r="FC901" s="13"/>
      <c r="FD901" s="13"/>
      <c r="FE901" s="13"/>
      <c r="FF901" s="13"/>
      <c r="FG901" s="13"/>
      <c r="FH901" s="13"/>
      <c r="FI901" s="13"/>
      <c r="FJ901" s="13"/>
      <c r="FK901" s="13"/>
      <c r="FL901" s="13"/>
      <c r="FM901" s="13"/>
      <c r="FN901" s="13"/>
      <c r="FO901" s="13"/>
      <c r="FP901" s="13"/>
      <c r="FQ901" s="13"/>
      <c r="FR901" s="13"/>
      <c r="FS901" s="13"/>
      <c r="FT901" s="13"/>
      <c r="FU901" s="13"/>
      <c r="FV901" s="13"/>
      <c r="FW901" s="13"/>
      <c r="FX901" s="13"/>
      <c r="FY901" s="13"/>
      <c r="FZ901" s="13"/>
      <c r="GA901" s="13"/>
      <c r="GB901" s="13"/>
      <c r="GC901" s="13"/>
      <c r="GD901" s="13"/>
      <c r="GE901" s="13"/>
      <c r="GF901" s="13"/>
      <c r="GG901" s="13"/>
      <c r="GH901" s="13"/>
      <c r="GI901" s="13"/>
      <c r="GJ901" s="13"/>
      <c r="GK901" s="13"/>
      <c r="GL901" s="13"/>
      <c r="GM901" s="13"/>
      <c r="GN901" s="13"/>
      <c r="GO901" s="13"/>
      <c r="GP901" s="13"/>
      <c r="GQ901" s="13"/>
      <c r="GR901" s="13"/>
      <c r="GS901" s="13"/>
      <c r="GT901" s="13"/>
      <c r="GU901" s="13"/>
      <c r="GV901" s="13"/>
      <c r="GW901" s="13"/>
      <c r="GX901" s="13"/>
      <c r="GY901" s="13"/>
      <c r="GZ901" s="13"/>
      <c r="HA901" s="13"/>
      <c r="HB901" s="13"/>
      <c r="HC901" s="13"/>
      <c r="HD901" s="13"/>
      <c r="HE901" s="13"/>
      <c r="HF901" s="13"/>
      <c r="HG901" s="13"/>
      <c r="HH901" s="13"/>
      <c r="HI901" s="13"/>
      <c r="HJ901" s="13"/>
      <c r="HK901" s="13"/>
      <c r="HL901" s="13"/>
      <c r="HM901" s="13"/>
      <c r="HN901" s="13"/>
      <c r="HO901" s="13"/>
      <c r="HP901" s="13"/>
      <c r="HQ901" s="13"/>
      <c r="HR901" s="13"/>
      <c r="HS901" s="13"/>
      <c r="HT901" s="13"/>
      <c r="HU901" s="13"/>
      <c r="HV901" s="13"/>
      <c r="HW901" s="13"/>
      <c r="HX901" s="13"/>
      <c r="HY901" s="13"/>
      <c r="HZ901" s="13"/>
      <c r="IA901" s="13"/>
      <c r="IB901" s="13"/>
      <c r="IC901" s="13"/>
      <c r="ID901" s="13"/>
      <c r="IE901" s="13"/>
      <c r="IF901" s="13"/>
      <c r="IG901" s="13"/>
      <c r="IH901" s="13"/>
      <c r="II901" s="13"/>
      <c r="IJ901" s="13"/>
      <c r="IK901" s="13"/>
      <c r="IL901" s="13"/>
      <c r="IM901" s="13"/>
      <c r="IN901" s="13"/>
      <c r="IO901" s="13"/>
    </row>
    <row r="902" spans="1:249">
      <c r="A902" s="2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2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3"/>
      <c r="FZ902" s="13"/>
      <c r="GA902" s="13"/>
      <c r="GB902" s="13"/>
      <c r="GC902" s="13"/>
      <c r="GD902" s="13"/>
      <c r="GE902" s="13"/>
      <c r="GF902" s="13"/>
      <c r="GG902" s="13"/>
      <c r="GH902" s="13"/>
      <c r="GI902" s="13"/>
      <c r="GJ902" s="13"/>
      <c r="GK902" s="13"/>
      <c r="GL902" s="13"/>
      <c r="GM902" s="13"/>
      <c r="GN902" s="13"/>
      <c r="GO902" s="13"/>
      <c r="GP902" s="13"/>
      <c r="GQ902" s="13"/>
      <c r="GR902" s="13"/>
      <c r="GS902" s="13"/>
      <c r="GT902" s="13"/>
      <c r="GU902" s="13"/>
      <c r="GV902" s="13"/>
      <c r="GW902" s="13"/>
      <c r="GX902" s="13"/>
      <c r="GY902" s="13"/>
      <c r="GZ902" s="13"/>
      <c r="HA902" s="13"/>
      <c r="HB902" s="13"/>
      <c r="HC902" s="13"/>
      <c r="HD902" s="13"/>
      <c r="HE902" s="13"/>
      <c r="HF902" s="13"/>
      <c r="HG902" s="13"/>
      <c r="HH902" s="13"/>
      <c r="HI902" s="13"/>
      <c r="HJ902" s="13"/>
      <c r="HK902" s="13"/>
      <c r="HL902" s="13"/>
      <c r="HM902" s="13"/>
      <c r="HN902" s="13"/>
      <c r="HO902" s="13"/>
      <c r="HP902" s="13"/>
      <c r="HQ902" s="13"/>
      <c r="HR902" s="13"/>
      <c r="HS902" s="13"/>
      <c r="HT902" s="13"/>
      <c r="HU902" s="13"/>
      <c r="HV902" s="13"/>
      <c r="HW902" s="13"/>
      <c r="HX902" s="13"/>
      <c r="HY902" s="13"/>
      <c r="HZ902" s="13"/>
      <c r="IA902" s="13"/>
      <c r="IB902" s="13"/>
      <c r="IC902" s="13"/>
      <c r="ID902" s="13"/>
      <c r="IE902" s="13"/>
      <c r="IF902" s="13"/>
      <c r="IG902" s="13"/>
      <c r="IH902" s="13"/>
      <c r="II902" s="13"/>
      <c r="IJ902" s="13"/>
      <c r="IK902" s="13"/>
      <c r="IL902" s="13"/>
      <c r="IM902" s="13"/>
      <c r="IN902" s="13"/>
      <c r="IO902" s="13"/>
    </row>
    <row r="903" spans="1:249">
      <c r="A903" s="2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2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c r="EU903" s="13"/>
      <c r="EV903" s="13"/>
      <c r="EW903" s="13"/>
      <c r="EX903" s="13"/>
      <c r="EY903" s="13"/>
      <c r="EZ903" s="13"/>
      <c r="FA903" s="13"/>
      <c r="FB903" s="13"/>
      <c r="FC903" s="13"/>
      <c r="FD903" s="13"/>
      <c r="FE903" s="13"/>
      <c r="FF903" s="13"/>
      <c r="FG903" s="13"/>
      <c r="FH903" s="13"/>
      <c r="FI903" s="13"/>
      <c r="FJ903" s="13"/>
      <c r="FK903" s="13"/>
      <c r="FL903" s="13"/>
      <c r="FM903" s="13"/>
      <c r="FN903" s="13"/>
      <c r="FO903" s="13"/>
      <c r="FP903" s="13"/>
      <c r="FQ903" s="13"/>
      <c r="FR903" s="13"/>
      <c r="FS903" s="13"/>
      <c r="FT903" s="13"/>
      <c r="FU903" s="13"/>
      <c r="FV903" s="13"/>
      <c r="FW903" s="13"/>
      <c r="FX903" s="13"/>
      <c r="FY903" s="13"/>
      <c r="FZ903" s="13"/>
      <c r="GA903" s="13"/>
      <c r="GB903" s="13"/>
      <c r="GC903" s="13"/>
      <c r="GD903" s="13"/>
      <c r="GE903" s="13"/>
      <c r="GF903" s="13"/>
      <c r="GG903" s="13"/>
      <c r="GH903" s="13"/>
      <c r="GI903" s="13"/>
      <c r="GJ903" s="13"/>
      <c r="GK903" s="13"/>
      <c r="GL903" s="13"/>
      <c r="GM903" s="13"/>
      <c r="GN903" s="13"/>
      <c r="GO903" s="13"/>
      <c r="GP903" s="13"/>
      <c r="GQ903" s="13"/>
      <c r="GR903" s="13"/>
      <c r="GS903" s="13"/>
      <c r="GT903" s="13"/>
      <c r="GU903" s="13"/>
      <c r="GV903" s="13"/>
      <c r="GW903" s="13"/>
      <c r="GX903" s="13"/>
      <c r="GY903" s="13"/>
      <c r="GZ903" s="13"/>
      <c r="HA903" s="13"/>
      <c r="HB903" s="13"/>
      <c r="HC903" s="13"/>
      <c r="HD903" s="13"/>
      <c r="HE903" s="13"/>
      <c r="HF903" s="13"/>
      <c r="HG903" s="13"/>
      <c r="HH903" s="13"/>
      <c r="HI903" s="13"/>
      <c r="HJ903" s="13"/>
      <c r="HK903" s="13"/>
      <c r="HL903" s="13"/>
      <c r="HM903" s="13"/>
      <c r="HN903" s="13"/>
      <c r="HO903" s="13"/>
      <c r="HP903" s="13"/>
      <c r="HQ903" s="13"/>
      <c r="HR903" s="13"/>
      <c r="HS903" s="13"/>
      <c r="HT903" s="13"/>
      <c r="HU903" s="13"/>
      <c r="HV903" s="13"/>
      <c r="HW903" s="13"/>
      <c r="HX903" s="13"/>
      <c r="HY903" s="13"/>
      <c r="HZ903" s="13"/>
      <c r="IA903" s="13"/>
      <c r="IB903" s="13"/>
      <c r="IC903" s="13"/>
      <c r="ID903" s="13"/>
      <c r="IE903" s="13"/>
      <c r="IF903" s="13"/>
      <c r="IG903" s="13"/>
      <c r="IH903" s="13"/>
      <c r="II903" s="13"/>
      <c r="IJ903" s="13"/>
      <c r="IK903" s="13"/>
      <c r="IL903" s="13"/>
      <c r="IM903" s="13"/>
      <c r="IN903" s="13"/>
      <c r="IO903" s="13"/>
    </row>
    <row r="904" spans="1:249">
      <c r="A904" s="2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2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c r="EU904" s="13"/>
      <c r="EV904" s="13"/>
      <c r="EW904" s="13"/>
      <c r="EX904" s="13"/>
      <c r="EY904" s="13"/>
      <c r="EZ904" s="13"/>
      <c r="FA904" s="13"/>
      <c r="FB904" s="13"/>
      <c r="FC904" s="13"/>
      <c r="FD904" s="13"/>
      <c r="FE904" s="13"/>
      <c r="FF904" s="13"/>
      <c r="FG904" s="13"/>
      <c r="FH904" s="13"/>
      <c r="FI904" s="13"/>
      <c r="FJ904" s="13"/>
      <c r="FK904" s="13"/>
      <c r="FL904" s="13"/>
      <c r="FM904" s="13"/>
      <c r="FN904" s="13"/>
      <c r="FO904" s="13"/>
      <c r="FP904" s="13"/>
      <c r="FQ904" s="13"/>
      <c r="FR904" s="13"/>
      <c r="FS904" s="13"/>
      <c r="FT904" s="13"/>
      <c r="FU904" s="13"/>
      <c r="FV904" s="13"/>
      <c r="FW904" s="13"/>
      <c r="FX904" s="13"/>
      <c r="FY904" s="13"/>
      <c r="FZ904" s="13"/>
      <c r="GA904" s="13"/>
      <c r="GB904" s="13"/>
      <c r="GC904" s="13"/>
      <c r="GD904" s="13"/>
      <c r="GE904" s="13"/>
      <c r="GF904" s="13"/>
      <c r="GG904" s="13"/>
      <c r="GH904" s="13"/>
      <c r="GI904" s="13"/>
      <c r="GJ904" s="13"/>
      <c r="GK904" s="13"/>
      <c r="GL904" s="13"/>
      <c r="GM904" s="13"/>
      <c r="GN904" s="13"/>
      <c r="GO904" s="13"/>
      <c r="GP904" s="13"/>
      <c r="GQ904" s="13"/>
      <c r="GR904" s="13"/>
      <c r="GS904" s="13"/>
      <c r="GT904" s="13"/>
      <c r="GU904" s="13"/>
      <c r="GV904" s="13"/>
      <c r="GW904" s="13"/>
      <c r="GX904" s="13"/>
      <c r="GY904" s="13"/>
      <c r="GZ904" s="13"/>
      <c r="HA904" s="13"/>
      <c r="HB904" s="13"/>
      <c r="HC904" s="13"/>
      <c r="HD904" s="13"/>
      <c r="HE904" s="13"/>
      <c r="HF904" s="13"/>
      <c r="HG904" s="13"/>
      <c r="HH904" s="13"/>
      <c r="HI904" s="13"/>
      <c r="HJ904" s="13"/>
      <c r="HK904" s="13"/>
      <c r="HL904" s="13"/>
      <c r="HM904" s="13"/>
      <c r="HN904" s="13"/>
      <c r="HO904" s="13"/>
      <c r="HP904" s="13"/>
      <c r="HQ904" s="13"/>
      <c r="HR904" s="13"/>
      <c r="HS904" s="13"/>
      <c r="HT904" s="13"/>
      <c r="HU904" s="13"/>
      <c r="HV904" s="13"/>
      <c r="HW904" s="13"/>
      <c r="HX904" s="13"/>
      <c r="HY904" s="13"/>
      <c r="HZ904" s="13"/>
      <c r="IA904" s="13"/>
      <c r="IB904" s="13"/>
      <c r="IC904" s="13"/>
      <c r="ID904" s="13"/>
      <c r="IE904" s="13"/>
      <c r="IF904" s="13"/>
      <c r="IG904" s="13"/>
      <c r="IH904" s="13"/>
      <c r="II904" s="13"/>
      <c r="IJ904" s="13"/>
      <c r="IK904" s="13"/>
      <c r="IL904" s="13"/>
      <c r="IM904" s="13"/>
      <c r="IN904" s="13"/>
      <c r="IO904" s="13"/>
    </row>
    <row r="905" spans="1:249">
      <c r="A905" s="2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2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c r="EU905" s="13"/>
      <c r="EV905" s="13"/>
      <c r="EW905" s="13"/>
      <c r="EX905" s="13"/>
      <c r="EY905" s="13"/>
      <c r="EZ905" s="13"/>
      <c r="FA905" s="13"/>
      <c r="FB905" s="13"/>
      <c r="FC905" s="13"/>
      <c r="FD905" s="13"/>
      <c r="FE905" s="13"/>
      <c r="FF905" s="13"/>
      <c r="FG905" s="13"/>
      <c r="FH905" s="13"/>
      <c r="FI905" s="13"/>
      <c r="FJ905" s="13"/>
      <c r="FK905" s="13"/>
      <c r="FL905" s="13"/>
      <c r="FM905" s="13"/>
      <c r="FN905" s="13"/>
      <c r="FO905" s="13"/>
      <c r="FP905" s="13"/>
      <c r="FQ905" s="13"/>
      <c r="FR905" s="13"/>
      <c r="FS905" s="13"/>
      <c r="FT905" s="13"/>
      <c r="FU905" s="13"/>
      <c r="FV905" s="13"/>
      <c r="FW905" s="13"/>
      <c r="FX905" s="13"/>
      <c r="FY905" s="13"/>
      <c r="FZ905" s="13"/>
      <c r="GA905" s="13"/>
      <c r="GB905" s="13"/>
      <c r="GC905" s="13"/>
      <c r="GD905" s="13"/>
      <c r="GE905" s="13"/>
      <c r="GF905" s="13"/>
      <c r="GG905" s="13"/>
      <c r="GH905" s="13"/>
      <c r="GI905" s="13"/>
      <c r="GJ905" s="13"/>
      <c r="GK905" s="13"/>
      <c r="GL905" s="13"/>
      <c r="GM905" s="13"/>
      <c r="GN905" s="13"/>
      <c r="GO905" s="13"/>
      <c r="GP905" s="13"/>
      <c r="GQ905" s="13"/>
      <c r="GR905" s="13"/>
      <c r="GS905" s="13"/>
      <c r="GT905" s="13"/>
      <c r="GU905" s="13"/>
      <c r="GV905" s="13"/>
      <c r="GW905" s="13"/>
      <c r="GX905" s="13"/>
      <c r="GY905" s="13"/>
      <c r="GZ905" s="13"/>
      <c r="HA905" s="13"/>
      <c r="HB905" s="13"/>
      <c r="HC905" s="13"/>
      <c r="HD905" s="13"/>
      <c r="HE905" s="13"/>
      <c r="HF905" s="13"/>
      <c r="HG905" s="13"/>
      <c r="HH905" s="13"/>
      <c r="HI905" s="13"/>
      <c r="HJ905" s="13"/>
      <c r="HK905" s="13"/>
      <c r="HL905" s="13"/>
      <c r="HM905" s="13"/>
      <c r="HN905" s="13"/>
      <c r="HO905" s="13"/>
      <c r="HP905" s="13"/>
      <c r="HQ905" s="13"/>
      <c r="HR905" s="13"/>
      <c r="HS905" s="13"/>
      <c r="HT905" s="13"/>
      <c r="HU905" s="13"/>
      <c r="HV905" s="13"/>
      <c r="HW905" s="13"/>
      <c r="HX905" s="13"/>
      <c r="HY905" s="13"/>
      <c r="HZ905" s="13"/>
      <c r="IA905" s="13"/>
      <c r="IB905" s="13"/>
      <c r="IC905" s="13"/>
      <c r="ID905" s="13"/>
      <c r="IE905" s="13"/>
      <c r="IF905" s="13"/>
      <c r="IG905" s="13"/>
      <c r="IH905" s="13"/>
      <c r="II905" s="13"/>
      <c r="IJ905" s="13"/>
      <c r="IK905" s="13"/>
      <c r="IL905" s="13"/>
      <c r="IM905" s="13"/>
      <c r="IN905" s="13"/>
      <c r="IO905" s="13"/>
    </row>
    <row r="906" spans="1:249">
      <c r="A906" s="2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2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U906" s="13"/>
      <c r="EV906" s="13"/>
      <c r="EW906" s="13"/>
      <c r="EX906" s="13"/>
      <c r="EY906" s="13"/>
      <c r="EZ906" s="13"/>
      <c r="FA906" s="13"/>
      <c r="FB906" s="13"/>
      <c r="FC906" s="13"/>
      <c r="FD906" s="13"/>
      <c r="FE906" s="13"/>
      <c r="FF906" s="13"/>
      <c r="FG906" s="13"/>
      <c r="FH906" s="13"/>
      <c r="FI906" s="13"/>
      <c r="FJ906" s="13"/>
      <c r="FK906" s="13"/>
      <c r="FL906" s="13"/>
      <c r="FM906" s="13"/>
      <c r="FN906" s="13"/>
      <c r="FO906" s="13"/>
      <c r="FP906" s="13"/>
      <c r="FQ906" s="13"/>
      <c r="FR906" s="13"/>
      <c r="FS906" s="13"/>
      <c r="FT906" s="13"/>
      <c r="FU906" s="13"/>
      <c r="FV906" s="13"/>
      <c r="FW906" s="13"/>
      <c r="FX906" s="13"/>
      <c r="FY906" s="13"/>
      <c r="FZ906" s="13"/>
      <c r="GA906" s="13"/>
      <c r="GB906" s="13"/>
      <c r="GC906" s="13"/>
      <c r="GD906" s="13"/>
      <c r="GE906" s="13"/>
      <c r="GF906" s="13"/>
      <c r="GG906" s="13"/>
      <c r="GH906" s="13"/>
      <c r="GI906" s="13"/>
      <c r="GJ906" s="13"/>
      <c r="GK906" s="13"/>
      <c r="GL906" s="13"/>
      <c r="GM906" s="13"/>
      <c r="GN906" s="13"/>
      <c r="GO906" s="13"/>
      <c r="GP906" s="13"/>
      <c r="GQ906" s="13"/>
      <c r="GR906" s="13"/>
      <c r="GS906" s="13"/>
      <c r="GT906" s="13"/>
      <c r="GU906" s="13"/>
      <c r="GV906" s="13"/>
      <c r="GW906" s="13"/>
      <c r="GX906" s="13"/>
      <c r="GY906" s="13"/>
      <c r="GZ906" s="13"/>
      <c r="HA906" s="13"/>
      <c r="HB906" s="13"/>
      <c r="HC906" s="13"/>
      <c r="HD906" s="13"/>
      <c r="HE906" s="13"/>
      <c r="HF906" s="13"/>
      <c r="HG906" s="13"/>
      <c r="HH906" s="13"/>
      <c r="HI906" s="13"/>
      <c r="HJ906" s="13"/>
      <c r="HK906" s="13"/>
      <c r="HL906" s="13"/>
      <c r="HM906" s="13"/>
      <c r="HN906" s="13"/>
      <c r="HO906" s="13"/>
      <c r="HP906" s="13"/>
      <c r="HQ906" s="13"/>
      <c r="HR906" s="13"/>
      <c r="HS906" s="13"/>
      <c r="HT906" s="13"/>
      <c r="HU906" s="13"/>
      <c r="HV906" s="13"/>
      <c r="HW906" s="13"/>
      <c r="HX906" s="13"/>
      <c r="HY906" s="13"/>
      <c r="HZ906" s="13"/>
      <c r="IA906" s="13"/>
      <c r="IB906" s="13"/>
      <c r="IC906" s="13"/>
      <c r="ID906" s="13"/>
      <c r="IE906" s="13"/>
      <c r="IF906" s="13"/>
      <c r="IG906" s="13"/>
      <c r="IH906" s="13"/>
      <c r="II906" s="13"/>
      <c r="IJ906" s="13"/>
      <c r="IK906" s="13"/>
      <c r="IL906" s="13"/>
      <c r="IM906" s="13"/>
      <c r="IN906" s="13"/>
      <c r="IO906" s="13"/>
    </row>
    <row r="907" spans="1:249">
      <c r="A907" s="2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2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row>
    <row r="908" spans="1:249">
      <c r="A908" s="2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2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c r="EU908" s="13"/>
      <c r="EV908" s="13"/>
      <c r="EW908" s="13"/>
      <c r="EX908" s="13"/>
      <c r="EY908" s="13"/>
      <c r="EZ908" s="13"/>
      <c r="FA908" s="13"/>
      <c r="FB908" s="13"/>
      <c r="FC908" s="13"/>
      <c r="FD908" s="13"/>
      <c r="FE908" s="13"/>
      <c r="FF908" s="13"/>
      <c r="FG908" s="13"/>
      <c r="FH908" s="13"/>
      <c r="FI908" s="13"/>
      <c r="FJ908" s="13"/>
      <c r="FK908" s="13"/>
      <c r="FL908" s="13"/>
      <c r="FM908" s="13"/>
      <c r="FN908" s="13"/>
      <c r="FO908" s="13"/>
      <c r="FP908" s="13"/>
      <c r="FQ908" s="13"/>
      <c r="FR908" s="13"/>
      <c r="FS908" s="13"/>
      <c r="FT908" s="13"/>
      <c r="FU908" s="13"/>
      <c r="FV908" s="13"/>
      <c r="FW908" s="13"/>
      <c r="FX908" s="13"/>
      <c r="FY908" s="13"/>
      <c r="FZ908" s="13"/>
      <c r="GA908" s="13"/>
      <c r="GB908" s="13"/>
      <c r="GC908" s="13"/>
      <c r="GD908" s="13"/>
      <c r="GE908" s="13"/>
      <c r="GF908" s="13"/>
      <c r="GG908" s="13"/>
      <c r="GH908" s="13"/>
      <c r="GI908" s="13"/>
      <c r="GJ908" s="13"/>
      <c r="GK908" s="13"/>
      <c r="GL908" s="13"/>
      <c r="GM908" s="13"/>
      <c r="GN908" s="13"/>
      <c r="GO908" s="13"/>
      <c r="GP908" s="13"/>
      <c r="GQ908" s="13"/>
      <c r="GR908" s="13"/>
      <c r="GS908" s="13"/>
      <c r="GT908" s="13"/>
      <c r="GU908" s="13"/>
      <c r="GV908" s="13"/>
      <c r="GW908" s="13"/>
      <c r="GX908" s="13"/>
      <c r="GY908" s="13"/>
      <c r="GZ908" s="13"/>
      <c r="HA908" s="13"/>
      <c r="HB908" s="13"/>
      <c r="HC908" s="13"/>
      <c r="HD908" s="13"/>
      <c r="HE908" s="13"/>
      <c r="HF908" s="13"/>
      <c r="HG908" s="13"/>
      <c r="HH908" s="13"/>
      <c r="HI908" s="13"/>
      <c r="HJ908" s="13"/>
      <c r="HK908" s="13"/>
      <c r="HL908" s="13"/>
      <c r="HM908" s="13"/>
      <c r="HN908" s="13"/>
      <c r="HO908" s="13"/>
      <c r="HP908" s="13"/>
      <c r="HQ908" s="13"/>
      <c r="HR908" s="13"/>
      <c r="HS908" s="13"/>
      <c r="HT908" s="13"/>
      <c r="HU908" s="13"/>
      <c r="HV908" s="13"/>
      <c r="HW908" s="13"/>
      <c r="HX908" s="13"/>
      <c r="HY908" s="13"/>
      <c r="HZ908" s="13"/>
      <c r="IA908" s="13"/>
      <c r="IB908" s="13"/>
      <c r="IC908" s="13"/>
      <c r="ID908" s="13"/>
      <c r="IE908" s="13"/>
      <c r="IF908" s="13"/>
      <c r="IG908" s="13"/>
      <c r="IH908" s="13"/>
      <c r="II908" s="13"/>
      <c r="IJ908" s="13"/>
      <c r="IK908" s="13"/>
      <c r="IL908" s="13"/>
      <c r="IM908" s="13"/>
      <c r="IN908" s="13"/>
      <c r="IO908" s="13"/>
    </row>
    <row r="909" spans="1:249">
      <c r="A909" s="2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2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c r="EU909" s="13"/>
      <c r="EV909" s="13"/>
      <c r="EW909" s="13"/>
      <c r="EX909" s="13"/>
      <c r="EY909" s="13"/>
      <c r="EZ909" s="13"/>
      <c r="FA909" s="13"/>
      <c r="FB909" s="13"/>
      <c r="FC909" s="13"/>
      <c r="FD909" s="13"/>
      <c r="FE909" s="13"/>
      <c r="FF909" s="13"/>
      <c r="FG909" s="13"/>
      <c r="FH909" s="13"/>
      <c r="FI909" s="13"/>
      <c r="FJ909" s="13"/>
      <c r="FK909" s="13"/>
      <c r="FL909" s="13"/>
      <c r="FM909" s="13"/>
      <c r="FN909" s="13"/>
      <c r="FO909" s="13"/>
      <c r="FP909" s="13"/>
      <c r="FQ909" s="13"/>
      <c r="FR909" s="13"/>
      <c r="FS909" s="13"/>
      <c r="FT909" s="13"/>
      <c r="FU909" s="13"/>
      <c r="FV909" s="13"/>
      <c r="FW909" s="13"/>
      <c r="FX909" s="13"/>
      <c r="FY909" s="13"/>
      <c r="FZ909" s="13"/>
      <c r="GA909" s="13"/>
      <c r="GB909" s="13"/>
      <c r="GC909" s="13"/>
      <c r="GD909" s="13"/>
      <c r="GE909" s="13"/>
      <c r="GF909" s="13"/>
      <c r="GG909" s="13"/>
      <c r="GH909" s="13"/>
      <c r="GI909" s="13"/>
      <c r="GJ909" s="13"/>
      <c r="GK909" s="13"/>
      <c r="GL909" s="13"/>
      <c r="GM909" s="13"/>
      <c r="GN909" s="13"/>
      <c r="GO909" s="13"/>
      <c r="GP909" s="13"/>
      <c r="GQ909" s="13"/>
      <c r="GR909" s="13"/>
      <c r="GS909" s="13"/>
      <c r="GT909" s="13"/>
      <c r="GU909" s="13"/>
      <c r="GV909" s="13"/>
      <c r="GW909" s="13"/>
      <c r="GX909" s="13"/>
      <c r="GY909" s="13"/>
      <c r="GZ909" s="13"/>
      <c r="HA909" s="13"/>
      <c r="HB909" s="13"/>
      <c r="HC909" s="13"/>
      <c r="HD909" s="13"/>
      <c r="HE909" s="13"/>
      <c r="HF909" s="13"/>
      <c r="HG909" s="13"/>
      <c r="HH909" s="13"/>
      <c r="HI909" s="13"/>
      <c r="HJ909" s="13"/>
      <c r="HK909" s="13"/>
      <c r="HL909" s="13"/>
      <c r="HM909" s="13"/>
      <c r="HN909" s="13"/>
      <c r="HO909" s="13"/>
      <c r="HP909" s="13"/>
      <c r="HQ909" s="13"/>
      <c r="HR909" s="13"/>
      <c r="HS909" s="13"/>
      <c r="HT909" s="13"/>
      <c r="HU909" s="13"/>
      <c r="HV909" s="13"/>
      <c r="HW909" s="13"/>
      <c r="HX909" s="13"/>
      <c r="HY909" s="13"/>
      <c r="HZ909" s="13"/>
      <c r="IA909" s="13"/>
      <c r="IB909" s="13"/>
      <c r="IC909" s="13"/>
      <c r="ID909" s="13"/>
      <c r="IE909" s="13"/>
      <c r="IF909" s="13"/>
      <c r="IG909" s="13"/>
      <c r="IH909" s="13"/>
      <c r="II909" s="13"/>
      <c r="IJ909" s="13"/>
      <c r="IK909" s="13"/>
      <c r="IL909" s="13"/>
      <c r="IM909" s="13"/>
      <c r="IN909" s="13"/>
      <c r="IO909" s="13"/>
    </row>
    <row r="910" spans="1:249">
      <c r="A910" s="2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2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c r="EU910" s="13"/>
      <c r="EV910" s="13"/>
      <c r="EW910" s="13"/>
      <c r="EX910" s="13"/>
      <c r="EY910" s="13"/>
      <c r="EZ910" s="13"/>
      <c r="FA910" s="13"/>
      <c r="FB910" s="13"/>
      <c r="FC910" s="13"/>
      <c r="FD910" s="13"/>
      <c r="FE910" s="13"/>
      <c r="FF910" s="13"/>
      <c r="FG910" s="13"/>
      <c r="FH910" s="13"/>
      <c r="FI910" s="13"/>
      <c r="FJ910" s="13"/>
      <c r="FK910" s="13"/>
      <c r="FL910" s="13"/>
      <c r="FM910" s="13"/>
      <c r="FN910" s="13"/>
      <c r="FO910" s="13"/>
      <c r="FP910" s="13"/>
      <c r="FQ910" s="13"/>
      <c r="FR910" s="13"/>
      <c r="FS910" s="13"/>
      <c r="FT910" s="13"/>
      <c r="FU910" s="13"/>
      <c r="FV910" s="13"/>
      <c r="FW910" s="13"/>
      <c r="FX910" s="13"/>
      <c r="FY910" s="13"/>
      <c r="FZ910" s="13"/>
      <c r="GA910" s="13"/>
      <c r="GB910" s="13"/>
      <c r="GC910" s="13"/>
      <c r="GD910" s="13"/>
      <c r="GE910" s="13"/>
      <c r="GF910" s="13"/>
      <c r="GG910" s="13"/>
      <c r="GH910" s="13"/>
      <c r="GI910" s="13"/>
      <c r="GJ910" s="13"/>
      <c r="GK910" s="13"/>
      <c r="GL910" s="13"/>
      <c r="GM910" s="13"/>
      <c r="GN910" s="13"/>
      <c r="GO910" s="13"/>
      <c r="GP910" s="13"/>
      <c r="GQ910" s="13"/>
      <c r="GR910" s="13"/>
      <c r="GS910" s="13"/>
      <c r="GT910" s="13"/>
      <c r="GU910" s="13"/>
      <c r="GV910" s="13"/>
      <c r="GW910" s="13"/>
      <c r="GX910" s="13"/>
      <c r="GY910" s="13"/>
      <c r="GZ910" s="13"/>
      <c r="HA910" s="13"/>
      <c r="HB910" s="13"/>
      <c r="HC910" s="13"/>
      <c r="HD910" s="13"/>
      <c r="HE910" s="13"/>
      <c r="HF910" s="13"/>
      <c r="HG910" s="13"/>
      <c r="HH910" s="13"/>
      <c r="HI910" s="13"/>
      <c r="HJ910" s="13"/>
      <c r="HK910" s="13"/>
      <c r="HL910" s="13"/>
      <c r="HM910" s="13"/>
      <c r="HN910" s="13"/>
      <c r="HO910" s="13"/>
      <c r="HP910" s="13"/>
      <c r="HQ910" s="13"/>
      <c r="HR910" s="13"/>
      <c r="HS910" s="13"/>
      <c r="HT910" s="13"/>
      <c r="HU910" s="13"/>
      <c r="HV910" s="13"/>
      <c r="HW910" s="13"/>
      <c r="HX910" s="13"/>
      <c r="HY910" s="13"/>
      <c r="HZ910" s="13"/>
      <c r="IA910" s="13"/>
      <c r="IB910" s="13"/>
      <c r="IC910" s="13"/>
      <c r="ID910" s="13"/>
      <c r="IE910" s="13"/>
      <c r="IF910" s="13"/>
      <c r="IG910" s="13"/>
      <c r="IH910" s="13"/>
      <c r="II910" s="13"/>
      <c r="IJ910" s="13"/>
      <c r="IK910" s="13"/>
      <c r="IL910" s="13"/>
      <c r="IM910" s="13"/>
      <c r="IN910" s="13"/>
      <c r="IO910" s="13"/>
    </row>
    <row r="911" spans="1:249">
      <c r="A911" s="2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2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c r="EU911" s="13"/>
      <c r="EV911" s="13"/>
      <c r="EW911" s="13"/>
      <c r="EX911" s="13"/>
      <c r="EY911" s="13"/>
      <c r="EZ911" s="13"/>
      <c r="FA911" s="13"/>
      <c r="FB911" s="13"/>
      <c r="FC911" s="13"/>
      <c r="FD911" s="13"/>
      <c r="FE911" s="13"/>
      <c r="FF911" s="13"/>
      <c r="FG911" s="13"/>
      <c r="FH911" s="13"/>
      <c r="FI911" s="13"/>
      <c r="FJ911" s="13"/>
      <c r="FK911" s="13"/>
      <c r="FL911" s="13"/>
      <c r="FM911" s="13"/>
      <c r="FN911" s="13"/>
      <c r="FO911" s="13"/>
      <c r="FP911" s="13"/>
      <c r="FQ911" s="13"/>
      <c r="FR911" s="13"/>
      <c r="FS911" s="13"/>
      <c r="FT911" s="13"/>
      <c r="FU911" s="13"/>
      <c r="FV911" s="13"/>
      <c r="FW911" s="13"/>
      <c r="FX911" s="13"/>
      <c r="FY911" s="13"/>
      <c r="FZ911" s="13"/>
      <c r="GA911" s="13"/>
      <c r="GB911" s="13"/>
      <c r="GC911" s="13"/>
      <c r="GD911" s="13"/>
      <c r="GE911" s="13"/>
      <c r="GF911" s="13"/>
      <c r="GG911" s="13"/>
      <c r="GH911" s="13"/>
      <c r="GI911" s="13"/>
      <c r="GJ911" s="13"/>
      <c r="GK911" s="13"/>
      <c r="GL911" s="13"/>
      <c r="GM911" s="13"/>
      <c r="GN911" s="13"/>
      <c r="GO911" s="13"/>
      <c r="GP911" s="13"/>
      <c r="GQ911" s="13"/>
      <c r="GR911" s="13"/>
      <c r="GS911" s="13"/>
      <c r="GT911" s="13"/>
      <c r="GU911" s="13"/>
      <c r="GV911" s="13"/>
      <c r="GW911" s="13"/>
      <c r="GX911" s="13"/>
      <c r="GY911" s="13"/>
      <c r="GZ911" s="13"/>
      <c r="HA911" s="13"/>
      <c r="HB911" s="13"/>
      <c r="HC911" s="13"/>
      <c r="HD911" s="13"/>
      <c r="HE911" s="13"/>
      <c r="HF911" s="13"/>
      <c r="HG911" s="13"/>
      <c r="HH911" s="13"/>
      <c r="HI911" s="13"/>
      <c r="HJ911" s="13"/>
      <c r="HK911" s="13"/>
      <c r="HL911" s="13"/>
      <c r="HM911" s="13"/>
      <c r="HN911" s="13"/>
      <c r="HO911" s="13"/>
      <c r="HP911" s="13"/>
      <c r="HQ911" s="13"/>
      <c r="HR911" s="13"/>
      <c r="HS911" s="13"/>
      <c r="HT911" s="13"/>
      <c r="HU911" s="13"/>
      <c r="HV911" s="13"/>
      <c r="HW911" s="13"/>
      <c r="HX911" s="13"/>
      <c r="HY911" s="13"/>
      <c r="HZ911" s="13"/>
      <c r="IA911" s="13"/>
      <c r="IB911" s="13"/>
      <c r="IC911" s="13"/>
      <c r="ID911" s="13"/>
      <c r="IE911" s="13"/>
      <c r="IF911" s="13"/>
      <c r="IG911" s="13"/>
      <c r="IH911" s="13"/>
      <c r="II911" s="13"/>
      <c r="IJ911" s="13"/>
      <c r="IK911" s="13"/>
      <c r="IL911" s="13"/>
      <c r="IM911" s="13"/>
      <c r="IN911" s="13"/>
      <c r="IO911" s="13"/>
    </row>
    <row r="912" spans="1:249">
      <c r="A912" s="2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2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c r="EU912" s="13"/>
      <c r="EV912" s="13"/>
      <c r="EW912" s="13"/>
      <c r="EX912" s="13"/>
      <c r="EY912" s="13"/>
      <c r="EZ912" s="13"/>
      <c r="FA912" s="13"/>
      <c r="FB912" s="13"/>
      <c r="FC912" s="13"/>
      <c r="FD912" s="13"/>
      <c r="FE912" s="13"/>
      <c r="FF912" s="13"/>
      <c r="FG912" s="13"/>
      <c r="FH912" s="13"/>
      <c r="FI912" s="13"/>
      <c r="FJ912" s="13"/>
      <c r="FK912" s="13"/>
      <c r="FL912" s="13"/>
      <c r="FM912" s="13"/>
      <c r="FN912" s="13"/>
      <c r="FO912" s="13"/>
      <c r="FP912" s="13"/>
      <c r="FQ912" s="13"/>
      <c r="FR912" s="13"/>
      <c r="FS912" s="13"/>
      <c r="FT912" s="13"/>
      <c r="FU912" s="13"/>
      <c r="FV912" s="13"/>
      <c r="FW912" s="13"/>
      <c r="FX912" s="13"/>
      <c r="FY912" s="13"/>
      <c r="FZ912" s="13"/>
      <c r="GA912" s="13"/>
      <c r="GB912" s="13"/>
      <c r="GC912" s="13"/>
      <c r="GD912" s="13"/>
      <c r="GE912" s="13"/>
      <c r="GF912" s="13"/>
      <c r="GG912" s="13"/>
      <c r="GH912" s="13"/>
      <c r="GI912" s="13"/>
      <c r="GJ912" s="13"/>
      <c r="GK912" s="13"/>
      <c r="GL912" s="13"/>
      <c r="GM912" s="13"/>
      <c r="GN912" s="13"/>
      <c r="GO912" s="13"/>
      <c r="GP912" s="13"/>
      <c r="GQ912" s="13"/>
      <c r="GR912" s="13"/>
      <c r="GS912" s="13"/>
      <c r="GT912" s="13"/>
      <c r="GU912" s="13"/>
      <c r="GV912" s="13"/>
      <c r="GW912" s="13"/>
      <c r="GX912" s="13"/>
      <c r="GY912" s="13"/>
      <c r="GZ912" s="13"/>
      <c r="HA912" s="13"/>
      <c r="HB912" s="13"/>
      <c r="HC912" s="13"/>
      <c r="HD912" s="13"/>
      <c r="HE912" s="13"/>
      <c r="HF912" s="13"/>
      <c r="HG912" s="13"/>
      <c r="HH912" s="13"/>
      <c r="HI912" s="13"/>
      <c r="HJ912" s="13"/>
      <c r="HK912" s="13"/>
      <c r="HL912" s="13"/>
      <c r="HM912" s="13"/>
      <c r="HN912" s="13"/>
      <c r="HO912" s="13"/>
      <c r="HP912" s="13"/>
      <c r="HQ912" s="13"/>
      <c r="HR912" s="13"/>
      <c r="HS912" s="13"/>
      <c r="HT912" s="13"/>
      <c r="HU912" s="13"/>
      <c r="HV912" s="13"/>
      <c r="HW912" s="13"/>
      <c r="HX912" s="13"/>
      <c r="HY912" s="13"/>
      <c r="HZ912" s="13"/>
      <c r="IA912" s="13"/>
      <c r="IB912" s="13"/>
      <c r="IC912" s="13"/>
      <c r="ID912" s="13"/>
      <c r="IE912" s="13"/>
      <c r="IF912" s="13"/>
      <c r="IG912" s="13"/>
      <c r="IH912" s="13"/>
      <c r="II912" s="13"/>
      <c r="IJ912" s="13"/>
      <c r="IK912" s="13"/>
      <c r="IL912" s="13"/>
      <c r="IM912" s="13"/>
      <c r="IN912" s="13"/>
      <c r="IO912" s="13"/>
    </row>
    <row r="913" spans="1:249">
      <c r="A913" s="2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2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c r="EU913" s="13"/>
      <c r="EV913" s="13"/>
      <c r="EW913" s="13"/>
      <c r="EX913" s="13"/>
      <c r="EY913" s="13"/>
      <c r="EZ913" s="13"/>
      <c r="FA913" s="13"/>
      <c r="FB913" s="13"/>
      <c r="FC913" s="13"/>
      <c r="FD913" s="13"/>
      <c r="FE913" s="13"/>
      <c r="FF913" s="13"/>
      <c r="FG913" s="13"/>
      <c r="FH913" s="13"/>
      <c r="FI913" s="13"/>
      <c r="FJ913" s="13"/>
      <c r="FK913" s="13"/>
      <c r="FL913" s="13"/>
      <c r="FM913" s="13"/>
      <c r="FN913" s="13"/>
      <c r="FO913" s="13"/>
      <c r="FP913" s="13"/>
      <c r="FQ913" s="13"/>
      <c r="FR913" s="13"/>
      <c r="FS913" s="13"/>
      <c r="FT913" s="13"/>
      <c r="FU913" s="13"/>
      <c r="FV913" s="13"/>
      <c r="FW913" s="13"/>
      <c r="FX913" s="13"/>
      <c r="FY913" s="13"/>
      <c r="FZ913" s="13"/>
      <c r="GA913" s="13"/>
      <c r="GB913" s="13"/>
      <c r="GC913" s="13"/>
      <c r="GD913" s="13"/>
      <c r="GE913" s="13"/>
      <c r="GF913" s="13"/>
      <c r="GG913" s="13"/>
      <c r="GH913" s="13"/>
      <c r="GI913" s="13"/>
      <c r="GJ913" s="13"/>
      <c r="GK913" s="13"/>
      <c r="GL913" s="13"/>
      <c r="GM913" s="13"/>
      <c r="GN913" s="13"/>
      <c r="GO913" s="13"/>
      <c r="GP913" s="13"/>
      <c r="GQ913" s="13"/>
      <c r="GR913" s="13"/>
      <c r="GS913" s="13"/>
      <c r="GT913" s="13"/>
      <c r="GU913" s="13"/>
      <c r="GV913" s="13"/>
      <c r="GW913" s="13"/>
      <c r="GX913" s="13"/>
      <c r="GY913" s="13"/>
      <c r="GZ913" s="13"/>
      <c r="HA913" s="13"/>
      <c r="HB913" s="13"/>
      <c r="HC913" s="13"/>
      <c r="HD913" s="13"/>
      <c r="HE913" s="13"/>
      <c r="HF913" s="13"/>
      <c r="HG913" s="13"/>
      <c r="HH913" s="13"/>
      <c r="HI913" s="13"/>
      <c r="HJ913" s="13"/>
      <c r="HK913" s="13"/>
      <c r="HL913" s="13"/>
      <c r="HM913" s="13"/>
      <c r="HN913" s="13"/>
      <c r="HO913" s="13"/>
      <c r="HP913" s="13"/>
      <c r="HQ913" s="13"/>
      <c r="HR913" s="13"/>
      <c r="HS913" s="13"/>
      <c r="HT913" s="13"/>
      <c r="HU913" s="13"/>
      <c r="HV913" s="13"/>
      <c r="HW913" s="13"/>
      <c r="HX913" s="13"/>
      <c r="HY913" s="13"/>
      <c r="HZ913" s="13"/>
      <c r="IA913" s="13"/>
      <c r="IB913" s="13"/>
      <c r="IC913" s="13"/>
      <c r="ID913" s="13"/>
      <c r="IE913" s="13"/>
      <c r="IF913" s="13"/>
      <c r="IG913" s="13"/>
      <c r="IH913" s="13"/>
      <c r="II913" s="13"/>
      <c r="IJ913" s="13"/>
      <c r="IK913" s="13"/>
      <c r="IL913" s="13"/>
      <c r="IM913" s="13"/>
      <c r="IN913" s="13"/>
      <c r="IO913" s="13"/>
    </row>
    <row r="914" spans="1:249">
      <c r="A914" s="2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2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c r="EU914" s="13"/>
      <c r="EV914" s="13"/>
      <c r="EW914" s="13"/>
      <c r="EX914" s="13"/>
      <c r="EY914" s="13"/>
      <c r="EZ914" s="13"/>
      <c r="FA914" s="13"/>
      <c r="FB914" s="13"/>
      <c r="FC914" s="13"/>
      <c r="FD914" s="13"/>
      <c r="FE914" s="13"/>
      <c r="FF914" s="13"/>
      <c r="FG914" s="13"/>
      <c r="FH914" s="13"/>
      <c r="FI914" s="13"/>
      <c r="FJ914" s="13"/>
      <c r="FK914" s="13"/>
      <c r="FL914" s="13"/>
      <c r="FM914" s="13"/>
      <c r="FN914" s="13"/>
      <c r="FO914" s="13"/>
      <c r="FP914" s="13"/>
      <c r="FQ914" s="13"/>
      <c r="FR914" s="13"/>
      <c r="FS914" s="13"/>
      <c r="FT914" s="13"/>
      <c r="FU914" s="13"/>
      <c r="FV914" s="13"/>
      <c r="FW914" s="13"/>
      <c r="FX914" s="13"/>
      <c r="FY914" s="13"/>
      <c r="FZ914" s="13"/>
      <c r="GA914" s="13"/>
      <c r="GB914" s="13"/>
      <c r="GC914" s="13"/>
      <c r="GD914" s="13"/>
      <c r="GE914" s="13"/>
      <c r="GF914" s="13"/>
      <c r="GG914" s="13"/>
      <c r="GH914" s="13"/>
      <c r="GI914" s="13"/>
      <c r="GJ914" s="13"/>
      <c r="GK914" s="13"/>
      <c r="GL914" s="13"/>
      <c r="GM914" s="13"/>
      <c r="GN914" s="13"/>
      <c r="GO914" s="13"/>
      <c r="GP914" s="13"/>
      <c r="GQ914" s="13"/>
      <c r="GR914" s="13"/>
      <c r="GS914" s="13"/>
      <c r="GT914" s="13"/>
      <c r="GU914" s="13"/>
      <c r="GV914" s="13"/>
      <c r="GW914" s="13"/>
      <c r="GX914" s="13"/>
      <c r="GY914" s="13"/>
      <c r="GZ914" s="13"/>
      <c r="HA914" s="13"/>
      <c r="HB914" s="13"/>
      <c r="HC914" s="13"/>
      <c r="HD914" s="13"/>
      <c r="HE914" s="13"/>
      <c r="HF914" s="13"/>
      <c r="HG914" s="13"/>
      <c r="HH914" s="13"/>
      <c r="HI914" s="13"/>
      <c r="HJ914" s="13"/>
      <c r="HK914" s="13"/>
      <c r="HL914" s="13"/>
      <c r="HM914" s="13"/>
      <c r="HN914" s="13"/>
      <c r="HO914" s="13"/>
      <c r="HP914" s="13"/>
      <c r="HQ914" s="13"/>
      <c r="HR914" s="13"/>
      <c r="HS914" s="13"/>
      <c r="HT914" s="13"/>
      <c r="HU914" s="13"/>
      <c r="HV914" s="13"/>
      <c r="HW914" s="13"/>
      <c r="HX914" s="13"/>
      <c r="HY914" s="13"/>
      <c r="HZ914" s="13"/>
      <c r="IA914" s="13"/>
      <c r="IB914" s="13"/>
      <c r="IC914" s="13"/>
      <c r="ID914" s="13"/>
      <c r="IE914" s="13"/>
      <c r="IF914" s="13"/>
      <c r="IG914" s="13"/>
      <c r="IH914" s="13"/>
      <c r="II914" s="13"/>
      <c r="IJ914" s="13"/>
      <c r="IK914" s="13"/>
      <c r="IL914" s="13"/>
      <c r="IM914" s="13"/>
      <c r="IN914" s="13"/>
      <c r="IO914" s="13"/>
    </row>
    <row r="915" spans="1:249">
      <c r="A915" s="2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2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c r="EU915" s="13"/>
      <c r="EV915" s="13"/>
      <c r="EW915" s="13"/>
      <c r="EX915" s="13"/>
      <c r="EY915" s="13"/>
      <c r="EZ915" s="13"/>
      <c r="FA915" s="13"/>
      <c r="FB915" s="13"/>
      <c r="FC915" s="13"/>
      <c r="FD915" s="13"/>
      <c r="FE915" s="13"/>
      <c r="FF915" s="13"/>
      <c r="FG915" s="13"/>
      <c r="FH915" s="13"/>
      <c r="FI915" s="13"/>
      <c r="FJ915" s="13"/>
      <c r="FK915" s="13"/>
      <c r="FL915" s="13"/>
      <c r="FM915" s="13"/>
      <c r="FN915" s="13"/>
      <c r="FO915" s="13"/>
      <c r="FP915" s="13"/>
      <c r="FQ915" s="13"/>
      <c r="FR915" s="13"/>
      <c r="FS915" s="13"/>
      <c r="FT915" s="13"/>
      <c r="FU915" s="13"/>
      <c r="FV915" s="13"/>
      <c r="FW915" s="13"/>
      <c r="FX915" s="13"/>
      <c r="FY915" s="13"/>
      <c r="FZ915" s="13"/>
      <c r="GA915" s="13"/>
      <c r="GB915" s="13"/>
      <c r="GC915" s="13"/>
      <c r="GD915" s="13"/>
      <c r="GE915" s="13"/>
      <c r="GF915" s="13"/>
      <c r="GG915" s="13"/>
      <c r="GH915" s="13"/>
      <c r="GI915" s="13"/>
      <c r="GJ915" s="13"/>
      <c r="GK915" s="13"/>
      <c r="GL915" s="13"/>
      <c r="GM915" s="13"/>
      <c r="GN915" s="13"/>
      <c r="GO915" s="13"/>
      <c r="GP915" s="13"/>
      <c r="GQ915" s="13"/>
      <c r="GR915" s="13"/>
      <c r="GS915" s="13"/>
      <c r="GT915" s="13"/>
      <c r="GU915" s="13"/>
      <c r="GV915" s="13"/>
      <c r="GW915" s="13"/>
      <c r="GX915" s="13"/>
      <c r="GY915" s="13"/>
      <c r="GZ915" s="13"/>
      <c r="HA915" s="13"/>
      <c r="HB915" s="13"/>
      <c r="HC915" s="13"/>
      <c r="HD915" s="13"/>
      <c r="HE915" s="13"/>
      <c r="HF915" s="13"/>
      <c r="HG915" s="13"/>
      <c r="HH915" s="13"/>
      <c r="HI915" s="13"/>
      <c r="HJ915" s="13"/>
      <c r="HK915" s="13"/>
      <c r="HL915" s="13"/>
      <c r="HM915" s="13"/>
      <c r="HN915" s="13"/>
      <c r="HO915" s="13"/>
      <c r="HP915" s="13"/>
      <c r="HQ915" s="13"/>
      <c r="HR915" s="13"/>
      <c r="HS915" s="13"/>
      <c r="HT915" s="13"/>
      <c r="HU915" s="13"/>
      <c r="HV915" s="13"/>
      <c r="HW915" s="13"/>
      <c r="HX915" s="13"/>
      <c r="HY915" s="13"/>
      <c r="HZ915" s="13"/>
      <c r="IA915" s="13"/>
      <c r="IB915" s="13"/>
      <c r="IC915" s="13"/>
      <c r="ID915" s="13"/>
      <c r="IE915" s="13"/>
      <c r="IF915" s="13"/>
      <c r="IG915" s="13"/>
      <c r="IH915" s="13"/>
      <c r="II915" s="13"/>
      <c r="IJ915" s="13"/>
      <c r="IK915" s="13"/>
      <c r="IL915" s="13"/>
      <c r="IM915" s="13"/>
      <c r="IN915" s="13"/>
      <c r="IO915" s="13"/>
    </row>
    <row r="916" spans="1:249">
      <c r="A916" s="2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2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c r="EV916" s="13"/>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c r="GR916" s="13"/>
      <c r="GS916" s="13"/>
      <c r="GT916" s="13"/>
      <c r="GU916" s="13"/>
      <c r="GV916" s="13"/>
      <c r="GW916" s="13"/>
      <c r="GX916" s="13"/>
      <c r="GY916" s="13"/>
      <c r="GZ916" s="13"/>
      <c r="HA916" s="13"/>
      <c r="HB916" s="13"/>
      <c r="HC916" s="13"/>
      <c r="HD916" s="13"/>
      <c r="HE916" s="13"/>
      <c r="HF916" s="13"/>
      <c r="HG916" s="13"/>
      <c r="HH916" s="13"/>
      <c r="HI916" s="13"/>
      <c r="HJ916" s="13"/>
      <c r="HK916" s="13"/>
      <c r="HL916" s="13"/>
      <c r="HM916" s="13"/>
      <c r="HN916" s="13"/>
      <c r="HO916" s="13"/>
      <c r="HP916" s="13"/>
      <c r="HQ916" s="13"/>
      <c r="HR916" s="13"/>
      <c r="HS916" s="13"/>
      <c r="HT916" s="13"/>
      <c r="HU916" s="13"/>
      <c r="HV916" s="13"/>
      <c r="HW916" s="13"/>
      <c r="HX916" s="13"/>
      <c r="HY916" s="13"/>
      <c r="HZ916" s="13"/>
      <c r="IA916" s="13"/>
      <c r="IB916" s="13"/>
      <c r="IC916" s="13"/>
      <c r="ID916" s="13"/>
      <c r="IE916" s="13"/>
      <c r="IF916" s="13"/>
      <c r="IG916" s="13"/>
      <c r="IH916" s="13"/>
      <c r="II916" s="13"/>
      <c r="IJ916" s="13"/>
      <c r="IK916" s="13"/>
      <c r="IL916" s="13"/>
      <c r="IM916" s="13"/>
      <c r="IN916" s="13"/>
      <c r="IO916" s="13"/>
    </row>
    <row r="917" spans="1:249">
      <c r="A917" s="2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2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c r="EU917" s="13"/>
      <c r="EV917" s="13"/>
      <c r="EW917" s="13"/>
      <c r="EX917" s="13"/>
      <c r="EY917" s="13"/>
      <c r="EZ917" s="13"/>
      <c r="FA917" s="13"/>
      <c r="FB917" s="13"/>
      <c r="FC917" s="13"/>
      <c r="FD917" s="13"/>
      <c r="FE917" s="13"/>
      <c r="FF917" s="13"/>
      <c r="FG917" s="13"/>
      <c r="FH917" s="13"/>
      <c r="FI917" s="13"/>
      <c r="FJ917" s="13"/>
      <c r="FK917" s="13"/>
      <c r="FL917" s="13"/>
      <c r="FM917" s="13"/>
      <c r="FN917" s="13"/>
      <c r="FO917" s="13"/>
      <c r="FP917" s="13"/>
      <c r="FQ917" s="13"/>
      <c r="FR917" s="13"/>
      <c r="FS917" s="13"/>
      <c r="FT917" s="13"/>
      <c r="FU917" s="13"/>
      <c r="FV917" s="13"/>
      <c r="FW917" s="13"/>
      <c r="FX917" s="13"/>
      <c r="FY917" s="13"/>
      <c r="FZ917" s="13"/>
      <c r="GA917" s="13"/>
      <c r="GB917" s="13"/>
      <c r="GC917" s="13"/>
      <c r="GD917" s="13"/>
      <c r="GE917" s="13"/>
      <c r="GF917" s="13"/>
      <c r="GG917" s="13"/>
      <c r="GH917" s="13"/>
      <c r="GI917" s="13"/>
      <c r="GJ917" s="13"/>
      <c r="GK917" s="13"/>
      <c r="GL917" s="13"/>
      <c r="GM917" s="13"/>
      <c r="GN917" s="13"/>
      <c r="GO917" s="13"/>
      <c r="GP917" s="13"/>
      <c r="GQ917" s="13"/>
      <c r="GR917" s="13"/>
      <c r="GS917" s="13"/>
      <c r="GT917" s="13"/>
      <c r="GU917" s="13"/>
      <c r="GV917" s="13"/>
      <c r="GW917" s="13"/>
      <c r="GX917" s="13"/>
      <c r="GY917" s="13"/>
      <c r="GZ917" s="13"/>
      <c r="HA917" s="13"/>
      <c r="HB917" s="13"/>
      <c r="HC917" s="13"/>
      <c r="HD917" s="13"/>
      <c r="HE917" s="13"/>
      <c r="HF917" s="13"/>
      <c r="HG917" s="13"/>
      <c r="HH917" s="13"/>
      <c r="HI917" s="13"/>
      <c r="HJ917" s="13"/>
      <c r="HK917" s="13"/>
      <c r="HL917" s="13"/>
      <c r="HM917" s="13"/>
      <c r="HN917" s="13"/>
      <c r="HO917" s="13"/>
      <c r="HP917" s="13"/>
      <c r="HQ917" s="13"/>
      <c r="HR917" s="13"/>
      <c r="HS917" s="13"/>
      <c r="HT917" s="13"/>
      <c r="HU917" s="13"/>
      <c r="HV917" s="13"/>
      <c r="HW917" s="13"/>
      <c r="HX917" s="13"/>
      <c r="HY917" s="13"/>
      <c r="HZ917" s="13"/>
      <c r="IA917" s="13"/>
      <c r="IB917" s="13"/>
      <c r="IC917" s="13"/>
      <c r="ID917" s="13"/>
      <c r="IE917" s="13"/>
      <c r="IF917" s="13"/>
      <c r="IG917" s="13"/>
      <c r="IH917" s="13"/>
      <c r="II917" s="13"/>
      <c r="IJ917" s="13"/>
      <c r="IK917" s="13"/>
      <c r="IL917" s="13"/>
      <c r="IM917" s="13"/>
      <c r="IN917" s="13"/>
      <c r="IO917" s="13"/>
    </row>
    <row r="918" spans="1:249">
      <c r="A918" s="2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2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c r="EU918" s="13"/>
      <c r="EV918" s="13"/>
      <c r="EW918" s="13"/>
      <c r="EX918" s="13"/>
      <c r="EY918" s="13"/>
      <c r="EZ918" s="13"/>
      <c r="FA918" s="13"/>
      <c r="FB918" s="13"/>
      <c r="FC918" s="13"/>
      <c r="FD918" s="13"/>
      <c r="FE918" s="13"/>
      <c r="FF918" s="13"/>
      <c r="FG918" s="13"/>
      <c r="FH918" s="13"/>
      <c r="FI918" s="13"/>
      <c r="FJ918" s="13"/>
      <c r="FK918" s="13"/>
      <c r="FL918" s="13"/>
      <c r="FM918" s="13"/>
      <c r="FN918" s="13"/>
      <c r="FO918" s="13"/>
      <c r="FP918" s="13"/>
      <c r="FQ918" s="13"/>
      <c r="FR918" s="13"/>
      <c r="FS918" s="13"/>
      <c r="FT918" s="13"/>
      <c r="FU918" s="13"/>
      <c r="FV918" s="13"/>
      <c r="FW918" s="13"/>
      <c r="FX918" s="13"/>
      <c r="FY918" s="13"/>
      <c r="FZ918" s="13"/>
      <c r="GA918" s="13"/>
      <c r="GB918" s="13"/>
      <c r="GC918" s="13"/>
      <c r="GD918" s="13"/>
      <c r="GE918" s="13"/>
      <c r="GF918" s="13"/>
      <c r="GG918" s="13"/>
      <c r="GH918" s="13"/>
      <c r="GI918" s="13"/>
      <c r="GJ918" s="13"/>
      <c r="GK918" s="13"/>
      <c r="GL918" s="13"/>
      <c r="GM918" s="13"/>
      <c r="GN918" s="13"/>
      <c r="GO918" s="13"/>
      <c r="GP918" s="13"/>
      <c r="GQ918" s="13"/>
      <c r="GR918" s="13"/>
      <c r="GS918" s="13"/>
      <c r="GT918" s="13"/>
      <c r="GU918" s="13"/>
      <c r="GV918" s="13"/>
      <c r="GW918" s="13"/>
      <c r="GX918" s="13"/>
      <c r="GY918" s="13"/>
      <c r="GZ918" s="13"/>
      <c r="HA918" s="13"/>
      <c r="HB918" s="13"/>
      <c r="HC918" s="13"/>
      <c r="HD918" s="13"/>
      <c r="HE918" s="13"/>
      <c r="HF918" s="13"/>
      <c r="HG918" s="13"/>
      <c r="HH918" s="13"/>
      <c r="HI918" s="13"/>
      <c r="HJ918" s="13"/>
      <c r="HK918" s="13"/>
      <c r="HL918" s="13"/>
      <c r="HM918" s="13"/>
      <c r="HN918" s="13"/>
      <c r="HO918" s="13"/>
      <c r="HP918" s="13"/>
      <c r="HQ918" s="13"/>
      <c r="HR918" s="13"/>
      <c r="HS918" s="13"/>
      <c r="HT918" s="13"/>
      <c r="HU918" s="13"/>
      <c r="HV918" s="13"/>
      <c r="HW918" s="13"/>
      <c r="HX918" s="13"/>
      <c r="HY918" s="13"/>
      <c r="HZ918" s="13"/>
      <c r="IA918" s="13"/>
      <c r="IB918" s="13"/>
      <c r="IC918" s="13"/>
      <c r="ID918" s="13"/>
      <c r="IE918" s="13"/>
      <c r="IF918" s="13"/>
      <c r="IG918" s="13"/>
      <c r="IH918" s="13"/>
      <c r="II918" s="13"/>
      <c r="IJ918" s="13"/>
      <c r="IK918" s="13"/>
      <c r="IL918" s="13"/>
      <c r="IM918" s="13"/>
      <c r="IN918" s="13"/>
      <c r="IO918" s="13"/>
    </row>
    <row r="919" spans="1:249">
      <c r="A919" s="2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2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c r="EU919" s="13"/>
      <c r="EV919" s="13"/>
      <c r="EW919" s="13"/>
      <c r="EX919" s="13"/>
      <c r="EY919" s="13"/>
      <c r="EZ919" s="13"/>
      <c r="FA919" s="13"/>
      <c r="FB919" s="13"/>
      <c r="FC919" s="13"/>
      <c r="FD919" s="13"/>
      <c r="FE919" s="13"/>
      <c r="FF919" s="13"/>
      <c r="FG919" s="13"/>
      <c r="FH919" s="13"/>
      <c r="FI919" s="13"/>
      <c r="FJ919" s="13"/>
      <c r="FK919" s="13"/>
      <c r="FL919" s="13"/>
      <c r="FM919" s="13"/>
      <c r="FN919" s="13"/>
      <c r="FO919" s="13"/>
      <c r="FP919" s="13"/>
      <c r="FQ919" s="13"/>
      <c r="FR919" s="13"/>
      <c r="FS919" s="13"/>
      <c r="FT919" s="13"/>
      <c r="FU919" s="13"/>
      <c r="FV919" s="13"/>
      <c r="FW919" s="13"/>
      <c r="FX919" s="13"/>
      <c r="FY919" s="13"/>
      <c r="FZ919" s="13"/>
      <c r="GA919" s="13"/>
      <c r="GB919" s="13"/>
      <c r="GC919" s="13"/>
      <c r="GD919" s="13"/>
      <c r="GE919" s="13"/>
      <c r="GF919" s="13"/>
      <c r="GG919" s="13"/>
      <c r="GH919" s="13"/>
      <c r="GI919" s="13"/>
      <c r="GJ919" s="13"/>
      <c r="GK919" s="13"/>
      <c r="GL919" s="13"/>
      <c r="GM919" s="13"/>
      <c r="GN919" s="13"/>
      <c r="GO919" s="13"/>
      <c r="GP919" s="13"/>
      <c r="GQ919" s="13"/>
      <c r="GR919" s="13"/>
      <c r="GS919" s="13"/>
      <c r="GT919" s="13"/>
      <c r="GU919" s="13"/>
      <c r="GV919" s="13"/>
      <c r="GW919" s="13"/>
      <c r="GX919" s="13"/>
      <c r="GY919" s="13"/>
      <c r="GZ919" s="13"/>
      <c r="HA919" s="13"/>
      <c r="HB919" s="13"/>
      <c r="HC919" s="13"/>
      <c r="HD919" s="13"/>
      <c r="HE919" s="13"/>
      <c r="HF919" s="13"/>
      <c r="HG919" s="13"/>
      <c r="HH919" s="13"/>
      <c r="HI919" s="13"/>
      <c r="HJ919" s="13"/>
      <c r="HK919" s="13"/>
      <c r="HL919" s="13"/>
      <c r="HM919" s="13"/>
      <c r="HN919" s="13"/>
      <c r="HO919" s="13"/>
      <c r="HP919" s="13"/>
      <c r="HQ919" s="13"/>
      <c r="HR919" s="13"/>
      <c r="HS919" s="13"/>
      <c r="HT919" s="13"/>
      <c r="HU919" s="13"/>
      <c r="HV919" s="13"/>
      <c r="HW919" s="13"/>
      <c r="HX919" s="13"/>
      <c r="HY919" s="13"/>
      <c r="HZ919" s="13"/>
      <c r="IA919" s="13"/>
      <c r="IB919" s="13"/>
      <c r="IC919" s="13"/>
      <c r="ID919" s="13"/>
      <c r="IE919" s="13"/>
      <c r="IF919" s="13"/>
      <c r="IG919" s="13"/>
      <c r="IH919" s="13"/>
      <c r="II919" s="13"/>
      <c r="IJ919" s="13"/>
      <c r="IK919" s="13"/>
      <c r="IL919" s="13"/>
      <c r="IM919" s="13"/>
      <c r="IN919" s="13"/>
      <c r="IO919" s="13"/>
    </row>
    <row r="920" spans="1:249">
      <c r="A920" s="2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2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c r="EU920" s="13"/>
      <c r="EV920" s="13"/>
      <c r="EW920" s="13"/>
      <c r="EX920" s="13"/>
      <c r="EY920" s="13"/>
      <c r="EZ920" s="13"/>
      <c r="FA920" s="13"/>
      <c r="FB920" s="13"/>
      <c r="FC920" s="13"/>
      <c r="FD920" s="13"/>
      <c r="FE920" s="13"/>
      <c r="FF920" s="13"/>
      <c r="FG920" s="13"/>
      <c r="FH920" s="13"/>
      <c r="FI920" s="13"/>
      <c r="FJ920" s="13"/>
      <c r="FK920" s="13"/>
      <c r="FL920" s="13"/>
      <c r="FM920" s="13"/>
      <c r="FN920" s="13"/>
      <c r="FO920" s="13"/>
      <c r="FP920" s="13"/>
      <c r="FQ920" s="13"/>
      <c r="FR920" s="13"/>
      <c r="FS920" s="13"/>
      <c r="FT920" s="13"/>
      <c r="FU920" s="13"/>
      <c r="FV920" s="13"/>
      <c r="FW920" s="13"/>
      <c r="FX920" s="13"/>
      <c r="FY920" s="13"/>
      <c r="FZ920" s="13"/>
      <c r="GA920" s="13"/>
      <c r="GB920" s="13"/>
      <c r="GC920" s="13"/>
      <c r="GD920" s="13"/>
      <c r="GE920" s="13"/>
      <c r="GF920" s="13"/>
      <c r="GG920" s="13"/>
      <c r="GH920" s="13"/>
      <c r="GI920" s="13"/>
      <c r="GJ920" s="13"/>
      <c r="GK920" s="13"/>
      <c r="GL920" s="13"/>
      <c r="GM920" s="13"/>
      <c r="GN920" s="13"/>
      <c r="GO920" s="13"/>
      <c r="GP920" s="13"/>
      <c r="GQ920" s="13"/>
      <c r="GR920" s="13"/>
      <c r="GS920" s="13"/>
      <c r="GT920" s="13"/>
      <c r="GU920" s="13"/>
      <c r="GV920" s="13"/>
      <c r="GW920" s="13"/>
      <c r="GX920" s="13"/>
      <c r="GY920" s="13"/>
      <c r="GZ920" s="13"/>
      <c r="HA920" s="13"/>
      <c r="HB920" s="13"/>
      <c r="HC920" s="13"/>
      <c r="HD920" s="13"/>
      <c r="HE920" s="13"/>
      <c r="HF920" s="13"/>
      <c r="HG920" s="13"/>
      <c r="HH920" s="13"/>
      <c r="HI920" s="13"/>
      <c r="HJ920" s="13"/>
      <c r="HK920" s="13"/>
      <c r="HL920" s="13"/>
      <c r="HM920" s="13"/>
      <c r="HN920" s="13"/>
      <c r="HO920" s="13"/>
      <c r="HP920" s="13"/>
      <c r="HQ920" s="13"/>
      <c r="HR920" s="13"/>
      <c r="HS920" s="13"/>
      <c r="HT920" s="13"/>
      <c r="HU920" s="13"/>
      <c r="HV920" s="13"/>
      <c r="HW920" s="13"/>
      <c r="HX920" s="13"/>
      <c r="HY920" s="13"/>
      <c r="HZ920" s="13"/>
      <c r="IA920" s="13"/>
      <c r="IB920" s="13"/>
      <c r="IC920" s="13"/>
      <c r="ID920" s="13"/>
      <c r="IE920" s="13"/>
      <c r="IF920" s="13"/>
      <c r="IG920" s="13"/>
      <c r="IH920" s="13"/>
      <c r="II920" s="13"/>
      <c r="IJ920" s="13"/>
      <c r="IK920" s="13"/>
      <c r="IL920" s="13"/>
      <c r="IM920" s="13"/>
      <c r="IN920" s="13"/>
      <c r="IO920" s="13"/>
    </row>
    <row r="921" spans="1:249">
      <c r="A921" s="2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2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c r="EU921" s="13"/>
      <c r="EV921" s="13"/>
      <c r="EW921" s="13"/>
      <c r="EX921" s="13"/>
      <c r="EY921" s="13"/>
      <c r="EZ921" s="13"/>
      <c r="FA921" s="13"/>
      <c r="FB921" s="13"/>
      <c r="FC921" s="13"/>
      <c r="FD921" s="13"/>
      <c r="FE921" s="13"/>
      <c r="FF921" s="13"/>
      <c r="FG921" s="13"/>
      <c r="FH921" s="13"/>
      <c r="FI921" s="13"/>
      <c r="FJ921" s="13"/>
      <c r="FK921" s="13"/>
      <c r="FL921" s="13"/>
      <c r="FM921" s="13"/>
      <c r="FN921" s="13"/>
      <c r="FO921" s="13"/>
      <c r="FP921" s="13"/>
      <c r="FQ921" s="13"/>
      <c r="FR921" s="13"/>
      <c r="FS921" s="13"/>
      <c r="FT921" s="13"/>
      <c r="FU921" s="13"/>
      <c r="FV921" s="13"/>
      <c r="FW921" s="13"/>
      <c r="FX921" s="13"/>
      <c r="FY921" s="13"/>
      <c r="FZ921" s="13"/>
      <c r="GA921" s="13"/>
      <c r="GB921" s="13"/>
      <c r="GC921" s="13"/>
      <c r="GD921" s="13"/>
      <c r="GE921" s="13"/>
      <c r="GF921" s="13"/>
      <c r="GG921" s="13"/>
      <c r="GH921" s="13"/>
      <c r="GI921" s="13"/>
      <c r="GJ921" s="13"/>
      <c r="GK921" s="13"/>
      <c r="GL921" s="13"/>
      <c r="GM921" s="13"/>
      <c r="GN921" s="13"/>
      <c r="GO921" s="13"/>
      <c r="GP921" s="13"/>
      <c r="GQ921" s="13"/>
      <c r="GR921" s="13"/>
      <c r="GS921" s="13"/>
      <c r="GT921" s="13"/>
      <c r="GU921" s="13"/>
      <c r="GV921" s="13"/>
      <c r="GW921" s="13"/>
      <c r="GX921" s="13"/>
      <c r="GY921" s="13"/>
      <c r="GZ921" s="13"/>
      <c r="HA921" s="13"/>
      <c r="HB921" s="13"/>
      <c r="HC921" s="13"/>
      <c r="HD921" s="13"/>
      <c r="HE921" s="13"/>
      <c r="HF921" s="13"/>
      <c r="HG921" s="13"/>
      <c r="HH921" s="13"/>
      <c r="HI921" s="13"/>
      <c r="HJ921" s="13"/>
      <c r="HK921" s="13"/>
      <c r="HL921" s="13"/>
      <c r="HM921" s="13"/>
      <c r="HN921" s="13"/>
      <c r="HO921" s="13"/>
      <c r="HP921" s="13"/>
      <c r="HQ921" s="13"/>
      <c r="HR921" s="13"/>
      <c r="HS921" s="13"/>
      <c r="HT921" s="13"/>
      <c r="HU921" s="13"/>
      <c r="HV921" s="13"/>
      <c r="HW921" s="13"/>
      <c r="HX921" s="13"/>
      <c r="HY921" s="13"/>
      <c r="HZ921" s="13"/>
      <c r="IA921" s="13"/>
      <c r="IB921" s="13"/>
      <c r="IC921" s="13"/>
      <c r="ID921" s="13"/>
      <c r="IE921" s="13"/>
      <c r="IF921" s="13"/>
      <c r="IG921" s="13"/>
      <c r="IH921" s="13"/>
      <c r="II921" s="13"/>
      <c r="IJ921" s="13"/>
      <c r="IK921" s="13"/>
      <c r="IL921" s="13"/>
      <c r="IM921" s="13"/>
      <c r="IN921" s="13"/>
      <c r="IO921" s="13"/>
    </row>
    <row r="922" spans="1:249">
      <c r="A922" s="2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2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3"/>
      <c r="CA922" s="13"/>
      <c r="CB922" s="13"/>
      <c r="CC922" s="13"/>
      <c r="CD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c r="EV922" s="13"/>
      <c r="EW922" s="13"/>
      <c r="EX922" s="13"/>
      <c r="EY922" s="13"/>
      <c r="EZ922" s="13"/>
      <c r="FA922" s="13"/>
      <c r="FB922" s="13"/>
      <c r="FC922" s="13"/>
      <c r="FD922" s="13"/>
      <c r="FE922" s="13"/>
      <c r="FF922" s="13"/>
      <c r="FG922" s="13"/>
      <c r="FH922" s="13"/>
      <c r="FI922" s="13"/>
      <c r="FJ922" s="13"/>
      <c r="FK922" s="13"/>
      <c r="FL922" s="13"/>
      <c r="FM922" s="13"/>
      <c r="FN922" s="13"/>
      <c r="FO922" s="13"/>
      <c r="FP922" s="13"/>
      <c r="FQ922" s="13"/>
      <c r="FR922" s="13"/>
      <c r="FS922" s="13"/>
      <c r="FT922" s="13"/>
      <c r="FU922" s="13"/>
      <c r="FV922" s="13"/>
      <c r="FW922" s="13"/>
      <c r="FX922" s="13"/>
      <c r="FY922" s="13"/>
      <c r="FZ922" s="13"/>
      <c r="GA922" s="13"/>
      <c r="GB922" s="13"/>
      <c r="GC922" s="13"/>
      <c r="GD922" s="13"/>
      <c r="GE922" s="13"/>
      <c r="GF922" s="13"/>
      <c r="GG922" s="13"/>
      <c r="GH922" s="13"/>
      <c r="GI922" s="13"/>
      <c r="GJ922" s="13"/>
      <c r="GK922" s="13"/>
      <c r="GL922" s="13"/>
      <c r="GM922" s="13"/>
      <c r="GN922" s="13"/>
      <c r="GO922" s="13"/>
      <c r="GP922" s="13"/>
      <c r="GQ922" s="13"/>
      <c r="GR922" s="13"/>
      <c r="GS922" s="13"/>
      <c r="GT922" s="13"/>
      <c r="GU922" s="13"/>
      <c r="GV922" s="13"/>
      <c r="GW922" s="13"/>
      <c r="GX922" s="13"/>
      <c r="GY922" s="13"/>
      <c r="GZ922" s="13"/>
      <c r="HA922" s="13"/>
      <c r="HB922" s="13"/>
      <c r="HC922" s="13"/>
      <c r="HD922" s="13"/>
      <c r="HE922" s="13"/>
      <c r="HF922" s="13"/>
      <c r="HG922" s="13"/>
      <c r="HH922" s="13"/>
      <c r="HI922" s="13"/>
      <c r="HJ922" s="13"/>
      <c r="HK922" s="13"/>
      <c r="HL922" s="13"/>
      <c r="HM922" s="13"/>
      <c r="HN922" s="13"/>
      <c r="HO922" s="13"/>
      <c r="HP922" s="13"/>
      <c r="HQ922" s="13"/>
      <c r="HR922" s="13"/>
      <c r="HS922" s="13"/>
      <c r="HT922" s="13"/>
      <c r="HU922" s="13"/>
      <c r="HV922" s="13"/>
      <c r="HW922" s="13"/>
      <c r="HX922" s="13"/>
      <c r="HY922" s="13"/>
      <c r="HZ922" s="13"/>
      <c r="IA922" s="13"/>
      <c r="IB922" s="13"/>
      <c r="IC922" s="13"/>
      <c r="ID922" s="13"/>
      <c r="IE922" s="13"/>
      <c r="IF922" s="13"/>
      <c r="IG922" s="13"/>
      <c r="IH922" s="13"/>
      <c r="II922" s="13"/>
      <c r="IJ922" s="13"/>
      <c r="IK922" s="13"/>
      <c r="IL922" s="13"/>
      <c r="IM922" s="13"/>
      <c r="IN922" s="13"/>
      <c r="IO922" s="13"/>
    </row>
    <row r="923" spans="1:249">
      <c r="A923" s="2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2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3"/>
      <c r="CA923" s="13"/>
      <c r="CB923" s="13"/>
      <c r="CC923" s="13"/>
      <c r="CD923" s="13"/>
      <c r="CE923" s="13"/>
      <c r="CF923" s="13"/>
      <c r="CG923" s="13"/>
      <c r="CH923" s="13"/>
      <c r="CI923" s="13"/>
      <c r="CJ923" s="13"/>
      <c r="CK923" s="13"/>
      <c r="CL923" s="13"/>
      <c r="CM923" s="13"/>
      <c r="CN923" s="13"/>
      <c r="CO923" s="13"/>
      <c r="CP923" s="13"/>
      <c r="CQ923" s="13"/>
      <c r="CR923" s="13"/>
      <c r="CS923" s="13"/>
      <c r="CT923" s="13"/>
      <c r="CU923" s="13"/>
      <c r="CV923" s="13"/>
      <c r="CW923" s="13"/>
      <c r="CX923" s="13"/>
      <c r="CY923" s="13"/>
      <c r="CZ923" s="13"/>
      <c r="DA923" s="13"/>
      <c r="DB923" s="13"/>
      <c r="DC923" s="13"/>
      <c r="DD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3"/>
      <c r="EL923" s="13"/>
      <c r="EM923" s="13"/>
      <c r="EN923" s="13"/>
      <c r="EO923" s="13"/>
      <c r="EP923" s="13"/>
      <c r="EQ923" s="13"/>
      <c r="ER923" s="13"/>
      <c r="ES923" s="13"/>
      <c r="ET923" s="13"/>
      <c r="EU923" s="13"/>
      <c r="EV923" s="13"/>
      <c r="EW923" s="13"/>
      <c r="EX923" s="13"/>
      <c r="EY923" s="13"/>
      <c r="EZ923" s="13"/>
      <c r="FA923" s="13"/>
      <c r="FB923" s="13"/>
      <c r="FC923" s="13"/>
      <c r="FD923" s="13"/>
      <c r="FE923" s="13"/>
      <c r="FF923" s="13"/>
      <c r="FG923" s="13"/>
      <c r="FH923" s="13"/>
      <c r="FI923" s="13"/>
      <c r="FJ923" s="13"/>
      <c r="FK923" s="13"/>
      <c r="FL923" s="13"/>
      <c r="FM923" s="13"/>
      <c r="FN923" s="13"/>
      <c r="FO923" s="13"/>
      <c r="FP923" s="13"/>
      <c r="FQ923" s="13"/>
      <c r="FR923" s="13"/>
      <c r="FS923" s="13"/>
      <c r="FT923" s="13"/>
      <c r="FU923" s="13"/>
      <c r="FV923" s="13"/>
      <c r="FW923" s="13"/>
      <c r="FX923" s="13"/>
      <c r="FY923" s="13"/>
      <c r="FZ923" s="13"/>
      <c r="GA923" s="13"/>
      <c r="GB923" s="13"/>
      <c r="GC923" s="13"/>
      <c r="GD923" s="13"/>
      <c r="GE923" s="13"/>
      <c r="GF923" s="13"/>
      <c r="GG923" s="13"/>
      <c r="GH923" s="13"/>
      <c r="GI923" s="13"/>
      <c r="GJ923" s="13"/>
      <c r="GK923" s="13"/>
      <c r="GL923" s="13"/>
      <c r="GM923" s="13"/>
      <c r="GN923" s="13"/>
      <c r="GO923" s="13"/>
      <c r="GP923" s="13"/>
      <c r="GQ923" s="13"/>
      <c r="GR923" s="13"/>
      <c r="GS923" s="13"/>
      <c r="GT923" s="13"/>
      <c r="GU923" s="13"/>
      <c r="GV923" s="13"/>
      <c r="GW923" s="13"/>
      <c r="GX923" s="13"/>
      <c r="GY923" s="13"/>
      <c r="GZ923" s="13"/>
      <c r="HA923" s="13"/>
      <c r="HB923" s="13"/>
      <c r="HC923" s="13"/>
      <c r="HD923" s="13"/>
      <c r="HE923" s="13"/>
      <c r="HF923" s="13"/>
      <c r="HG923" s="13"/>
      <c r="HH923" s="13"/>
      <c r="HI923" s="13"/>
      <c r="HJ923" s="13"/>
      <c r="HK923" s="13"/>
      <c r="HL923" s="13"/>
      <c r="HM923" s="13"/>
      <c r="HN923" s="13"/>
      <c r="HO923" s="13"/>
      <c r="HP923" s="13"/>
      <c r="HQ923" s="13"/>
      <c r="HR923" s="13"/>
      <c r="HS923" s="13"/>
      <c r="HT923" s="13"/>
      <c r="HU923" s="13"/>
      <c r="HV923" s="13"/>
      <c r="HW923" s="13"/>
      <c r="HX923" s="13"/>
      <c r="HY923" s="13"/>
      <c r="HZ923" s="13"/>
      <c r="IA923" s="13"/>
      <c r="IB923" s="13"/>
      <c r="IC923" s="13"/>
      <c r="ID923" s="13"/>
      <c r="IE923" s="13"/>
      <c r="IF923" s="13"/>
      <c r="IG923" s="13"/>
      <c r="IH923" s="13"/>
      <c r="II923" s="13"/>
      <c r="IJ923" s="13"/>
      <c r="IK923" s="13"/>
      <c r="IL923" s="13"/>
      <c r="IM923" s="13"/>
      <c r="IN923" s="13"/>
      <c r="IO923" s="13"/>
    </row>
    <row r="924" spans="1:249">
      <c r="A924" s="2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2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3"/>
      <c r="CA924" s="13"/>
      <c r="CB924" s="13"/>
      <c r="CC924" s="13"/>
      <c r="CD924" s="13"/>
      <c r="CE924" s="13"/>
      <c r="CF924" s="13"/>
      <c r="CG924" s="13"/>
      <c r="CH924" s="13"/>
      <c r="CI924" s="13"/>
      <c r="CJ924" s="13"/>
      <c r="CK924" s="13"/>
      <c r="CL924" s="13"/>
      <c r="CM924" s="13"/>
      <c r="CN924" s="13"/>
      <c r="CO924" s="13"/>
      <c r="CP924" s="13"/>
      <c r="CQ924" s="13"/>
      <c r="CR924" s="13"/>
      <c r="CS924" s="13"/>
      <c r="CT924" s="13"/>
      <c r="CU924" s="13"/>
      <c r="CV924" s="13"/>
      <c r="CW924" s="13"/>
      <c r="CX924" s="13"/>
      <c r="CY924" s="13"/>
      <c r="CZ924" s="13"/>
      <c r="DA924" s="13"/>
      <c r="DB924" s="13"/>
      <c r="DC924" s="13"/>
      <c r="DD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c r="EV924" s="13"/>
      <c r="EW924" s="13"/>
      <c r="EX924" s="13"/>
      <c r="EY924" s="13"/>
      <c r="EZ924" s="13"/>
      <c r="FA924" s="13"/>
      <c r="FB924" s="13"/>
      <c r="FC924" s="13"/>
      <c r="FD924" s="13"/>
      <c r="FE924" s="13"/>
      <c r="FF924" s="13"/>
      <c r="FG924" s="13"/>
      <c r="FH924" s="13"/>
      <c r="FI924" s="13"/>
      <c r="FJ924" s="13"/>
      <c r="FK924" s="13"/>
      <c r="FL924" s="13"/>
      <c r="FM924" s="13"/>
      <c r="FN924" s="13"/>
      <c r="FO924" s="13"/>
      <c r="FP924" s="13"/>
      <c r="FQ924" s="13"/>
      <c r="FR924" s="13"/>
      <c r="FS924" s="13"/>
      <c r="FT924" s="13"/>
      <c r="FU924" s="13"/>
      <c r="FV924" s="13"/>
      <c r="FW924" s="13"/>
      <c r="FX924" s="13"/>
      <c r="FY924" s="13"/>
      <c r="FZ924" s="13"/>
      <c r="GA924" s="13"/>
      <c r="GB924" s="13"/>
      <c r="GC924" s="13"/>
      <c r="GD924" s="13"/>
      <c r="GE924" s="13"/>
      <c r="GF924" s="13"/>
      <c r="GG924" s="13"/>
      <c r="GH924" s="13"/>
      <c r="GI924" s="13"/>
      <c r="GJ924" s="13"/>
      <c r="GK924" s="13"/>
      <c r="GL924" s="13"/>
      <c r="GM924" s="13"/>
      <c r="GN924" s="13"/>
      <c r="GO924" s="13"/>
      <c r="GP924" s="13"/>
      <c r="GQ924" s="13"/>
      <c r="GR924" s="13"/>
      <c r="GS924" s="13"/>
      <c r="GT924" s="13"/>
      <c r="GU924" s="13"/>
      <c r="GV924" s="13"/>
      <c r="GW924" s="13"/>
      <c r="GX924" s="13"/>
      <c r="GY924" s="13"/>
      <c r="GZ924" s="13"/>
      <c r="HA924" s="13"/>
      <c r="HB924" s="13"/>
      <c r="HC924" s="13"/>
      <c r="HD924" s="13"/>
      <c r="HE924" s="13"/>
      <c r="HF924" s="13"/>
      <c r="HG924" s="13"/>
      <c r="HH924" s="13"/>
      <c r="HI924" s="13"/>
      <c r="HJ924" s="13"/>
      <c r="HK924" s="13"/>
      <c r="HL924" s="13"/>
      <c r="HM924" s="13"/>
      <c r="HN924" s="13"/>
      <c r="HO924" s="13"/>
      <c r="HP924" s="13"/>
      <c r="HQ924" s="13"/>
      <c r="HR924" s="13"/>
      <c r="HS924" s="13"/>
      <c r="HT924" s="13"/>
      <c r="HU924" s="13"/>
      <c r="HV924" s="13"/>
      <c r="HW924" s="13"/>
      <c r="HX924" s="13"/>
      <c r="HY924" s="13"/>
      <c r="HZ924" s="13"/>
      <c r="IA924" s="13"/>
      <c r="IB924" s="13"/>
      <c r="IC924" s="13"/>
      <c r="ID924" s="13"/>
      <c r="IE924" s="13"/>
      <c r="IF924" s="13"/>
      <c r="IG924" s="13"/>
      <c r="IH924" s="13"/>
      <c r="II924" s="13"/>
      <c r="IJ924" s="13"/>
      <c r="IK924" s="13"/>
      <c r="IL924" s="13"/>
      <c r="IM924" s="13"/>
      <c r="IN924" s="13"/>
      <c r="IO924" s="13"/>
    </row>
    <row r="925" spans="1:249">
      <c r="A925" s="2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2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3"/>
      <c r="CA925" s="13"/>
      <c r="CB925" s="13"/>
      <c r="CC925" s="13"/>
      <c r="CD925" s="13"/>
      <c r="CE925" s="13"/>
      <c r="CF925" s="13"/>
      <c r="CG925" s="13"/>
      <c r="CH925" s="13"/>
      <c r="CI925" s="13"/>
      <c r="CJ925" s="13"/>
      <c r="CK925" s="13"/>
      <c r="CL925" s="13"/>
      <c r="CM925" s="13"/>
      <c r="CN925" s="13"/>
      <c r="CO925" s="13"/>
      <c r="CP925" s="13"/>
      <c r="CQ925" s="13"/>
      <c r="CR925" s="13"/>
      <c r="CS925" s="13"/>
      <c r="CT925" s="13"/>
      <c r="CU925" s="13"/>
      <c r="CV925" s="13"/>
      <c r="CW925" s="13"/>
      <c r="CX925" s="13"/>
      <c r="CY925" s="13"/>
      <c r="CZ925" s="13"/>
      <c r="DA925" s="13"/>
      <c r="DB925" s="13"/>
      <c r="DC925" s="13"/>
      <c r="DD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U925" s="13"/>
      <c r="EV925" s="13"/>
      <c r="EW925" s="13"/>
      <c r="EX925" s="13"/>
      <c r="EY925" s="13"/>
      <c r="EZ925" s="13"/>
      <c r="FA925" s="13"/>
      <c r="FB925" s="13"/>
      <c r="FC925" s="13"/>
      <c r="FD925" s="13"/>
      <c r="FE925" s="13"/>
      <c r="FF925" s="13"/>
      <c r="FG925" s="13"/>
      <c r="FH925" s="13"/>
      <c r="FI925" s="13"/>
      <c r="FJ925" s="13"/>
      <c r="FK925" s="13"/>
      <c r="FL925" s="13"/>
      <c r="FM925" s="13"/>
      <c r="FN925" s="13"/>
      <c r="FO925" s="13"/>
      <c r="FP925" s="13"/>
      <c r="FQ925" s="13"/>
      <c r="FR925" s="13"/>
      <c r="FS925" s="13"/>
      <c r="FT925" s="13"/>
      <c r="FU925" s="13"/>
      <c r="FV925" s="13"/>
      <c r="FW925" s="13"/>
      <c r="FX925" s="13"/>
      <c r="FY925" s="13"/>
      <c r="FZ925" s="13"/>
      <c r="GA925" s="13"/>
      <c r="GB925" s="13"/>
      <c r="GC925" s="13"/>
      <c r="GD925" s="13"/>
      <c r="GE925" s="13"/>
      <c r="GF925" s="13"/>
      <c r="GG925" s="13"/>
      <c r="GH925" s="13"/>
      <c r="GI925" s="13"/>
      <c r="GJ925" s="13"/>
      <c r="GK925" s="13"/>
      <c r="GL925" s="13"/>
      <c r="GM925" s="13"/>
      <c r="GN925" s="13"/>
      <c r="GO925" s="13"/>
      <c r="GP925" s="13"/>
      <c r="GQ925" s="13"/>
      <c r="GR925" s="13"/>
      <c r="GS925" s="13"/>
      <c r="GT925" s="13"/>
      <c r="GU925" s="13"/>
      <c r="GV925" s="13"/>
      <c r="GW925" s="13"/>
      <c r="GX925" s="13"/>
      <c r="GY925" s="13"/>
      <c r="GZ925" s="13"/>
      <c r="HA925" s="13"/>
      <c r="HB925" s="13"/>
      <c r="HC925" s="13"/>
      <c r="HD925" s="13"/>
      <c r="HE925" s="13"/>
      <c r="HF925" s="13"/>
      <c r="HG925" s="13"/>
      <c r="HH925" s="13"/>
      <c r="HI925" s="13"/>
      <c r="HJ925" s="13"/>
      <c r="HK925" s="13"/>
      <c r="HL925" s="13"/>
      <c r="HM925" s="13"/>
      <c r="HN925" s="13"/>
      <c r="HO925" s="13"/>
      <c r="HP925" s="13"/>
      <c r="HQ925" s="13"/>
      <c r="HR925" s="13"/>
      <c r="HS925" s="13"/>
      <c r="HT925" s="13"/>
      <c r="HU925" s="13"/>
      <c r="HV925" s="13"/>
      <c r="HW925" s="13"/>
      <c r="HX925" s="13"/>
      <c r="HY925" s="13"/>
      <c r="HZ925" s="13"/>
      <c r="IA925" s="13"/>
      <c r="IB925" s="13"/>
      <c r="IC925" s="13"/>
      <c r="ID925" s="13"/>
      <c r="IE925" s="13"/>
      <c r="IF925" s="13"/>
      <c r="IG925" s="13"/>
      <c r="IH925" s="13"/>
      <c r="II925" s="13"/>
      <c r="IJ925" s="13"/>
      <c r="IK925" s="13"/>
      <c r="IL925" s="13"/>
      <c r="IM925" s="13"/>
      <c r="IN925" s="13"/>
      <c r="IO925" s="13"/>
    </row>
    <row r="926" spans="1:249">
      <c r="A926" s="2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2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3"/>
      <c r="CA926" s="13"/>
      <c r="CB926" s="13"/>
      <c r="CC926" s="13"/>
      <c r="CD926" s="13"/>
      <c r="CE926" s="13"/>
      <c r="CF926" s="13"/>
      <c r="CG926" s="13"/>
      <c r="CH926" s="13"/>
      <c r="CI926" s="13"/>
      <c r="CJ926" s="13"/>
      <c r="CK926" s="13"/>
      <c r="CL926" s="13"/>
      <c r="CM926" s="13"/>
      <c r="CN926" s="13"/>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c r="EV926" s="13"/>
      <c r="EW926" s="13"/>
      <c r="EX926" s="13"/>
      <c r="EY926" s="13"/>
      <c r="EZ926" s="13"/>
      <c r="FA926" s="13"/>
      <c r="FB926" s="13"/>
      <c r="FC926" s="13"/>
      <c r="FD926" s="13"/>
      <c r="FE926" s="13"/>
      <c r="FF926" s="13"/>
      <c r="FG926" s="13"/>
      <c r="FH926" s="13"/>
      <c r="FI926" s="13"/>
      <c r="FJ926" s="13"/>
      <c r="FK926" s="13"/>
      <c r="FL926" s="13"/>
      <c r="FM926" s="13"/>
      <c r="FN926" s="13"/>
      <c r="FO926" s="13"/>
      <c r="FP926" s="13"/>
      <c r="FQ926" s="13"/>
      <c r="FR926" s="13"/>
      <c r="FS926" s="13"/>
      <c r="FT926" s="13"/>
      <c r="FU926" s="13"/>
      <c r="FV926" s="13"/>
      <c r="FW926" s="13"/>
      <c r="FX926" s="13"/>
      <c r="FY926" s="13"/>
      <c r="FZ926" s="13"/>
      <c r="GA926" s="13"/>
      <c r="GB926" s="13"/>
      <c r="GC926" s="13"/>
      <c r="GD926" s="13"/>
      <c r="GE926" s="13"/>
      <c r="GF926" s="13"/>
      <c r="GG926" s="13"/>
      <c r="GH926" s="13"/>
      <c r="GI926" s="13"/>
      <c r="GJ926" s="13"/>
      <c r="GK926" s="13"/>
      <c r="GL926" s="13"/>
      <c r="GM926" s="13"/>
      <c r="GN926" s="13"/>
      <c r="GO926" s="13"/>
      <c r="GP926" s="13"/>
      <c r="GQ926" s="13"/>
      <c r="GR926" s="13"/>
      <c r="GS926" s="13"/>
      <c r="GT926" s="13"/>
      <c r="GU926" s="13"/>
      <c r="GV926" s="13"/>
      <c r="GW926" s="13"/>
      <c r="GX926" s="13"/>
      <c r="GY926" s="13"/>
      <c r="GZ926" s="13"/>
      <c r="HA926" s="13"/>
      <c r="HB926" s="13"/>
      <c r="HC926" s="13"/>
      <c r="HD926" s="13"/>
      <c r="HE926" s="13"/>
      <c r="HF926" s="13"/>
      <c r="HG926" s="13"/>
      <c r="HH926" s="13"/>
      <c r="HI926" s="13"/>
      <c r="HJ926" s="13"/>
      <c r="HK926" s="13"/>
      <c r="HL926" s="13"/>
      <c r="HM926" s="13"/>
      <c r="HN926" s="13"/>
      <c r="HO926" s="13"/>
      <c r="HP926" s="13"/>
      <c r="HQ926" s="13"/>
      <c r="HR926" s="13"/>
      <c r="HS926" s="13"/>
      <c r="HT926" s="13"/>
      <c r="HU926" s="13"/>
      <c r="HV926" s="13"/>
      <c r="HW926" s="13"/>
      <c r="HX926" s="13"/>
      <c r="HY926" s="13"/>
      <c r="HZ926" s="13"/>
      <c r="IA926" s="13"/>
      <c r="IB926" s="13"/>
      <c r="IC926" s="13"/>
      <c r="ID926" s="13"/>
      <c r="IE926" s="13"/>
      <c r="IF926" s="13"/>
      <c r="IG926" s="13"/>
      <c r="IH926" s="13"/>
      <c r="II926" s="13"/>
      <c r="IJ926" s="13"/>
      <c r="IK926" s="13"/>
      <c r="IL926" s="13"/>
      <c r="IM926" s="13"/>
      <c r="IN926" s="13"/>
      <c r="IO926" s="13"/>
    </row>
    <row r="927" spans="1:249">
      <c r="A927" s="2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2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3"/>
      <c r="CA927" s="13"/>
      <c r="CB927" s="13"/>
      <c r="CC927" s="13"/>
      <c r="CD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c r="EU927" s="13"/>
      <c r="EV927" s="13"/>
      <c r="EW927" s="13"/>
      <c r="EX927" s="13"/>
      <c r="EY927" s="13"/>
      <c r="EZ927" s="13"/>
      <c r="FA927" s="13"/>
      <c r="FB927" s="13"/>
      <c r="FC927" s="13"/>
      <c r="FD927" s="13"/>
      <c r="FE927" s="13"/>
      <c r="FF927" s="13"/>
      <c r="FG927" s="13"/>
      <c r="FH927" s="13"/>
      <c r="FI927" s="13"/>
      <c r="FJ927" s="13"/>
      <c r="FK927" s="13"/>
      <c r="FL927" s="13"/>
      <c r="FM927" s="13"/>
      <c r="FN927" s="13"/>
      <c r="FO927" s="13"/>
      <c r="FP927" s="13"/>
      <c r="FQ927" s="13"/>
      <c r="FR927" s="13"/>
      <c r="FS927" s="13"/>
      <c r="FT927" s="13"/>
      <c r="FU927" s="13"/>
      <c r="FV927" s="13"/>
      <c r="FW927" s="13"/>
      <c r="FX927" s="13"/>
      <c r="FY927" s="13"/>
      <c r="FZ927" s="13"/>
      <c r="GA927" s="13"/>
      <c r="GB927" s="13"/>
      <c r="GC927" s="13"/>
      <c r="GD927" s="13"/>
      <c r="GE927" s="13"/>
      <c r="GF927" s="13"/>
      <c r="GG927" s="13"/>
      <c r="GH927" s="13"/>
      <c r="GI927" s="13"/>
      <c r="GJ927" s="13"/>
      <c r="GK927" s="13"/>
      <c r="GL927" s="13"/>
      <c r="GM927" s="13"/>
      <c r="GN927" s="13"/>
      <c r="GO927" s="13"/>
      <c r="GP927" s="13"/>
      <c r="GQ927" s="13"/>
      <c r="GR927" s="13"/>
      <c r="GS927" s="13"/>
      <c r="GT927" s="13"/>
      <c r="GU927" s="13"/>
      <c r="GV927" s="13"/>
      <c r="GW927" s="13"/>
      <c r="GX927" s="13"/>
      <c r="GY927" s="13"/>
      <c r="GZ927" s="13"/>
      <c r="HA927" s="13"/>
      <c r="HB927" s="13"/>
      <c r="HC927" s="13"/>
      <c r="HD927" s="13"/>
      <c r="HE927" s="13"/>
      <c r="HF927" s="13"/>
      <c r="HG927" s="13"/>
      <c r="HH927" s="13"/>
      <c r="HI927" s="13"/>
      <c r="HJ927" s="13"/>
      <c r="HK927" s="13"/>
      <c r="HL927" s="13"/>
      <c r="HM927" s="13"/>
      <c r="HN927" s="13"/>
      <c r="HO927" s="13"/>
      <c r="HP927" s="13"/>
      <c r="HQ927" s="13"/>
      <c r="HR927" s="13"/>
      <c r="HS927" s="13"/>
      <c r="HT927" s="13"/>
      <c r="HU927" s="13"/>
      <c r="HV927" s="13"/>
      <c r="HW927" s="13"/>
      <c r="HX927" s="13"/>
      <c r="HY927" s="13"/>
      <c r="HZ927" s="13"/>
      <c r="IA927" s="13"/>
      <c r="IB927" s="13"/>
      <c r="IC927" s="13"/>
      <c r="ID927" s="13"/>
      <c r="IE927" s="13"/>
      <c r="IF927" s="13"/>
      <c r="IG927" s="13"/>
      <c r="IH927" s="13"/>
      <c r="II927" s="13"/>
      <c r="IJ927" s="13"/>
      <c r="IK927" s="13"/>
      <c r="IL927" s="13"/>
      <c r="IM927" s="13"/>
      <c r="IN927" s="13"/>
      <c r="IO927" s="13"/>
    </row>
    <row r="928" spans="1:249">
      <c r="A928" s="2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2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3"/>
      <c r="CA928" s="13"/>
      <c r="CB928" s="13"/>
      <c r="CC928" s="13"/>
      <c r="CD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c r="EU928" s="13"/>
      <c r="EV928" s="13"/>
      <c r="EW928" s="13"/>
      <c r="EX928" s="13"/>
      <c r="EY928" s="13"/>
      <c r="EZ928" s="13"/>
      <c r="FA928" s="13"/>
      <c r="FB928" s="13"/>
      <c r="FC928" s="13"/>
      <c r="FD928" s="13"/>
      <c r="FE928" s="13"/>
      <c r="FF928" s="13"/>
      <c r="FG928" s="13"/>
      <c r="FH928" s="13"/>
      <c r="FI928" s="13"/>
      <c r="FJ928" s="13"/>
      <c r="FK928" s="13"/>
      <c r="FL928" s="13"/>
      <c r="FM928" s="13"/>
      <c r="FN928" s="13"/>
      <c r="FO928" s="13"/>
      <c r="FP928" s="13"/>
      <c r="FQ928" s="13"/>
      <c r="FR928" s="13"/>
      <c r="FS928" s="13"/>
      <c r="FT928" s="13"/>
      <c r="FU928" s="13"/>
      <c r="FV928" s="13"/>
      <c r="FW928" s="13"/>
      <c r="FX928" s="13"/>
      <c r="FY928" s="13"/>
      <c r="FZ928" s="13"/>
      <c r="GA928" s="13"/>
      <c r="GB928" s="13"/>
      <c r="GC928" s="13"/>
      <c r="GD928" s="13"/>
      <c r="GE928" s="13"/>
      <c r="GF928" s="13"/>
      <c r="GG928" s="13"/>
      <c r="GH928" s="13"/>
      <c r="GI928" s="13"/>
      <c r="GJ928" s="13"/>
      <c r="GK928" s="13"/>
      <c r="GL928" s="13"/>
      <c r="GM928" s="13"/>
      <c r="GN928" s="13"/>
      <c r="GO928" s="13"/>
      <c r="GP928" s="13"/>
      <c r="GQ928" s="13"/>
      <c r="GR928" s="13"/>
      <c r="GS928" s="13"/>
      <c r="GT928" s="13"/>
      <c r="GU928" s="13"/>
      <c r="GV928" s="13"/>
      <c r="GW928" s="13"/>
      <c r="GX928" s="13"/>
      <c r="GY928" s="13"/>
      <c r="GZ928" s="13"/>
      <c r="HA928" s="13"/>
      <c r="HB928" s="13"/>
      <c r="HC928" s="13"/>
      <c r="HD928" s="13"/>
      <c r="HE928" s="13"/>
      <c r="HF928" s="13"/>
      <c r="HG928" s="13"/>
      <c r="HH928" s="13"/>
      <c r="HI928" s="13"/>
      <c r="HJ928" s="13"/>
      <c r="HK928" s="13"/>
      <c r="HL928" s="13"/>
      <c r="HM928" s="13"/>
      <c r="HN928" s="13"/>
      <c r="HO928" s="13"/>
      <c r="HP928" s="13"/>
      <c r="HQ928" s="13"/>
      <c r="HR928" s="13"/>
      <c r="HS928" s="13"/>
      <c r="HT928" s="13"/>
      <c r="HU928" s="13"/>
      <c r="HV928" s="13"/>
      <c r="HW928" s="13"/>
      <c r="HX928" s="13"/>
      <c r="HY928" s="13"/>
      <c r="HZ928" s="13"/>
      <c r="IA928" s="13"/>
      <c r="IB928" s="13"/>
      <c r="IC928" s="13"/>
      <c r="ID928" s="13"/>
      <c r="IE928" s="13"/>
      <c r="IF928" s="13"/>
      <c r="IG928" s="13"/>
      <c r="IH928" s="13"/>
      <c r="II928" s="13"/>
      <c r="IJ928" s="13"/>
      <c r="IK928" s="13"/>
      <c r="IL928" s="13"/>
      <c r="IM928" s="13"/>
      <c r="IN928" s="13"/>
      <c r="IO928" s="13"/>
    </row>
    <row r="929" spans="1:249">
      <c r="A929" s="2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2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3"/>
      <c r="CA929" s="13"/>
      <c r="CB929" s="13"/>
      <c r="CC929" s="13"/>
      <c r="CD929" s="13"/>
      <c r="CE929" s="13"/>
      <c r="CF929" s="13"/>
      <c r="CG929" s="13"/>
      <c r="CH929" s="13"/>
      <c r="CI929" s="13"/>
      <c r="CJ929" s="13"/>
      <c r="CK929" s="13"/>
      <c r="CL929" s="13"/>
      <c r="CM929" s="13"/>
      <c r="CN929" s="13"/>
      <c r="CO929" s="13"/>
      <c r="CP929" s="13"/>
      <c r="CQ929" s="13"/>
      <c r="CR929" s="13"/>
      <c r="CS929" s="13"/>
      <c r="CT929" s="13"/>
      <c r="CU929" s="13"/>
      <c r="CV929" s="13"/>
      <c r="CW929" s="13"/>
      <c r="CX929" s="13"/>
      <c r="CY929" s="13"/>
      <c r="CZ929" s="13"/>
      <c r="DA929" s="13"/>
      <c r="DB929" s="13"/>
      <c r="DC929" s="13"/>
      <c r="DD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c r="EU929" s="13"/>
      <c r="EV929" s="13"/>
      <c r="EW929" s="13"/>
      <c r="EX929" s="13"/>
      <c r="EY929" s="13"/>
      <c r="EZ929" s="13"/>
      <c r="FA929" s="13"/>
      <c r="FB929" s="13"/>
      <c r="FC929" s="13"/>
      <c r="FD929" s="13"/>
      <c r="FE929" s="13"/>
      <c r="FF929" s="13"/>
      <c r="FG929" s="13"/>
      <c r="FH929" s="13"/>
      <c r="FI929" s="13"/>
      <c r="FJ929" s="13"/>
      <c r="FK929" s="13"/>
      <c r="FL929" s="13"/>
      <c r="FM929" s="13"/>
      <c r="FN929" s="13"/>
      <c r="FO929" s="13"/>
      <c r="FP929" s="13"/>
      <c r="FQ929" s="13"/>
      <c r="FR929" s="13"/>
      <c r="FS929" s="13"/>
      <c r="FT929" s="13"/>
      <c r="FU929" s="13"/>
      <c r="FV929" s="13"/>
      <c r="FW929" s="13"/>
      <c r="FX929" s="13"/>
      <c r="FY929" s="13"/>
      <c r="FZ929" s="13"/>
      <c r="GA929" s="13"/>
      <c r="GB929" s="13"/>
      <c r="GC929" s="13"/>
      <c r="GD929" s="13"/>
      <c r="GE929" s="13"/>
      <c r="GF929" s="13"/>
      <c r="GG929" s="13"/>
      <c r="GH929" s="13"/>
      <c r="GI929" s="13"/>
      <c r="GJ929" s="13"/>
      <c r="GK929" s="13"/>
      <c r="GL929" s="13"/>
      <c r="GM929" s="13"/>
      <c r="GN929" s="13"/>
      <c r="GO929" s="13"/>
      <c r="GP929" s="13"/>
      <c r="GQ929" s="13"/>
      <c r="GR929" s="13"/>
      <c r="GS929" s="13"/>
      <c r="GT929" s="13"/>
      <c r="GU929" s="13"/>
      <c r="GV929" s="13"/>
      <c r="GW929" s="13"/>
      <c r="GX929" s="13"/>
      <c r="GY929" s="13"/>
      <c r="GZ929" s="13"/>
      <c r="HA929" s="13"/>
      <c r="HB929" s="13"/>
      <c r="HC929" s="13"/>
      <c r="HD929" s="13"/>
      <c r="HE929" s="13"/>
      <c r="HF929" s="13"/>
      <c r="HG929" s="13"/>
      <c r="HH929" s="13"/>
      <c r="HI929" s="13"/>
      <c r="HJ929" s="13"/>
      <c r="HK929" s="13"/>
      <c r="HL929" s="13"/>
      <c r="HM929" s="13"/>
      <c r="HN929" s="13"/>
      <c r="HO929" s="13"/>
      <c r="HP929" s="13"/>
      <c r="HQ929" s="13"/>
      <c r="HR929" s="13"/>
      <c r="HS929" s="13"/>
      <c r="HT929" s="13"/>
      <c r="HU929" s="13"/>
      <c r="HV929" s="13"/>
      <c r="HW929" s="13"/>
      <c r="HX929" s="13"/>
      <c r="HY929" s="13"/>
      <c r="HZ929" s="13"/>
      <c r="IA929" s="13"/>
      <c r="IB929" s="13"/>
      <c r="IC929" s="13"/>
      <c r="ID929" s="13"/>
      <c r="IE929" s="13"/>
      <c r="IF929" s="13"/>
      <c r="IG929" s="13"/>
      <c r="IH929" s="13"/>
      <c r="II929" s="13"/>
      <c r="IJ929" s="13"/>
      <c r="IK929" s="13"/>
      <c r="IL929" s="13"/>
      <c r="IM929" s="13"/>
      <c r="IN929" s="13"/>
      <c r="IO929" s="13"/>
    </row>
    <row r="930" spans="1:249">
      <c r="A930" s="2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2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c r="CC930" s="13"/>
      <c r="CD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c r="EV930" s="13"/>
      <c r="EW930" s="13"/>
      <c r="EX930" s="13"/>
      <c r="EY930" s="13"/>
      <c r="EZ930" s="13"/>
      <c r="FA930" s="13"/>
      <c r="FB930" s="13"/>
      <c r="FC930" s="13"/>
      <c r="FD930" s="13"/>
      <c r="FE930" s="13"/>
      <c r="FF930" s="13"/>
      <c r="FG930" s="13"/>
      <c r="FH930" s="13"/>
      <c r="FI930" s="13"/>
      <c r="FJ930" s="13"/>
      <c r="FK930" s="13"/>
      <c r="FL930" s="13"/>
      <c r="FM930" s="13"/>
      <c r="FN930" s="13"/>
      <c r="FO930" s="13"/>
      <c r="FP930" s="13"/>
      <c r="FQ930" s="13"/>
      <c r="FR930" s="13"/>
      <c r="FS930" s="13"/>
      <c r="FT930" s="13"/>
      <c r="FU930" s="13"/>
      <c r="FV930" s="13"/>
      <c r="FW930" s="13"/>
      <c r="FX930" s="13"/>
      <c r="FY930" s="13"/>
      <c r="FZ930" s="13"/>
      <c r="GA930" s="13"/>
      <c r="GB930" s="13"/>
      <c r="GC930" s="13"/>
      <c r="GD930" s="13"/>
      <c r="GE930" s="13"/>
      <c r="GF930" s="13"/>
      <c r="GG930" s="13"/>
      <c r="GH930" s="13"/>
      <c r="GI930" s="13"/>
      <c r="GJ930" s="13"/>
      <c r="GK930" s="13"/>
      <c r="GL930" s="13"/>
      <c r="GM930" s="13"/>
      <c r="GN930" s="13"/>
      <c r="GO930" s="13"/>
      <c r="GP930" s="13"/>
      <c r="GQ930" s="13"/>
      <c r="GR930" s="13"/>
      <c r="GS930" s="13"/>
      <c r="GT930" s="13"/>
      <c r="GU930" s="13"/>
      <c r="GV930" s="13"/>
      <c r="GW930" s="13"/>
      <c r="GX930" s="13"/>
      <c r="GY930" s="13"/>
      <c r="GZ930" s="13"/>
      <c r="HA930" s="13"/>
      <c r="HB930" s="13"/>
      <c r="HC930" s="13"/>
      <c r="HD930" s="13"/>
      <c r="HE930" s="13"/>
      <c r="HF930" s="13"/>
      <c r="HG930" s="13"/>
      <c r="HH930" s="13"/>
      <c r="HI930" s="13"/>
      <c r="HJ930" s="13"/>
      <c r="HK930" s="13"/>
      <c r="HL930" s="13"/>
      <c r="HM930" s="13"/>
      <c r="HN930" s="13"/>
      <c r="HO930" s="13"/>
      <c r="HP930" s="13"/>
      <c r="HQ930" s="13"/>
      <c r="HR930" s="13"/>
      <c r="HS930" s="13"/>
      <c r="HT930" s="13"/>
      <c r="HU930" s="13"/>
      <c r="HV930" s="13"/>
      <c r="HW930" s="13"/>
      <c r="HX930" s="13"/>
      <c r="HY930" s="13"/>
      <c r="HZ930" s="13"/>
      <c r="IA930" s="13"/>
      <c r="IB930" s="13"/>
      <c r="IC930" s="13"/>
      <c r="ID930" s="13"/>
      <c r="IE930" s="13"/>
      <c r="IF930" s="13"/>
      <c r="IG930" s="13"/>
      <c r="IH930" s="13"/>
      <c r="II930" s="13"/>
      <c r="IJ930" s="13"/>
      <c r="IK930" s="13"/>
      <c r="IL930" s="13"/>
      <c r="IM930" s="13"/>
      <c r="IN930" s="13"/>
      <c r="IO930" s="13"/>
    </row>
    <row r="931" spans="1:249">
      <c r="A931" s="2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2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U931" s="13"/>
      <c r="EV931" s="13"/>
      <c r="EW931" s="13"/>
      <c r="EX931" s="13"/>
      <c r="EY931" s="13"/>
      <c r="EZ931" s="13"/>
      <c r="FA931" s="13"/>
      <c r="FB931" s="13"/>
      <c r="FC931" s="13"/>
      <c r="FD931" s="13"/>
      <c r="FE931" s="13"/>
      <c r="FF931" s="13"/>
      <c r="FG931" s="13"/>
      <c r="FH931" s="13"/>
      <c r="FI931" s="13"/>
      <c r="FJ931" s="13"/>
      <c r="FK931" s="13"/>
      <c r="FL931" s="13"/>
      <c r="FM931" s="13"/>
      <c r="FN931" s="13"/>
      <c r="FO931" s="13"/>
      <c r="FP931" s="13"/>
      <c r="FQ931" s="13"/>
      <c r="FR931" s="13"/>
      <c r="FS931" s="13"/>
      <c r="FT931" s="13"/>
      <c r="FU931" s="13"/>
      <c r="FV931" s="13"/>
      <c r="FW931" s="13"/>
      <c r="FX931" s="13"/>
      <c r="FY931" s="13"/>
      <c r="FZ931" s="13"/>
      <c r="GA931" s="13"/>
      <c r="GB931" s="13"/>
      <c r="GC931" s="13"/>
      <c r="GD931" s="13"/>
      <c r="GE931" s="13"/>
      <c r="GF931" s="13"/>
      <c r="GG931" s="13"/>
      <c r="GH931" s="13"/>
      <c r="GI931" s="13"/>
      <c r="GJ931" s="13"/>
      <c r="GK931" s="13"/>
      <c r="GL931" s="13"/>
      <c r="GM931" s="13"/>
      <c r="GN931" s="13"/>
      <c r="GO931" s="13"/>
      <c r="GP931" s="13"/>
      <c r="GQ931" s="13"/>
      <c r="GR931" s="13"/>
      <c r="GS931" s="13"/>
      <c r="GT931" s="13"/>
      <c r="GU931" s="13"/>
      <c r="GV931" s="13"/>
      <c r="GW931" s="13"/>
      <c r="GX931" s="13"/>
      <c r="GY931" s="13"/>
      <c r="GZ931" s="13"/>
      <c r="HA931" s="13"/>
      <c r="HB931" s="13"/>
      <c r="HC931" s="13"/>
      <c r="HD931" s="13"/>
      <c r="HE931" s="13"/>
      <c r="HF931" s="13"/>
      <c r="HG931" s="13"/>
      <c r="HH931" s="13"/>
      <c r="HI931" s="13"/>
      <c r="HJ931" s="13"/>
      <c r="HK931" s="13"/>
      <c r="HL931" s="13"/>
      <c r="HM931" s="13"/>
      <c r="HN931" s="13"/>
      <c r="HO931" s="13"/>
      <c r="HP931" s="13"/>
      <c r="HQ931" s="13"/>
      <c r="HR931" s="13"/>
      <c r="HS931" s="13"/>
      <c r="HT931" s="13"/>
      <c r="HU931" s="13"/>
      <c r="HV931" s="13"/>
      <c r="HW931" s="13"/>
      <c r="HX931" s="13"/>
      <c r="HY931" s="13"/>
      <c r="HZ931" s="13"/>
      <c r="IA931" s="13"/>
      <c r="IB931" s="13"/>
      <c r="IC931" s="13"/>
      <c r="ID931" s="13"/>
      <c r="IE931" s="13"/>
      <c r="IF931" s="13"/>
      <c r="IG931" s="13"/>
      <c r="IH931" s="13"/>
      <c r="II931" s="13"/>
      <c r="IJ931" s="13"/>
      <c r="IK931" s="13"/>
      <c r="IL931" s="13"/>
      <c r="IM931" s="13"/>
      <c r="IN931" s="13"/>
      <c r="IO931" s="13"/>
    </row>
    <row r="932" spans="1:249">
      <c r="A932" s="2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2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c r="EU932" s="13"/>
      <c r="EV932" s="13"/>
      <c r="EW932" s="13"/>
      <c r="EX932" s="13"/>
      <c r="EY932" s="13"/>
      <c r="EZ932" s="13"/>
      <c r="FA932" s="13"/>
      <c r="FB932" s="13"/>
      <c r="FC932" s="13"/>
      <c r="FD932" s="13"/>
      <c r="FE932" s="13"/>
      <c r="FF932" s="13"/>
      <c r="FG932" s="13"/>
      <c r="FH932" s="13"/>
      <c r="FI932" s="13"/>
      <c r="FJ932" s="13"/>
      <c r="FK932" s="13"/>
      <c r="FL932" s="13"/>
      <c r="FM932" s="13"/>
      <c r="FN932" s="13"/>
      <c r="FO932" s="13"/>
      <c r="FP932" s="13"/>
      <c r="FQ932" s="13"/>
      <c r="FR932" s="13"/>
      <c r="FS932" s="13"/>
      <c r="FT932" s="13"/>
      <c r="FU932" s="13"/>
      <c r="FV932" s="13"/>
      <c r="FW932" s="13"/>
      <c r="FX932" s="13"/>
      <c r="FY932" s="13"/>
      <c r="FZ932" s="13"/>
      <c r="GA932" s="13"/>
      <c r="GB932" s="13"/>
      <c r="GC932" s="13"/>
      <c r="GD932" s="13"/>
      <c r="GE932" s="13"/>
      <c r="GF932" s="13"/>
      <c r="GG932" s="13"/>
      <c r="GH932" s="13"/>
      <c r="GI932" s="13"/>
      <c r="GJ932" s="13"/>
      <c r="GK932" s="13"/>
      <c r="GL932" s="13"/>
      <c r="GM932" s="13"/>
      <c r="GN932" s="13"/>
      <c r="GO932" s="13"/>
      <c r="GP932" s="13"/>
      <c r="GQ932" s="13"/>
      <c r="GR932" s="13"/>
      <c r="GS932" s="13"/>
      <c r="GT932" s="13"/>
      <c r="GU932" s="13"/>
      <c r="GV932" s="13"/>
      <c r="GW932" s="13"/>
      <c r="GX932" s="13"/>
      <c r="GY932" s="13"/>
      <c r="GZ932" s="13"/>
      <c r="HA932" s="13"/>
      <c r="HB932" s="13"/>
      <c r="HC932" s="13"/>
      <c r="HD932" s="13"/>
      <c r="HE932" s="13"/>
      <c r="HF932" s="13"/>
      <c r="HG932" s="13"/>
      <c r="HH932" s="13"/>
      <c r="HI932" s="13"/>
      <c r="HJ932" s="13"/>
      <c r="HK932" s="13"/>
      <c r="HL932" s="13"/>
      <c r="HM932" s="13"/>
      <c r="HN932" s="13"/>
      <c r="HO932" s="13"/>
      <c r="HP932" s="13"/>
      <c r="HQ932" s="13"/>
      <c r="HR932" s="13"/>
      <c r="HS932" s="13"/>
      <c r="HT932" s="13"/>
      <c r="HU932" s="13"/>
      <c r="HV932" s="13"/>
      <c r="HW932" s="13"/>
      <c r="HX932" s="13"/>
      <c r="HY932" s="13"/>
      <c r="HZ932" s="13"/>
      <c r="IA932" s="13"/>
      <c r="IB932" s="13"/>
      <c r="IC932" s="13"/>
      <c r="ID932" s="13"/>
      <c r="IE932" s="13"/>
      <c r="IF932" s="13"/>
      <c r="IG932" s="13"/>
      <c r="IH932" s="13"/>
      <c r="II932" s="13"/>
      <c r="IJ932" s="13"/>
      <c r="IK932" s="13"/>
      <c r="IL932" s="13"/>
      <c r="IM932" s="13"/>
      <c r="IN932" s="13"/>
      <c r="IO932" s="13"/>
    </row>
    <row r="933" spans="1:249">
      <c r="A933" s="2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2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c r="EU933" s="13"/>
      <c r="EV933" s="13"/>
      <c r="EW933" s="13"/>
      <c r="EX933" s="13"/>
      <c r="EY933" s="13"/>
      <c r="EZ933" s="13"/>
      <c r="FA933" s="13"/>
      <c r="FB933" s="13"/>
      <c r="FC933" s="13"/>
      <c r="FD933" s="13"/>
      <c r="FE933" s="13"/>
      <c r="FF933" s="13"/>
      <c r="FG933" s="13"/>
      <c r="FH933" s="13"/>
      <c r="FI933" s="13"/>
      <c r="FJ933" s="13"/>
      <c r="FK933" s="13"/>
      <c r="FL933" s="13"/>
      <c r="FM933" s="13"/>
      <c r="FN933" s="13"/>
      <c r="FO933" s="13"/>
      <c r="FP933" s="13"/>
      <c r="FQ933" s="13"/>
      <c r="FR933" s="13"/>
      <c r="FS933" s="13"/>
      <c r="FT933" s="13"/>
      <c r="FU933" s="13"/>
      <c r="FV933" s="13"/>
      <c r="FW933" s="13"/>
      <c r="FX933" s="13"/>
      <c r="FY933" s="13"/>
      <c r="FZ933" s="13"/>
      <c r="GA933" s="13"/>
      <c r="GB933" s="13"/>
      <c r="GC933" s="13"/>
      <c r="GD933" s="13"/>
      <c r="GE933" s="13"/>
      <c r="GF933" s="13"/>
      <c r="GG933" s="13"/>
      <c r="GH933" s="13"/>
      <c r="GI933" s="13"/>
      <c r="GJ933" s="13"/>
      <c r="GK933" s="13"/>
      <c r="GL933" s="13"/>
      <c r="GM933" s="13"/>
      <c r="GN933" s="13"/>
      <c r="GO933" s="13"/>
      <c r="GP933" s="13"/>
      <c r="GQ933" s="13"/>
      <c r="GR933" s="13"/>
      <c r="GS933" s="13"/>
      <c r="GT933" s="13"/>
      <c r="GU933" s="13"/>
      <c r="GV933" s="13"/>
      <c r="GW933" s="13"/>
      <c r="GX933" s="13"/>
      <c r="GY933" s="13"/>
      <c r="GZ933" s="13"/>
      <c r="HA933" s="13"/>
      <c r="HB933" s="13"/>
      <c r="HC933" s="13"/>
      <c r="HD933" s="13"/>
      <c r="HE933" s="13"/>
      <c r="HF933" s="13"/>
      <c r="HG933" s="13"/>
      <c r="HH933" s="13"/>
      <c r="HI933" s="13"/>
      <c r="HJ933" s="13"/>
      <c r="HK933" s="13"/>
      <c r="HL933" s="13"/>
      <c r="HM933" s="13"/>
      <c r="HN933" s="13"/>
      <c r="HO933" s="13"/>
      <c r="HP933" s="13"/>
      <c r="HQ933" s="13"/>
      <c r="HR933" s="13"/>
      <c r="HS933" s="13"/>
      <c r="HT933" s="13"/>
      <c r="HU933" s="13"/>
      <c r="HV933" s="13"/>
      <c r="HW933" s="13"/>
      <c r="HX933" s="13"/>
      <c r="HY933" s="13"/>
      <c r="HZ933" s="13"/>
      <c r="IA933" s="13"/>
      <c r="IB933" s="13"/>
      <c r="IC933" s="13"/>
      <c r="ID933" s="13"/>
      <c r="IE933" s="13"/>
      <c r="IF933" s="13"/>
      <c r="IG933" s="13"/>
      <c r="IH933" s="13"/>
      <c r="II933" s="13"/>
      <c r="IJ933" s="13"/>
      <c r="IK933" s="13"/>
      <c r="IL933" s="13"/>
      <c r="IM933" s="13"/>
      <c r="IN933" s="13"/>
      <c r="IO933" s="13"/>
    </row>
    <row r="934" spans="1:249">
      <c r="A934" s="2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2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c r="EU934" s="13"/>
      <c r="EV934" s="13"/>
      <c r="EW934" s="13"/>
      <c r="EX934" s="13"/>
      <c r="EY934" s="13"/>
      <c r="EZ934" s="13"/>
      <c r="FA934" s="13"/>
      <c r="FB934" s="13"/>
      <c r="FC934" s="13"/>
      <c r="FD934" s="13"/>
      <c r="FE934" s="13"/>
      <c r="FF934" s="13"/>
      <c r="FG934" s="13"/>
      <c r="FH934" s="13"/>
      <c r="FI934" s="13"/>
      <c r="FJ934" s="13"/>
      <c r="FK934" s="13"/>
      <c r="FL934" s="13"/>
      <c r="FM934" s="13"/>
      <c r="FN934" s="13"/>
      <c r="FO934" s="13"/>
      <c r="FP934" s="13"/>
      <c r="FQ934" s="13"/>
      <c r="FR934" s="13"/>
      <c r="FS934" s="13"/>
      <c r="FT934" s="13"/>
      <c r="FU934" s="13"/>
      <c r="FV934" s="13"/>
      <c r="FW934" s="13"/>
      <c r="FX934" s="13"/>
      <c r="FY934" s="13"/>
      <c r="FZ934" s="13"/>
      <c r="GA934" s="13"/>
      <c r="GB934" s="13"/>
      <c r="GC934" s="13"/>
      <c r="GD934" s="13"/>
      <c r="GE934" s="13"/>
      <c r="GF934" s="13"/>
      <c r="GG934" s="13"/>
      <c r="GH934" s="13"/>
      <c r="GI934" s="13"/>
      <c r="GJ934" s="13"/>
      <c r="GK934" s="13"/>
      <c r="GL934" s="13"/>
      <c r="GM934" s="13"/>
      <c r="GN934" s="13"/>
      <c r="GO934" s="13"/>
      <c r="GP934" s="13"/>
      <c r="GQ934" s="13"/>
      <c r="GR934" s="13"/>
      <c r="GS934" s="13"/>
      <c r="GT934" s="13"/>
      <c r="GU934" s="13"/>
      <c r="GV934" s="13"/>
      <c r="GW934" s="13"/>
      <c r="GX934" s="13"/>
      <c r="GY934" s="13"/>
      <c r="GZ934" s="13"/>
      <c r="HA934" s="13"/>
      <c r="HB934" s="13"/>
      <c r="HC934" s="13"/>
      <c r="HD934" s="13"/>
      <c r="HE934" s="13"/>
      <c r="HF934" s="13"/>
      <c r="HG934" s="13"/>
      <c r="HH934" s="13"/>
      <c r="HI934" s="13"/>
      <c r="HJ934" s="13"/>
      <c r="HK934" s="13"/>
      <c r="HL934" s="13"/>
      <c r="HM934" s="13"/>
      <c r="HN934" s="13"/>
      <c r="HO934" s="13"/>
      <c r="HP934" s="13"/>
      <c r="HQ934" s="13"/>
      <c r="HR934" s="13"/>
      <c r="HS934" s="13"/>
      <c r="HT934" s="13"/>
      <c r="HU934" s="13"/>
      <c r="HV934" s="13"/>
      <c r="HW934" s="13"/>
      <c r="HX934" s="13"/>
      <c r="HY934" s="13"/>
      <c r="HZ934" s="13"/>
      <c r="IA934" s="13"/>
      <c r="IB934" s="13"/>
      <c r="IC934" s="13"/>
      <c r="ID934" s="13"/>
      <c r="IE934" s="13"/>
      <c r="IF934" s="13"/>
      <c r="IG934" s="13"/>
      <c r="IH934" s="13"/>
      <c r="II934" s="13"/>
      <c r="IJ934" s="13"/>
      <c r="IK934" s="13"/>
      <c r="IL934" s="13"/>
      <c r="IM934" s="13"/>
      <c r="IN934" s="13"/>
      <c r="IO934" s="13"/>
    </row>
    <row r="935" spans="1:249">
      <c r="A935" s="2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2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c r="EU935" s="13"/>
      <c r="EV935" s="13"/>
      <c r="EW935" s="13"/>
      <c r="EX935" s="13"/>
      <c r="EY935" s="13"/>
      <c r="EZ935" s="13"/>
      <c r="FA935" s="13"/>
      <c r="FB935" s="13"/>
      <c r="FC935" s="13"/>
      <c r="FD935" s="13"/>
      <c r="FE935" s="13"/>
      <c r="FF935" s="13"/>
      <c r="FG935" s="13"/>
      <c r="FH935" s="13"/>
      <c r="FI935" s="13"/>
      <c r="FJ935" s="13"/>
      <c r="FK935" s="13"/>
      <c r="FL935" s="13"/>
      <c r="FM935" s="13"/>
      <c r="FN935" s="13"/>
      <c r="FO935" s="13"/>
      <c r="FP935" s="13"/>
      <c r="FQ935" s="13"/>
      <c r="FR935" s="13"/>
      <c r="FS935" s="13"/>
      <c r="FT935" s="13"/>
      <c r="FU935" s="13"/>
      <c r="FV935" s="13"/>
      <c r="FW935" s="13"/>
      <c r="FX935" s="13"/>
      <c r="FY935" s="13"/>
      <c r="FZ935" s="13"/>
      <c r="GA935" s="13"/>
      <c r="GB935" s="13"/>
      <c r="GC935" s="13"/>
      <c r="GD935" s="13"/>
      <c r="GE935" s="13"/>
      <c r="GF935" s="13"/>
      <c r="GG935" s="13"/>
      <c r="GH935" s="13"/>
      <c r="GI935" s="13"/>
      <c r="GJ935" s="13"/>
      <c r="GK935" s="13"/>
      <c r="GL935" s="13"/>
      <c r="GM935" s="13"/>
      <c r="GN935" s="13"/>
      <c r="GO935" s="13"/>
      <c r="GP935" s="13"/>
      <c r="GQ935" s="13"/>
      <c r="GR935" s="13"/>
      <c r="GS935" s="13"/>
      <c r="GT935" s="13"/>
      <c r="GU935" s="13"/>
      <c r="GV935" s="13"/>
      <c r="GW935" s="13"/>
      <c r="GX935" s="13"/>
      <c r="GY935" s="13"/>
      <c r="GZ935" s="13"/>
      <c r="HA935" s="13"/>
      <c r="HB935" s="13"/>
      <c r="HC935" s="13"/>
      <c r="HD935" s="13"/>
      <c r="HE935" s="13"/>
      <c r="HF935" s="13"/>
      <c r="HG935" s="13"/>
      <c r="HH935" s="13"/>
      <c r="HI935" s="13"/>
      <c r="HJ935" s="13"/>
      <c r="HK935" s="13"/>
      <c r="HL935" s="13"/>
      <c r="HM935" s="13"/>
      <c r="HN935" s="13"/>
      <c r="HO935" s="13"/>
      <c r="HP935" s="13"/>
      <c r="HQ935" s="13"/>
      <c r="HR935" s="13"/>
      <c r="HS935" s="13"/>
      <c r="HT935" s="13"/>
      <c r="HU935" s="13"/>
      <c r="HV935" s="13"/>
      <c r="HW935" s="13"/>
      <c r="HX935" s="13"/>
      <c r="HY935" s="13"/>
      <c r="HZ935" s="13"/>
      <c r="IA935" s="13"/>
      <c r="IB935" s="13"/>
      <c r="IC935" s="13"/>
      <c r="ID935" s="13"/>
      <c r="IE935" s="13"/>
      <c r="IF935" s="13"/>
      <c r="IG935" s="13"/>
      <c r="IH935" s="13"/>
      <c r="II935" s="13"/>
      <c r="IJ935" s="13"/>
      <c r="IK935" s="13"/>
      <c r="IL935" s="13"/>
      <c r="IM935" s="13"/>
      <c r="IN935" s="13"/>
      <c r="IO935" s="13"/>
    </row>
    <row r="936" spans="1:249">
      <c r="A936" s="2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2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c r="EU936" s="13"/>
      <c r="EV936" s="13"/>
      <c r="EW936" s="13"/>
      <c r="EX936" s="13"/>
      <c r="EY936" s="13"/>
      <c r="EZ936" s="13"/>
      <c r="FA936" s="13"/>
      <c r="FB936" s="13"/>
      <c r="FC936" s="13"/>
      <c r="FD936" s="13"/>
      <c r="FE936" s="13"/>
      <c r="FF936" s="13"/>
      <c r="FG936" s="13"/>
      <c r="FH936" s="13"/>
      <c r="FI936" s="13"/>
      <c r="FJ936" s="13"/>
      <c r="FK936" s="13"/>
      <c r="FL936" s="13"/>
      <c r="FM936" s="13"/>
      <c r="FN936" s="13"/>
      <c r="FO936" s="13"/>
      <c r="FP936" s="13"/>
      <c r="FQ936" s="13"/>
      <c r="FR936" s="13"/>
      <c r="FS936" s="13"/>
      <c r="FT936" s="13"/>
      <c r="FU936" s="13"/>
      <c r="FV936" s="13"/>
      <c r="FW936" s="13"/>
      <c r="FX936" s="13"/>
      <c r="FY936" s="13"/>
      <c r="FZ936" s="13"/>
      <c r="GA936" s="13"/>
      <c r="GB936" s="13"/>
      <c r="GC936" s="13"/>
      <c r="GD936" s="13"/>
      <c r="GE936" s="13"/>
      <c r="GF936" s="13"/>
      <c r="GG936" s="13"/>
      <c r="GH936" s="13"/>
      <c r="GI936" s="13"/>
      <c r="GJ936" s="13"/>
      <c r="GK936" s="13"/>
      <c r="GL936" s="13"/>
      <c r="GM936" s="13"/>
      <c r="GN936" s="13"/>
      <c r="GO936" s="13"/>
      <c r="GP936" s="13"/>
      <c r="GQ936" s="13"/>
      <c r="GR936" s="13"/>
      <c r="GS936" s="13"/>
      <c r="GT936" s="13"/>
      <c r="GU936" s="13"/>
      <c r="GV936" s="13"/>
      <c r="GW936" s="13"/>
      <c r="GX936" s="13"/>
      <c r="GY936" s="13"/>
      <c r="GZ936" s="13"/>
      <c r="HA936" s="13"/>
      <c r="HB936" s="13"/>
      <c r="HC936" s="13"/>
      <c r="HD936" s="13"/>
      <c r="HE936" s="13"/>
      <c r="HF936" s="13"/>
      <c r="HG936" s="13"/>
      <c r="HH936" s="13"/>
      <c r="HI936" s="13"/>
      <c r="HJ936" s="13"/>
      <c r="HK936" s="13"/>
      <c r="HL936" s="13"/>
      <c r="HM936" s="13"/>
      <c r="HN936" s="13"/>
      <c r="HO936" s="13"/>
      <c r="HP936" s="13"/>
      <c r="HQ936" s="13"/>
      <c r="HR936" s="13"/>
      <c r="HS936" s="13"/>
      <c r="HT936" s="13"/>
      <c r="HU936" s="13"/>
      <c r="HV936" s="13"/>
      <c r="HW936" s="13"/>
      <c r="HX936" s="13"/>
      <c r="HY936" s="13"/>
      <c r="HZ936" s="13"/>
      <c r="IA936" s="13"/>
      <c r="IB936" s="13"/>
      <c r="IC936" s="13"/>
      <c r="ID936" s="13"/>
      <c r="IE936" s="13"/>
      <c r="IF936" s="13"/>
      <c r="IG936" s="13"/>
      <c r="IH936" s="13"/>
      <c r="II936" s="13"/>
      <c r="IJ936" s="13"/>
      <c r="IK936" s="13"/>
      <c r="IL936" s="13"/>
      <c r="IM936" s="13"/>
      <c r="IN936" s="13"/>
      <c r="IO936" s="13"/>
    </row>
    <row r="937" spans="1:249">
      <c r="A937" s="2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2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c r="EU937" s="13"/>
      <c r="EV937" s="13"/>
      <c r="EW937" s="13"/>
      <c r="EX937" s="13"/>
      <c r="EY937" s="13"/>
      <c r="EZ937" s="13"/>
      <c r="FA937" s="13"/>
      <c r="FB937" s="13"/>
      <c r="FC937" s="13"/>
      <c r="FD937" s="13"/>
      <c r="FE937" s="13"/>
      <c r="FF937" s="13"/>
      <c r="FG937" s="13"/>
      <c r="FH937" s="13"/>
      <c r="FI937" s="13"/>
      <c r="FJ937" s="13"/>
      <c r="FK937" s="13"/>
      <c r="FL937" s="13"/>
      <c r="FM937" s="13"/>
      <c r="FN937" s="13"/>
      <c r="FO937" s="13"/>
      <c r="FP937" s="13"/>
      <c r="FQ937" s="13"/>
      <c r="FR937" s="13"/>
      <c r="FS937" s="13"/>
      <c r="FT937" s="13"/>
      <c r="FU937" s="13"/>
      <c r="FV937" s="13"/>
      <c r="FW937" s="13"/>
      <c r="FX937" s="13"/>
      <c r="FY937" s="13"/>
      <c r="FZ937" s="13"/>
      <c r="GA937" s="13"/>
      <c r="GB937" s="13"/>
      <c r="GC937" s="13"/>
      <c r="GD937" s="13"/>
      <c r="GE937" s="13"/>
      <c r="GF937" s="13"/>
      <c r="GG937" s="13"/>
      <c r="GH937" s="13"/>
      <c r="GI937" s="13"/>
      <c r="GJ937" s="13"/>
      <c r="GK937" s="13"/>
      <c r="GL937" s="13"/>
      <c r="GM937" s="13"/>
      <c r="GN937" s="13"/>
      <c r="GO937" s="13"/>
      <c r="GP937" s="13"/>
      <c r="GQ937" s="13"/>
      <c r="GR937" s="13"/>
      <c r="GS937" s="13"/>
      <c r="GT937" s="13"/>
      <c r="GU937" s="13"/>
      <c r="GV937" s="13"/>
      <c r="GW937" s="13"/>
      <c r="GX937" s="13"/>
      <c r="GY937" s="13"/>
      <c r="GZ937" s="13"/>
      <c r="HA937" s="13"/>
      <c r="HB937" s="13"/>
      <c r="HC937" s="13"/>
      <c r="HD937" s="13"/>
      <c r="HE937" s="13"/>
      <c r="HF937" s="13"/>
      <c r="HG937" s="13"/>
      <c r="HH937" s="13"/>
      <c r="HI937" s="13"/>
      <c r="HJ937" s="13"/>
      <c r="HK937" s="13"/>
      <c r="HL937" s="13"/>
      <c r="HM937" s="13"/>
      <c r="HN937" s="13"/>
      <c r="HO937" s="13"/>
      <c r="HP937" s="13"/>
      <c r="HQ937" s="13"/>
      <c r="HR937" s="13"/>
      <c r="HS937" s="13"/>
      <c r="HT937" s="13"/>
      <c r="HU937" s="13"/>
      <c r="HV937" s="13"/>
      <c r="HW937" s="13"/>
      <c r="HX937" s="13"/>
      <c r="HY937" s="13"/>
      <c r="HZ937" s="13"/>
      <c r="IA937" s="13"/>
      <c r="IB937" s="13"/>
      <c r="IC937" s="13"/>
      <c r="ID937" s="13"/>
      <c r="IE937" s="13"/>
      <c r="IF937" s="13"/>
      <c r="IG937" s="13"/>
      <c r="IH937" s="13"/>
      <c r="II937" s="13"/>
      <c r="IJ937" s="13"/>
      <c r="IK937" s="13"/>
      <c r="IL937" s="13"/>
      <c r="IM937" s="13"/>
      <c r="IN937" s="13"/>
      <c r="IO937" s="13"/>
    </row>
    <row r="938" spans="1:249">
      <c r="A938" s="2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2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c r="FS938" s="13"/>
      <c r="FT938" s="13"/>
      <c r="FU938" s="13"/>
      <c r="FV938" s="13"/>
      <c r="FW938" s="13"/>
      <c r="FX938" s="13"/>
      <c r="FY938" s="13"/>
      <c r="FZ938" s="13"/>
      <c r="GA938" s="13"/>
      <c r="GB938" s="13"/>
      <c r="GC938" s="13"/>
      <c r="GD938" s="13"/>
      <c r="GE938" s="13"/>
      <c r="GF938" s="13"/>
      <c r="GG938" s="13"/>
      <c r="GH938" s="13"/>
      <c r="GI938" s="13"/>
      <c r="GJ938" s="13"/>
      <c r="GK938" s="13"/>
      <c r="GL938" s="13"/>
      <c r="GM938" s="13"/>
      <c r="GN938" s="13"/>
      <c r="GO938" s="13"/>
      <c r="GP938" s="13"/>
      <c r="GQ938" s="13"/>
      <c r="GR938" s="13"/>
      <c r="GS938" s="13"/>
      <c r="GT938" s="13"/>
      <c r="GU938" s="13"/>
      <c r="GV938" s="13"/>
      <c r="GW938" s="13"/>
      <c r="GX938" s="13"/>
      <c r="GY938" s="13"/>
      <c r="GZ938" s="13"/>
      <c r="HA938" s="13"/>
      <c r="HB938" s="13"/>
      <c r="HC938" s="13"/>
      <c r="HD938" s="13"/>
      <c r="HE938" s="13"/>
      <c r="HF938" s="13"/>
      <c r="HG938" s="13"/>
      <c r="HH938" s="13"/>
      <c r="HI938" s="13"/>
      <c r="HJ938" s="13"/>
      <c r="HK938" s="13"/>
      <c r="HL938" s="13"/>
      <c r="HM938" s="13"/>
      <c r="HN938" s="13"/>
      <c r="HO938" s="13"/>
      <c r="HP938" s="13"/>
      <c r="HQ938" s="13"/>
      <c r="HR938" s="13"/>
      <c r="HS938" s="13"/>
      <c r="HT938" s="13"/>
      <c r="HU938" s="13"/>
      <c r="HV938" s="13"/>
      <c r="HW938" s="13"/>
      <c r="HX938" s="13"/>
      <c r="HY938" s="13"/>
      <c r="HZ938" s="13"/>
      <c r="IA938" s="13"/>
      <c r="IB938" s="13"/>
      <c r="IC938" s="13"/>
      <c r="ID938" s="13"/>
      <c r="IE938" s="13"/>
      <c r="IF938" s="13"/>
      <c r="IG938" s="13"/>
      <c r="IH938" s="13"/>
      <c r="II938" s="13"/>
      <c r="IJ938" s="13"/>
      <c r="IK938" s="13"/>
      <c r="IL938" s="13"/>
      <c r="IM938" s="13"/>
      <c r="IN938" s="13"/>
      <c r="IO938" s="13"/>
    </row>
    <row r="939" spans="1:249">
      <c r="A939" s="2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2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c r="EU939" s="13"/>
      <c r="EV939" s="13"/>
      <c r="EW939" s="13"/>
      <c r="EX939" s="13"/>
      <c r="EY939" s="13"/>
      <c r="EZ939" s="13"/>
      <c r="FA939" s="13"/>
      <c r="FB939" s="13"/>
      <c r="FC939" s="13"/>
      <c r="FD939" s="13"/>
      <c r="FE939" s="13"/>
      <c r="FF939" s="13"/>
      <c r="FG939" s="13"/>
      <c r="FH939" s="13"/>
      <c r="FI939" s="13"/>
      <c r="FJ939" s="13"/>
      <c r="FK939" s="13"/>
      <c r="FL939" s="13"/>
      <c r="FM939" s="13"/>
      <c r="FN939" s="13"/>
      <c r="FO939" s="13"/>
      <c r="FP939" s="13"/>
      <c r="FQ939" s="13"/>
      <c r="FR939" s="13"/>
      <c r="FS939" s="13"/>
      <c r="FT939" s="13"/>
      <c r="FU939" s="13"/>
      <c r="FV939" s="13"/>
      <c r="FW939" s="13"/>
      <c r="FX939" s="13"/>
      <c r="FY939" s="13"/>
      <c r="FZ939" s="13"/>
      <c r="GA939" s="13"/>
      <c r="GB939" s="13"/>
      <c r="GC939" s="13"/>
      <c r="GD939" s="13"/>
      <c r="GE939" s="13"/>
      <c r="GF939" s="13"/>
      <c r="GG939" s="13"/>
      <c r="GH939" s="13"/>
      <c r="GI939" s="13"/>
      <c r="GJ939" s="13"/>
      <c r="GK939" s="13"/>
      <c r="GL939" s="13"/>
      <c r="GM939" s="13"/>
      <c r="GN939" s="13"/>
      <c r="GO939" s="13"/>
      <c r="GP939" s="13"/>
      <c r="GQ939" s="13"/>
      <c r="GR939" s="13"/>
      <c r="GS939" s="13"/>
      <c r="GT939" s="13"/>
      <c r="GU939" s="13"/>
      <c r="GV939" s="13"/>
      <c r="GW939" s="13"/>
      <c r="GX939" s="13"/>
      <c r="GY939" s="13"/>
      <c r="GZ939" s="13"/>
      <c r="HA939" s="13"/>
      <c r="HB939" s="13"/>
      <c r="HC939" s="13"/>
      <c r="HD939" s="13"/>
      <c r="HE939" s="13"/>
      <c r="HF939" s="13"/>
      <c r="HG939" s="13"/>
      <c r="HH939" s="13"/>
      <c r="HI939" s="13"/>
      <c r="HJ939" s="13"/>
      <c r="HK939" s="13"/>
      <c r="HL939" s="13"/>
      <c r="HM939" s="13"/>
      <c r="HN939" s="13"/>
      <c r="HO939" s="13"/>
      <c r="HP939" s="13"/>
      <c r="HQ939" s="13"/>
      <c r="HR939" s="13"/>
      <c r="HS939" s="13"/>
      <c r="HT939" s="13"/>
      <c r="HU939" s="13"/>
      <c r="HV939" s="13"/>
      <c r="HW939" s="13"/>
      <c r="HX939" s="13"/>
      <c r="HY939" s="13"/>
      <c r="HZ939" s="13"/>
      <c r="IA939" s="13"/>
      <c r="IB939" s="13"/>
      <c r="IC939" s="13"/>
      <c r="ID939" s="13"/>
      <c r="IE939" s="13"/>
      <c r="IF939" s="13"/>
      <c r="IG939" s="13"/>
      <c r="IH939" s="13"/>
      <c r="II939" s="13"/>
      <c r="IJ939" s="13"/>
      <c r="IK939" s="13"/>
      <c r="IL939" s="13"/>
      <c r="IM939" s="13"/>
      <c r="IN939" s="13"/>
      <c r="IO939" s="13"/>
    </row>
    <row r="940" spans="1:249">
      <c r="A940" s="2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2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3"/>
      <c r="FZ940" s="13"/>
      <c r="GA940" s="13"/>
      <c r="GB940" s="13"/>
      <c r="GC940" s="13"/>
      <c r="GD940" s="13"/>
      <c r="GE940" s="13"/>
      <c r="GF940" s="13"/>
      <c r="GG940" s="13"/>
      <c r="GH940" s="13"/>
      <c r="GI940" s="13"/>
      <c r="GJ940" s="13"/>
      <c r="GK940" s="13"/>
      <c r="GL940" s="13"/>
      <c r="GM940" s="13"/>
      <c r="GN940" s="13"/>
      <c r="GO940" s="13"/>
      <c r="GP940" s="13"/>
      <c r="GQ940" s="13"/>
      <c r="GR940" s="13"/>
      <c r="GS940" s="13"/>
      <c r="GT940" s="13"/>
      <c r="GU940" s="13"/>
      <c r="GV940" s="13"/>
      <c r="GW940" s="13"/>
      <c r="GX940" s="13"/>
      <c r="GY940" s="13"/>
      <c r="GZ940" s="13"/>
      <c r="HA940" s="13"/>
      <c r="HB940" s="13"/>
      <c r="HC940" s="13"/>
      <c r="HD940" s="13"/>
      <c r="HE940" s="13"/>
      <c r="HF940" s="13"/>
      <c r="HG940" s="13"/>
      <c r="HH940" s="13"/>
      <c r="HI940" s="13"/>
      <c r="HJ940" s="13"/>
      <c r="HK940" s="13"/>
      <c r="HL940" s="13"/>
      <c r="HM940" s="13"/>
      <c r="HN940" s="13"/>
      <c r="HO940" s="13"/>
      <c r="HP940" s="13"/>
      <c r="HQ940" s="13"/>
      <c r="HR940" s="13"/>
      <c r="HS940" s="13"/>
      <c r="HT940" s="13"/>
      <c r="HU940" s="13"/>
      <c r="HV940" s="13"/>
      <c r="HW940" s="13"/>
      <c r="HX940" s="13"/>
      <c r="HY940" s="13"/>
      <c r="HZ940" s="13"/>
      <c r="IA940" s="13"/>
      <c r="IB940" s="13"/>
      <c r="IC940" s="13"/>
      <c r="ID940" s="13"/>
      <c r="IE940" s="13"/>
      <c r="IF940" s="13"/>
      <c r="IG940" s="13"/>
      <c r="IH940" s="13"/>
      <c r="II940" s="13"/>
      <c r="IJ940" s="13"/>
      <c r="IK940" s="13"/>
      <c r="IL940" s="13"/>
      <c r="IM940" s="13"/>
      <c r="IN940" s="13"/>
      <c r="IO940" s="13"/>
    </row>
    <row r="941" spans="1:249">
      <c r="A941" s="2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2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c r="EU941" s="13"/>
      <c r="EV941" s="13"/>
      <c r="EW941" s="13"/>
      <c r="EX941" s="13"/>
      <c r="EY941" s="13"/>
      <c r="EZ941" s="13"/>
      <c r="FA941" s="13"/>
      <c r="FB941" s="13"/>
      <c r="FC941" s="13"/>
      <c r="FD941" s="13"/>
      <c r="FE941" s="13"/>
      <c r="FF941" s="13"/>
      <c r="FG941" s="13"/>
      <c r="FH941" s="13"/>
      <c r="FI941" s="13"/>
      <c r="FJ941" s="13"/>
      <c r="FK941" s="13"/>
      <c r="FL941" s="13"/>
      <c r="FM941" s="13"/>
      <c r="FN941" s="13"/>
      <c r="FO941" s="13"/>
      <c r="FP941" s="13"/>
      <c r="FQ941" s="13"/>
      <c r="FR941" s="13"/>
      <c r="FS941" s="13"/>
      <c r="FT941" s="13"/>
      <c r="FU941" s="13"/>
      <c r="FV941" s="13"/>
      <c r="FW941" s="13"/>
      <c r="FX941" s="13"/>
      <c r="FY941" s="13"/>
      <c r="FZ941" s="13"/>
      <c r="GA941" s="13"/>
      <c r="GB941" s="13"/>
      <c r="GC941" s="13"/>
      <c r="GD941" s="13"/>
      <c r="GE941" s="13"/>
      <c r="GF941" s="13"/>
      <c r="GG941" s="13"/>
      <c r="GH941" s="13"/>
      <c r="GI941" s="13"/>
      <c r="GJ941" s="13"/>
      <c r="GK941" s="13"/>
      <c r="GL941" s="13"/>
      <c r="GM941" s="13"/>
      <c r="GN941" s="13"/>
      <c r="GO941" s="13"/>
      <c r="GP941" s="13"/>
      <c r="GQ941" s="13"/>
      <c r="GR941" s="13"/>
      <c r="GS941" s="13"/>
      <c r="GT941" s="13"/>
      <c r="GU941" s="13"/>
      <c r="GV941" s="13"/>
      <c r="GW941" s="13"/>
      <c r="GX941" s="13"/>
      <c r="GY941" s="13"/>
      <c r="GZ941" s="13"/>
      <c r="HA941" s="13"/>
      <c r="HB941" s="13"/>
      <c r="HC941" s="13"/>
      <c r="HD941" s="13"/>
      <c r="HE941" s="13"/>
      <c r="HF941" s="13"/>
      <c r="HG941" s="13"/>
      <c r="HH941" s="13"/>
      <c r="HI941" s="13"/>
      <c r="HJ941" s="13"/>
      <c r="HK941" s="13"/>
      <c r="HL941" s="13"/>
      <c r="HM941" s="13"/>
      <c r="HN941" s="13"/>
      <c r="HO941" s="13"/>
      <c r="HP941" s="13"/>
      <c r="HQ941" s="13"/>
      <c r="HR941" s="13"/>
      <c r="HS941" s="13"/>
      <c r="HT941" s="13"/>
      <c r="HU941" s="13"/>
      <c r="HV941" s="13"/>
      <c r="HW941" s="13"/>
      <c r="HX941" s="13"/>
      <c r="HY941" s="13"/>
      <c r="HZ941" s="13"/>
      <c r="IA941" s="13"/>
      <c r="IB941" s="13"/>
      <c r="IC941" s="13"/>
      <c r="ID941" s="13"/>
      <c r="IE941" s="13"/>
      <c r="IF941" s="13"/>
      <c r="IG941" s="13"/>
      <c r="IH941" s="13"/>
      <c r="II941" s="13"/>
      <c r="IJ941" s="13"/>
      <c r="IK941" s="13"/>
      <c r="IL941" s="13"/>
      <c r="IM941" s="13"/>
      <c r="IN941" s="13"/>
      <c r="IO941" s="13"/>
    </row>
    <row r="942" spans="1:249">
      <c r="A942" s="2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2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c r="EV942" s="13"/>
      <c r="EW942" s="13"/>
      <c r="EX942" s="13"/>
      <c r="EY942" s="13"/>
      <c r="EZ942" s="13"/>
      <c r="FA942" s="13"/>
      <c r="FB942" s="13"/>
      <c r="FC942" s="13"/>
      <c r="FD942" s="13"/>
      <c r="FE942" s="13"/>
      <c r="FF942" s="13"/>
      <c r="FG942" s="13"/>
      <c r="FH942" s="13"/>
      <c r="FI942" s="13"/>
      <c r="FJ942" s="13"/>
      <c r="FK942" s="13"/>
      <c r="FL942" s="13"/>
      <c r="FM942" s="13"/>
      <c r="FN942" s="13"/>
      <c r="FO942" s="13"/>
      <c r="FP942" s="13"/>
      <c r="FQ942" s="13"/>
      <c r="FR942" s="13"/>
      <c r="FS942" s="13"/>
      <c r="FT942" s="13"/>
      <c r="FU942" s="13"/>
      <c r="FV942" s="13"/>
      <c r="FW942" s="13"/>
      <c r="FX942" s="13"/>
      <c r="FY942" s="13"/>
      <c r="FZ942" s="13"/>
      <c r="GA942" s="13"/>
      <c r="GB942" s="13"/>
      <c r="GC942" s="13"/>
      <c r="GD942" s="13"/>
      <c r="GE942" s="13"/>
      <c r="GF942" s="13"/>
      <c r="GG942" s="13"/>
      <c r="GH942" s="13"/>
      <c r="GI942" s="13"/>
      <c r="GJ942" s="13"/>
      <c r="GK942" s="13"/>
      <c r="GL942" s="13"/>
      <c r="GM942" s="13"/>
      <c r="GN942" s="13"/>
      <c r="GO942" s="13"/>
      <c r="GP942" s="13"/>
      <c r="GQ942" s="13"/>
      <c r="GR942" s="13"/>
      <c r="GS942" s="13"/>
      <c r="GT942" s="13"/>
      <c r="GU942" s="13"/>
      <c r="GV942" s="13"/>
      <c r="GW942" s="13"/>
      <c r="GX942" s="13"/>
      <c r="GY942" s="13"/>
      <c r="GZ942" s="13"/>
      <c r="HA942" s="13"/>
      <c r="HB942" s="13"/>
      <c r="HC942" s="13"/>
      <c r="HD942" s="13"/>
      <c r="HE942" s="13"/>
      <c r="HF942" s="13"/>
      <c r="HG942" s="13"/>
      <c r="HH942" s="13"/>
      <c r="HI942" s="13"/>
      <c r="HJ942" s="13"/>
      <c r="HK942" s="13"/>
      <c r="HL942" s="13"/>
      <c r="HM942" s="13"/>
      <c r="HN942" s="13"/>
      <c r="HO942" s="13"/>
      <c r="HP942" s="13"/>
      <c r="HQ942" s="13"/>
      <c r="HR942" s="13"/>
      <c r="HS942" s="13"/>
      <c r="HT942" s="13"/>
      <c r="HU942" s="13"/>
      <c r="HV942" s="13"/>
      <c r="HW942" s="13"/>
      <c r="HX942" s="13"/>
      <c r="HY942" s="13"/>
      <c r="HZ942" s="13"/>
      <c r="IA942" s="13"/>
      <c r="IB942" s="13"/>
      <c r="IC942" s="13"/>
      <c r="ID942" s="13"/>
      <c r="IE942" s="13"/>
      <c r="IF942" s="13"/>
      <c r="IG942" s="13"/>
      <c r="IH942" s="13"/>
      <c r="II942" s="13"/>
      <c r="IJ942" s="13"/>
      <c r="IK942" s="13"/>
      <c r="IL942" s="13"/>
      <c r="IM942" s="13"/>
      <c r="IN942" s="13"/>
      <c r="IO942" s="13"/>
    </row>
    <row r="943" spans="1:249">
      <c r="A943" s="2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2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c r="EU943" s="13"/>
      <c r="EV943" s="13"/>
      <c r="EW943" s="13"/>
      <c r="EX943" s="13"/>
      <c r="EY943" s="13"/>
      <c r="EZ943" s="13"/>
      <c r="FA943" s="13"/>
      <c r="FB943" s="13"/>
      <c r="FC943" s="13"/>
      <c r="FD943" s="13"/>
      <c r="FE943" s="13"/>
      <c r="FF943" s="13"/>
      <c r="FG943" s="13"/>
      <c r="FH943" s="13"/>
      <c r="FI943" s="13"/>
      <c r="FJ943" s="13"/>
      <c r="FK943" s="13"/>
      <c r="FL943" s="13"/>
      <c r="FM943" s="13"/>
      <c r="FN943" s="13"/>
      <c r="FO943" s="13"/>
      <c r="FP943" s="13"/>
      <c r="FQ943" s="13"/>
      <c r="FR943" s="13"/>
      <c r="FS943" s="13"/>
      <c r="FT943" s="13"/>
      <c r="FU943" s="13"/>
      <c r="FV943" s="13"/>
      <c r="FW943" s="13"/>
      <c r="FX943" s="13"/>
      <c r="FY943" s="13"/>
      <c r="FZ943" s="13"/>
      <c r="GA943" s="13"/>
      <c r="GB943" s="13"/>
      <c r="GC943" s="13"/>
      <c r="GD943" s="13"/>
      <c r="GE943" s="13"/>
      <c r="GF943" s="13"/>
      <c r="GG943" s="13"/>
      <c r="GH943" s="13"/>
      <c r="GI943" s="13"/>
      <c r="GJ943" s="13"/>
      <c r="GK943" s="13"/>
      <c r="GL943" s="13"/>
      <c r="GM943" s="13"/>
      <c r="GN943" s="13"/>
      <c r="GO943" s="13"/>
      <c r="GP943" s="13"/>
      <c r="GQ943" s="13"/>
      <c r="GR943" s="13"/>
      <c r="GS943" s="13"/>
      <c r="GT943" s="13"/>
      <c r="GU943" s="13"/>
      <c r="GV943" s="13"/>
      <c r="GW943" s="13"/>
      <c r="GX943" s="13"/>
      <c r="GY943" s="13"/>
      <c r="GZ943" s="13"/>
      <c r="HA943" s="13"/>
      <c r="HB943" s="13"/>
      <c r="HC943" s="13"/>
      <c r="HD943" s="13"/>
      <c r="HE943" s="13"/>
      <c r="HF943" s="13"/>
      <c r="HG943" s="13"/>
      <c r="HH943" s="13"/>
      <c r="HI943" s="13"/>
      <c r="HJ943" s="13"/>
      <c r="HK943" s="13"/>
      <c r="HL943" s="13"/>
      <c r="HM943" s="13"/>
      <c r="HN943" s="13"/>
      <c r="HO943" s="13"/>
      <c r="HP943" s="13"/>
      <c r="HQ943" s="13"/>
      <c r="HR943" s="13"/>
      <c r="HS943" s="13"/>
      <c r="HT943" s="13"/>
      <c r="HU943" s="13"/>
      <c r="HV943" s="13"/>
      <c r="HW943" s="13"/>
      <c r="HX943" s="13"/>
      <c r="HY943" s="13"/>
      <c r="HZ943" s="13"/>
      <c r="IA943" s="13"/>
      <c r="IB943" s="13"/>
      <c r="IC943" s="13"/>
      <c r="ID943" s="13"/>
      <c r="IE943" s="13"/>
      <c r="IF943" s="13"/>
      <c r="IG943" s="13"/>
      <c r="IH943" s="13"/>
      <c r="II943" s="13"/>
      <c r="IJ943" s="13"/>
      <c r="IK943" s="13"/>
      <c r="IL943" s="13"/>
      <c r="IM943" s="13"/>
      <c r="IN943" s="13"/>
      <c r="IO943" s="13"/>
    </row>
    <row r="944" spans="1:249">
      <c r="A944" s="2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2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c r="EU944" s="13"/>
      <c r="EV944" s="13"/>
      <c r="EW944" s="13"/>
      <c r="EX944" s="13"/>
      <c r="EY944" s="13"/>
      <c r="EZ944" s="13"/>
      <c r="FA944" s="13"/>
      <c r="FB944" s="13"/>
      <c r="FC944" s="13"/>
      <c r="FD944" s="13"/>
      <c r="FE944" s="13"/>
      <c r="FF944" s="13"/>
      <c r="FG944" s="13"/>
      <c r="FH944" s="13"/>
      <c r="FI944" s="13"/>
      <c r="FJ944" s="13"/>
      <c r="FK944" s="13"/>
      <c r="FL944" s="13"/>
      <c r="FM944" s="13"/>
      <c r="FN944" s="13"/>
      <c r="FO944" s="13"/>
      <c r="FP944" s="13"/>
      <c r="FQ944" s="13"/>
      <c r="FR944" s="13"/>
      <c r="FS944" s="13"/>
      <c r="FT944" s="13"/>
      <c r="FU944" s="13"/>
      <c r="FV944" s="13"/>
      <c r="FW944" s="13"/>
      <c r="FX944" s="13"/>
      <c r="FY944" s="13"/>
      <c r="FZ944" s="13"/>
      <c r="GA944" s="13"/>
      <c r="GB944" s="13"/>
      <c r="GC944" s="13"/>
      <c r="GD944" s="13"/>
      <c r="GE944" s="13"/>
      <c r="GF944" s="13"/>
      <c r="GG944" s="13"/>
      <c r="GH944" s="13"/>
      <c r="GI944" s="13"/>
      <c r="GJ944" s="13"/>
      <c r="GK944" s="13"/>
      <c r="GL944" s="13"/>
      <c r="GM944" s="13"/>
      <c r="GN944" s="13"/>
      <c r="GO944" s="13"/>
      <c r="GP944" s="13"/>
      <c r="GQ944" s="13"/>
      <c r="GR944" s="13"/>
      <c r="GS944" s="13"/>
      <c r="GT944" s="13"/>
      <c r="GU944" s="13"/>
      <c r="GV944" s="13"/>
      <c r="GW944" s="13"/>
      <c r="GX944" s="13"/>
      <c r="GY944" s="13"/>
      <c r="GZ944" s="13"/>
      <c r="HA944" s="13"/>
      <c r="HB944" s="13"/>
      <c r="HC944" s="13"/>
      <c r="HD944" s="13"/>
      <c r="HE944" s="13"/>
      <c r="HF944" s="13"/>
      <c r="HG944" s="13"/>
      <c r="HH944" s="13"/>
      <c r="HI944" s="13"/>
      <c r="HJ944" s="13"/>
      <c r="HK944" s="13"/>
      <c r="HL944" s="13"/>
      <c r="HM944" s="13"/>
      <c r="HN944" s="13"/>
      <c r="HO944" s="13"/>
      <c r="HP944" s="13"/>
      <c r="HQ944" s="13"/>
      <c r="HR944" s="13"/>
      <c r="HS944" s="13"/>
      <c r="HT944" s="13"/>
      <c r="HU944" s="13"/>
      <c r="HV944" s="13"/>
      <c r="HW944" s="13"/>
      <c r="HX944" s="13"/>
      <c r="HY944" s="13"/>
      <c r="HZ944" s="13"/>
      <c r="IA944" s="13"/>
      <c r="IB944" s="13"/>
      <c r="IC944" s="13"/>
      <c r="ID944" s="13"/>
      <c r="IE944" s="13"/>
      <c r="IF944" s="13"/>
      <c r="IG944" s="13"/>
      <c r="IH944" s="13"/>
      <c r="II944" s="13"/>
      <c r="IJ944" s="13"/>
      <c r="IK944" s="13"/>
      <c r="IL944" s="13"/>
      <c r="IM944" s="13"/>
      <c r="IN944" s="13"/>
      <c r="IO944" s="13"/>
    </row>
    <row r="945" spans="1:249">
      <c r="A945" s="2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2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c r="EU945" s="13"/>
      <c r="EV945" s="13"/>
      <c r="EW945" s="13"/>
      <c r="EX945" s="13"/>
      <c r="EY945" s="13"/>
      <c r="EZ945" s="13"/>
      <c r="FA945" s="13"/>
      <c r="FB945" s="13"/>
      <c r="FC945" s="13"/>
      <c r="FD945" s="13"/>
      <c r="FE945" s="13"/>
      <c r="FF945" s="13"/>
      <c r="FG945" s="13"/>
      <c r="FH945" s="13"/>
      <c r="FI945" s="13"/>
      <c r="FJ945" s="13"/>
      <c r="FK945" s="13"/>
      <c r="FL945" s="13"/>
      <c r="FM945" s="13"/>
      <c r="FN945" s="13"/>
      <c r="FO945" s="13"/>
      <c r="FP945" s="13"/>
      <c r="FQ945" s="13"/>
      <c r="FR945" s="13"/>
      <c r="FS945" s="13"/>
      <c r="FT945" s="13"/>
      <c r="FU945" s="13"/>
      <c r="FV945" s="13"/>
      <c r="FW945" s="13"/>
      <c r="FX945" s="13"/>
      <c r="FY945" s="13"/>
      <c r="FZ945" s="13"/>
      <c r="GA945" s="13"/>
      <c r="GB945" s="13"/>
      <c r="GC945" s="13"/>
      <c r="GD945" s="13"/>
      <c r="GE945" s="13"/>
      <c r="GF945" s="13"/>
      <c r="GG945" s="13"/>
      <c r="GH945" s="13"/>
      <c r="GI945" s="13"/>
      <c r="GJ945" s="13"/>
      <c r="GK945" s="13"/>
      <c r="GL945" s="13"/>
      <c r="GM945" s="13"/>
      <c r="GN945" s="13"/>
      <c r="GO945" s="13"/>
      <c r="GP945" s="13"/>
      <c r="GQ945" s="13"/>
      <c r="GR945" s="13"/>
      <c r="GS945" s="13"/>
      <c r="GT945" s="13"/>
      <c r="GU945" s="13"/>
      <c r="GV945" s="13"/>
      <c r="GW945" s="13"/>
      <c r="GX945" s="13"/>
      <c r="GY945" s="13"/>
      <c r="GZ945" s="13"/>
      <c r="HA945" s="13"/>
      <c r="HB945" s="13"/>
      <c r="HC945" s="13"/>
      <c r="HD945" s="13"/>
      <c r="HE945" s="13"/>
      <c r="HF945" s="13"/>
      <c r="HG945" s="13"/>
      <c r="HH945" s="13"/>
      <c r="HI945" s="13"/>
      <c r="HJ945" s="13"/>
      <c r="HK945" s="13"/>
      <c r="HL945" s="13"/>
      <c r="HM945" s="13"/>
      <c r="HN945" s="13"/>
      <c r="HO945" s="13"/>
      <c r="HP945" s="13"/>
      <c r="HQ945" s="13"/>
      <c r="HR945" s="13"/>
      <c r="HS945" s="13"/>
      <c r="HT945" s="13"/>
      <c r="HU945" s="13"/>
      <c r="HV945" s="13"/>
      <c r="HW945" s="13"/>
      <c r="HX945" s="13"/>
      <c r="HY945" s="13"/>
      <c r="HZ945" s="13"/>
      <c r="IA945" s="13"/>
      <c r="IB945" s="13"/>
      <c r="IC945" s="13"/>
      <c r="ID945" s="13"/>
      <c r="IE945" s="13"/>
      <c r="IF945" s="13"/>
      <c r="IG945" s="13"/>
      <c r="IH945" s="13"/>
      <c r="II945" s="13"/>
      <c r="IJ945" s="13"/>
      <c r="IK945" s="13"/>
      <c r="IL945" s="13"/>
      <c r="IM945" s="13"/>
      <c r="IN945" s="13"/>
      <c r="IO945" s="13"/>
    </row>
    <row r="946" spans="1:249">
      <c r="A946" s="2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2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3"/>
      <c r="FZ946" s="13"/>
      <c r="GA946" s="13"/>
      <c r="GB946" s="13"/>
      <c r="GC946" s="13"/>
      <c r="GD946" s="13"/>
      <c r="GE946" s="13"/>
      <c r="GF946" s="13"/>
      <c r="GG946" s="13"/>
      <c r="GH946" s="13"/>
      <c r="GI946" s="13"/>
      <c r="GJ946" s="13"/>
      <c r="GK946" s="13"/>
      <c r="GL946" s="13"/>
      <c r="GM946" s="13"/>
      <c r="GN946" s="13"/>
      <c r="GO946" s="13"/>
      <c r="GP946" s="13"/>
      <c r="GQ946" s="13"/>
      <c r="GR946" s="13"/>
      <c r="GS946" s="13"/>
      <c r="GT946" s="13"/>
      <c r="GU946" s="13"/>
      <c r="GV946" s="13"/>
      <c r="GW946" s="13"/>
      <c r="GX946" s="13"/>
      <c r="GY946" s="13"/>
      <c r="GZ946" s="13"/>
      <c r="HA946" s="13"/>
      <c r="HB946" s="13"/>
      <c r="HC946" s="13"/>
      <c r="HD946" s="13"/>
      <c r="HE946" s="13"/>
      <c r="HF946" s="13"/>
      <c r="HG946" s="13"/>
      <c r="HH946" s="13"/>
      <c r="HI946" s="13"/>
      <c r="HJ946" s="13"/>
      <c r="HK946" s="13"/>
      <c r="HL946" s="13"/>
      <c r="HM946" s="13"/>
      <c r="HN946" s="13"/>
      <c r="HO946" s="13"/>
      <c r="HP946" s="13"/>
      <c r="HQ946" s="13"/>
      <c r="HR946" s="13"/>
      <c r="HS946" s="13"/>
      <c r="HT946" s="13"/>
      <c r="HU946" s="13"/>
      <c r="HV946" s="13"/>
      <c r="HW946" s="13"/>
      <c r="HX946" s="13"/>
      <c r="HY946" s="13"/>
      <c r="HZ946" s="13"/>
      <c r="IA946" s="13"/>
      <c r="IB946" s="13"/>
      <c r="IC946" s="13"/>
      <c r="ID946" s="13"/>
      <c r="IE946" s="13"/>
      <c r="IF946" s="13"/>
      <c r="IG946" s="13"/>
      <c r="IH946" s="13"/>
      <c r="II946" s="13"/>
      <c r="IJ946" s="13"/>
      <c r="IK946" s="13"/>
      <c r="IL946" s="13"/>
      <c r="IM946" s="13"/>
      <c r="IN946" s="13"/>
      <c r="IO946" s="13"/>
    </row>
    <row r="947" spans="1:249">
      <c r="A947" s="2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2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c r="EU947" s="13"/>
      <c r="EV947" s="13"/>
      <c r="EW947" s="13"/>
      <c r="EX947" s="13"/>
      <c r="EY947" s="13"/>
      <c r="EZ947" s="13"/>
      <c r="FA947" s="13"/>
      <c r="FB947" s="13"/>
      <c r="FC947" s="13"/>
      <c r="FD947" s="13"/>
      <c r="FE947" s="13"/>
      <c r="FF947" s="13"/>
      <c r="FG947" s="13"/>
      <c r="FH947" s="13"/>
      <c r="FI947" s="13"/>
      <c r="FJ947" s="13"/>
      <c r="FK947" s="13"/>
      <c r="FL947" s="13"/>
      <c r="FM947" s="13"/>
      <c r="FN947" s="13"/>
      <c r="FO947" s="13"/>
      <c r="FP947" s="13"/>
      <c r="FQ947" s="13"/>
      <c r="FR947" s="13"/>
      <c r="FS947" s="13"/>
      <c r="FT947" s="13"/>
      <c r="FU947" s="13"/>
      <c r="FV947" s="13"/>
      <c r="FW947" s="13"/>
      <c r="FX947" s="13"/>
      <c r="FY947" s="13"/>
      <c r="FZ947" s="13"/>
      <c r="GA947" s="13"/>
      <c r="GB947" s="13"/>
      <c r="GC947" s="13"/>
      <c r="GD947" s="13"/>
      <c r="GE947" s="13"/>
      <c r="GF947" s="13"/>
      <c r="GG947" s="13"/>
      <c r="GH947" s="13"/>
      <c r="GI947" s="13"/>
      <c r="GJ947" s="13"/>
      <c r="GK947" s="13"/>
      <c r="GL947" s="13"/>
      <c r="GM947" s="13"/>
      <c r="GN947" s="13"/>
      <c r="GO947" s="13"/>
      <c r="GP947" s="13"/>
      <c r="GQ947" s="13"/>
      <c r="GR947" s="13"/>
      <c r="GS947" s="13"/>
      <c r="GT947" s="13"/>
      <c r="GU947" s="13"/>
      <c r="GV947" s="13"/>
      <c r="GW947" s="13"/>
      <c r="GX947" s="13"/>
      <c r="GY947" s="13"/>
      <c r="GZ947" s="13"/>
      <c r="HA947" s="13"/>
      <c r="HB947" s="13"/>
      <c r="HC947" s="13"/>
      <c r="HD947" s="13"/>
      <c r="HE947" s="13"/>
      <c r="HF947" s="13"/>
      <c r="HG947" s="13"/>
      <c r="HH947" s="13"/>
      <c r="HI947" s="13"/>
      <c r="HJ947" s="13"/>
      <c r="HK947" s="13"/>
      <c r="HL947" s="13"/>
      <c r="HM947" s="13"/>
      <c r="HN947" s="13"/>
      <c r="HO947" s="13"/>
      <c r="HP947" s="13"/>
      <c r="HQ947" s="13"/>
      <c r="HR947" s="13"/>
      <c r="HS947" s="13"/>
      <c r="HT947" s="13"/>
      <c r="HU947" s="13"/>
      <c r="HV947" s="13"/>
      <c r="HW947" s="13"/>
      <c r="HX947" s="13"/>
      <c r="HY947" s="13"/>
      <c r="HZ947" s="13"/>
      <c r="IA947" s="13"/>
      <c r="IB947" s="13"/>
      <c r="IC947" s="13"/>
      <c r="ID947" s="13"/>
      <c r="IE947" s="13"/>
      <c r="IF947" s="13"/>
      <c r="IG947" s="13"/>
      <c r="IH947" s="13"/>
      <c r="II947" s="13"/>
      <c r="IJ947" s="13"/>
      <c r="IK947" s="13"/>
      <c r="IL947" s="13"/>
      <c r="IM947" s="13"/>
      <c r="IN947" s="13"/>
      <c r="IO947" s="13"/>
    </row>
    <row r="948" spans="1:249">
      <c r="A948" s="2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2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c r="EU948" s="13"/>
      <c r="EV948" s="13"/>
      <c r="EW948" s="13"/>
      <c r="EX948" s="13"/>
      <c r="EY948" s="13"/>
      <c r="EZ948" s="13"/>
      <c r="FA948" s="13"/>
      <c r="FB948" s="13"/>
      <c r="FC948" s="13"/>
      <c r="FD948" s="13"/>
      <c r="FE948" s="13"/>
      <c r="FF948" s="13"/>
      <c r="FG948" s="13"/>
      <c r="FH948" s="13"/>
      <c r="FI948" s="13"/>
      <c r="FJ948" s="13"/>
      <c r="FK948" s="13"/>
      <c r="FL948" s="13"/>
      <c r="FM948" s="13"/>
      <c r="FN948" s="13"/>
      <c r="FO948" s="13"/>
      <c r="FP948" s="13"/>
      <c r="FQ948" s="13"/>
      <c r="FR948" s="13"/>
      <c r="FS948" s="13"/>
      <c r="FT948" s="13"/>
      <c r="FU948" s="13"/>
      <c r="FV948" s="13"/>
      <c r="FW948" s="13"/>
      <c r="FX948" s="13"/>
      <c r="FY948" s="13"/>
      <c r="FZ948" s="13"/>
      <c r="GA948" s="13"/>
      <c r="GB948" s="13"/>
      <c r="GC948" s="13"/>
      <c r="GD948" s="13"/>
      <c r="GE948" s="13"/>
      <c r="GF948" s="13"/>
      <c r="GG948" s="13"/>
      <c r="GH948" s="13"/>
      <c r="GI948" s="13"/>
      <c r="GJ948" s="13"/>
      <c r="GK948" s="13"/>
      <c r="GL948" s="13"/>
      <c r="GM948" s="13"/>
      <c r="GN948" s="13"/>
      <c r="GO948" s="13"/>
      <c r="GP948" s="13"/>
      <c r="GQ948" s="13"/>
      <c r="GR948" s="13"/>
      <c r="GS948" s="13"/>
      <c r="GT948" s="13"/>
      <c r="GU948" s="13"/>
      <c r="GV948" s="13"/>
      <c r="GW948" s="13"/>
      <c r="GX948" s="13"/>
      <c r="GY948" s="13"/>
      <c r="GZ948" s="13"/>
      <c r="HA948" s="13"/>
      <c r="HB948" s="13"/>
      <c r="HC948" s="13"/>
      <c r="HD948" s="13"/>
      <c r="HE948" s="13"/>
      <c r="HF948" s="13"/>
      <c r="HG948" s="13"/>
      <c r="HH948" s="13"/>
      <c r="HI948" s="13"/>
      <c r="HJ948" s="13"/>
      <c r="HK948" s="13"/>
      <c r="HL948" s="13"/>
      <c r="HM948" s="13"/>
      <c r="HN948" s="13"/>
      <c r="HO948" s="13"/>
      <c r="HP948" s="13"/>
      <c r="HQ948" s="13"/>
      <c r="HR948" s="13"/>
      <c r="HS948" s="13"/>
      <c r="HT948" s="13"/>
      <c r="HU948" s="13"/>
      <c r="HV948" s="13"/>
      <c r="HW948" s="13"/>
      <c r="HX948" s="13"/>
      <c r="HY948" s="13"/>
      <c r="HZ948" s="13"/>
      <c r="IA948" s="13"/>
      <c r="IB948" s="13"/>
      <c r="IC948" s="13"/>
      <c r="ID948" s="13"/>
      <c r="IE948" s="13"/>
      <c r="IF948" s="13"/>
      <c r="IG948" s="13"/>
      <c r="IH948" s="13"/>
      <c r="II948" s="13"/>
      <c r="IJ948" s="13"/>
      <c r="IK948" s="13"/>
      <c r="IL948" s="13"/>
      <c r="IM948" s="13"/>
      <c r="IN948" s="13"/>
      <c r="IO948" s="13"/>
    </row>
    <row r="949" spans="1:249">
      <c r="A949" s="2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2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c r="EU949" s="13"/>
      <c r="EV949" s="13"/>
      <c r="EW949" s="13"/>
      <c r="EX949" s="13"/>
      <c r="EY949" s="13"/>
      <c r="EZ949" s="13"/>
      <c r="FA949" s="13"/>
      <c r="FB949" s="13"/>
      <c r="FC949" s="13"/>
      <c r="FD949" s="13"/>
      <c r="FE949" s="13"/>
      <c r="FF949" s="13"/>
      <c r="FG949" s="13"/>
      <c r="FH949" s="13"/>
      <c r="FI949" s="13"/>
      <c r="FJ949" s="13"/>
      <c r="FK949" s="13"/>
      <c r="FL949" s="13"/>
      <c r="FM949" s="13"/>
      <c r="FN949" s="13"/>
      <c r="FO949" s="13"/>
      <c r="FP949" s="13"/>
      <c r="FQ949" s="13"/>
      <c r="FR949" s="13"/>
      <c r="FS949" s="13"/>
      <c r="FT949" s="13"/>
      <c r="FU949" s="13"/>
      <c r="FV949" s="13"/>
      <c r="FW949" s="13"/>
      <c r="FX949" s="13"/>
      <c r="FY949" s="13"/>
      <c r="FZ949" s="13"/>
      <c r="GA949" s="13"/>
      <c r="GB949" s="13"/>
      <c r="GC949" s="13"/>
      <c r="GD949" s="13"/>
      <c r="GE949" s="13"/>
      <c r="GF949" s="13"/>
      <c r="GG949" s="13"/>
      <c r="GH949" s="13"/>
      <c r="GI949" s="13"/>
      <c r="GJ949" s="13"/>
      <c r="GK949" s="13"/>
      <c r="GL949" s="13"/>
      <c r="GM949" s="13"/>
      <c r="GN949" s="13"/>
      <c r="GO949" s="13"/>
      <c r="GP949" s="13"/>
      <c r="GQ949" s="13"/>
      <c r="GR949" s="13"/>
      <c r="GS949" s="13"/>
      <c r="GT949" s="13"/>
      <c r="GU949" s="13"/>
      <c r="GV949" s="13"/>
      <c r="GW949" s="13"/>
      <c r="GX949" s="13"/>
      <c r="GY949" s="13"/>
      <c r="GZ949" s="13"/>
      <c r="HA949" s="13"/>
      <c r="HB949" s="13"/>
      <c r="HC949" s="13"/>
      <c r="HD949" s="13"/>
      <c r="HE949" s="13"/>
      <c r="HF949" s="13"/>
      <c r="HG949" s="13"/>
      <c r="HH949" s="13"/>
      <c r="HI949" s="13"/>
      <c r="HJ949" s="13"/>
      <c r="HK949" s="13"/>
      <c r="HL949" s="13"/>
      <c r="HM949" s="13"/>
      <c r="HN949" s="13"/>
      <c r="HO949" s="13"/>
      <c r="HP949" s="13"/>
      <c r="HQ949" s="13"/>
      <c r="HR949" s="13"/>
      <c r="HS949" s="13"/>
      <c r="HT949" s="13"/>
      <c r="HU949" s="13"/>
      <c r="HV949" s="13"/>
      <c r="HW949" s="13"/>
      <c r="HX949" s="13"/>
      <c r="HY949" s="13"/>
      <c r="HZ949" s="13"/>
      <c r="IA949" s="13"/>
      <c r="IB949" s="13"/>
      <c r="IC949" s="13"/>
      <c r="ID949" s="13"/>
      <c r="IE949" s="13"/>
      <c r="IF949" s="13"/>
      <c r="IG949" s="13"/>
      <c r="IH949" s="13"/>
      <c r="II949" s="13"/>
      <c r="IJ949" s="13"/>
      <c r="IK949" s="13"/>
      <c r="IL949" s="13"/>
      <c r="IM949" s="13"/>
      <c r="IN949" s="13"/>
      <c r="IO949" s="13"/>
    </row>
    <row r="950" spans="1:249">
      <c r="A950" s="2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2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c r="EV950" s="13"/>
      <c r="EW950" s="13"/>
      <c r="EX950" s="13"/>
      <c r="EY950" s="13"/>
      <c r="EZ950" s="13"/>
      <c r="FA950" s="13"/>
      <c r="FB950" s="13"/>
      <c r="FC950" s="13"/>
      <c r="FD950" s="13"/>
      <c r="FE950" s="13"/>
      <c r="FF950" s="13"/>
      <c r="FG950" s="13"/>
      <c r="FH950" s="13"/>
      <c r="FI950" s="13"/>
      <c r="FJ950" s="13"/>
      <c r="FK950" s="13"/>
      <c r="FL950" s="13"/>
      <c r="FM950" s="13"/>
      <c r="FN950" s="13"/>
      <c r="FO950" s="13"/>
      <c r="FP950" s="13"/>
      <c r="FQ950" s="13"/>
      <c r="FR950" s="13"/>
      <c r="FS950" s="13"/>
      <c r="FT950" s="13"/>
      <c r="FU950" s="13"/>
      <c r="FV950" s="13"/>
      <c r="FW950" s="13"/>
      <c r="FX950" s="13"/>
      <c r="FY950" s="13"/>
      <c r="FZ950" s="13"/>
      <c r="GA950" s="13"/>
      <c r="GB950" s="13"/>
      <c r="GC950" s="13"/>
      <c r="GD950" s="13"/>
      <c r="GE950" s="13"/>
      <c r="GF950" s="13"/>
      <c r="GG950" s="13"/>
      <c r="GH950" s="13"/>
      <c r="GI950" s="13"/>
      <c r="GJ950" s="13"/>
      <c r="GK950" s="13"/>
      <c r="GL950" s="13"/>
      <c r="GM950" s="13"/>
      <c r="GN950" s="13"/>
      <c r="GO950" s="13"/>
      <c r="GP950" s="13"/>
      <c r="GQ950" s="13"/>
      <c r="GR950" s="13"/>
      <c r="GS950" s="13"/>
      <c r="GT950" s="13"/>
      <c r="GU950" s="13"/>
      <c r="GV950" s="13"/>
      <c r="GW950" s="13"/>
      <c r="GX950" s="13"/>
      <c r="GY950" s="13"/>
      <c r="GZ950" s="13"/>
      <c r="HA950" s="13"/>
      <c r="HB950" s="13"/>
      <c r="HC950" s="13"/>
      <c r="HD950" s="13"/>
      <c r="HE950" s="13"/>
      <c r="HF950" s="13"/>
      <c r="HG950" s="13"/>
      <c r="HH950" s="13"/>
      <c r="HI950" s="13"/>
      <c r="HJ950" s="13"/>
      <c r="HK950" s="13"/>
      <c r="HL950" s="13"/>
      <c r="HM950" s="13"/>
      <c r="HN950" s="13"/>
      <c r="HO950" s="13"/>
      <c r="HP950" s="13"/>
      <c r="HQ950" s="13"/>
      <c r="HR950" s="13"/>
      <c r="HS950" s="13"/>
      <c r="HT950" s="13"/>
      <c r="HU950" s="13"/>
      <c r="HV950" s="13"/>
      <c r="HW950" s="13"/>
      <c r="HX950" s="13"/>
      <c r="HY950" s="13"/>
      <c r="HZ950" s="13"/>
      <c r="IA950" s="13"/>
      <c r="IB950" s="13"/>
      <c r="IC950" s="13"/>
      <c r="ID950" s="13"/>
      <c r="IE950" s="13"/>
      <c r="IF950" s="13"/>
      <c r="IG950" s="13"/>
      <c r="IH950" s="13"/>
      <c r="II950" s="13"/>
      <c r="IJ950" s="13"/>
      <c r="IK950" s="13"/>
      <c r="IL950" s="13"/>
      <c r="IM950" s="13"/>
      <c r="IN950" s="13"/>
      <c r="IO950" s="13"/>
    </row>
    <row r="951" spans="1:249">
      <c r="A951" s="2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2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c r="EU951" s="13"/>
      <c r="EV951" s="13"/>
      <c r="EW951" s="13"/>
      <c r="EX951" s="13"/>
      <c r="EY951" s="13"/>
      <c r="EZ951" s="13"/>
      <c r="FA951" s="13"/>
      <c r="FB951" s="13"/>
      <c r="FC951" s="13"/>
      <c r="FD951" s="13"/>
      <c r="FE951" s="13"/>
      <c r="FF951" s="13"/>
      <c r="FG951" s="13"/>
      <c r="FH951" s="13"/>
      <c r="FI951" s="13"/>
      <c r="FJ951" s="13"/>
      <c r="FK951" s="13"/>
      <c r="FL951" s="13"/>
      <c r="FM951" s="13"/>
      <c r="FN951" s="13"/>
      <c r="FO951" s="13"/>
      <c r="FP951" s="13"/>
      <c r="FQ951" s="13"/>
      <c r="FR951" s="13"/>
      <c r="FS951" s="13"/>
      <c r="FT951" s="13"/>
      <c r="FU951" s="13"/>
      <c r="FV951" s="13"/>
      <c r="FW951" s="13"/>
      <c r="FX951" s="13"/>
      <c r="FY951" s="13"/>
      <c r="FZ951" s="13"/>
      <c r="GA951" s="13"/>
      <c r="GB951" s="13"/>
      <c r="GC951" s="13"/>
      <c r="GD951" s="13"/>
      <c r="GE951" s="13"/>
      <c r="GF951" s="13"/>
      <c r="GG951" s="13"/>
      <c r="GH951" s="13"/>
      <c r="GI951" s="13"/>
      <c r="GJ951" s="13"/>
      <c r="GK951" s="13"/>
      <c r="GL951" s="13"/>
      <c r="GM951" s="13"/>
      <c r="GN951" s="13"/>
      <c r="GO951" s="13"/>
      <c r="GP951" s="13"/>
      <c r="GQ951" s="13"/>
      <c r="GR951" s="13"/>
      <c r="GS951" s="13"/>
      <c r="GT951" s="13"/>
      <c r="GU951" s="13"/>
      <c r="GV951" s="13"/>
      <c r="GW951" s="13"/>
      <c r="GX951" s="13"/>
      <c r="GY951" s="13"/>
      <c r="GZ951" s="13"/>
      <c r="HA951" s="13"/>
      <c r="HB951" s="13"/>
      <c r="HC951" s="13"/>
      <c r="HD951" s="13"/>
      <c r="HE951" s="13"/>
      <c r="HF951" s="13"/>
      <c r="HG951" s="13"/>
      <c r="HH951" s="13"/>
      <c r="HI951" s="13"/>
      <c r="HJ951" s="13"/>
      <c r="HK951" s="13"/>
      <c r="HL951" s="13"/>
      <c r="HM951" s="13"/>
      <c r="HN951" s="13"/>
      <c r="HO951" s="13"/>
      <c r="HP951" s="13"/>
      <c r="HQ951" s="13"/>
      <c r="HR951" s="13"/>
      <c r="HS951" s="13"/>
      <c r="HT951" s="13"/>
      <c r="HU951" s="13"/>
      <c r="HV951" s="13"/>
      <c r="HW951" s="13"/>
      <c r="HX951" s="13"/>
      <c r="HY951" s="13"/>
      <c r="HZ951" s="13"/>
      <c r="IA951" s="13"/>
      <c r="IB951" s="13"/>
      <c r="IC951" s="13"/>
      <c r="ID951" s="13"/>
      <c r="IE951" s="13"/>
      <c r="IF951" s="13"/>
      <c r="IG951" s="13"/>
      <c r="IH951" s="13"/>
      <c r="II951" s="13"/>
      <c r="IJ951" s="13"/>
      <c r="IK951" s="13"/>
      <c r="IL951" s="13"/>
      <c r="IM951" s="13"/>
      <c r="IN951" s="13"/>
      <c r="IO951" s="13"/>
    </row>
    <row r="952" spans="1:249">
      <c r="A952" s="2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2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c r="EU952" s="13"/>
      <c r="EV952" s="13"/>
      <c r="EW952" s="13"/>
      <c r="EX952" s="13"/>
      <c r="EY952" s="13"/>
      <c r="EZ952" s="13"/>
      <c r="FA952" s="13"/>
      <c r="FB952" s="13"/>
      <c r="FC952" s="13"/>
      <c r="FD952" s="13"/>
      <c r="FE952" s="13"/>
      <c r="FF952" s="13"/>
      <c r="FG952" s="13"/>
      <c r="FH952" s="13"/>
      <c r="FI952" s="13"/>
      <c r="FJ952" s="13"/>
      <c r="FK952" s="13"/>
      <c r="FL952" s="13"/>
      <c r="FM952" s="13"/>
      <c r="FN952" s="13"/>
      <c r="FO952" s="13"/>
      <c r="FP952" s="13"/>
      <c r="FQ952" s="13"/>
      <c r="FR952" s="13"/>
      <c r="FS952" s="13"/>
      <c r="FT952" s="13"/>
      <c r="FU952" s="13"/>
      <c r="FV952" s="13"/>
      <c r="FW952" s="13"/>
      <c r="FX952" s="13"/>
      <c r="FY952" s="13"/>
      <c r="FZ952" s="13"/>
      <c r="GA952" s="13"/>
      <c r="GB952" s="13"/>
      <c r="GC952" s="13"/>
      <c r="GD952" s="13"/>
      <c r="GE952" s="13"/>
      <c r="GF952" s="13"/>
      <c r="GG952" s="13"/>
      <c r="GH952" s="13"/>
      <c r="GI952" s="13"/>
      <c r="GJ952" s="13"/>
      <c r="GK952" s="13"/>
      <c r="GL952" s="13"/>
      <c r="GM952" s="13"/>
      <c r="GN952" s="13"/>
      <c r="GO952" s="13"/>
      <c r="GP952" s="13"/>
      <c r="GQ952" s="13"/>
      <c r="GR952" s="13"/>
      <c r="GS952" s="13"/>
      <c r="GT952" s="13"/>
      <c r="GU952" s="13"/>
      <c r="GV952" s="13"/>
      <c r="GW952" s="13"/>
      <c r="GX952" s="13"/>
      <c r="GY952" s="13"/>
      <c r="GZ952" s="13"/>
      <c r="HA952" s="13"/>
      <c r="HB952" s="13"/>
      <c r="HC952" s="13"/>
      <c r="HD952" s="13"/>
      <c r="HE952" s="13"/>
      <c r="HF952" s="13"/>
      <c r="HG952" s="13"/>
      <c r="HH952" s="13"/>
      <c r="HI952" s="13"/>
      <c r="HJ952" s="13"/>
      <c r="HK952" s="13"/>
      <c r="HL952" s="13"/>
      <c r="HM952" s="13"/>
      <c r="HN952" s="13"/>
      <c r="HO952" s="13"/>
      <c r="HP952" s="13"/>
      <c r="HQ952" s="13"/>
      <c r="HR952" s="13"/>
      <c r="HS952" s="13"/>
      <c r="HT952" s="13"/>
      <c r="HU952" s="13"/>
      <c r="HV952" s="13"/>
      <c r="HW952" s="13"/>
      <c r="HX952" s="13"/>
      <c r="HY952" s="13"/>
      <c r="HZ952" s="13"/>
      <c r="IA952" s="13"/>
      <c r="IB952" s="13"/>
      <c r="IC952" s="13"/>
      <c r="ID952" s="13"/>
      <c r="IE952" s="13"/>
      <c r="IF952" s="13"/>
      <c r="IG952" s="13"/>
      <c r="IH952" s="13"/>
      <c r="II952" s="13"/>
      <c r="IJ952" s="13"/>
      <c r="IK952" s="13"/>
      <c r="IL952" s="13"/>
      <c r="IM952" s="13"/>
      <c r="IN952" s="13"/>
      <c r="IO952" s="13"/>
    </row>
    <row r="953" spans="1:249">
      <c r="A953" s="2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2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row>
    <row r="954" spans="1:249">
      <c r="A954" s="2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2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3"/>
      <c r="FZ954" s="13"/>
      <c r="GA954" s="13"/>
      <c r="GB954" s="13"/>
      <c r="GC954" s="13"/>
      <c r="GD954" s="13"/>
      <c r="GE954" s="13"/>
      <c r="GF954" s="13"/>
      <c r="GG954" s="13"/>
      <c r="GH954" s="13"/>
      <c r="GI954" s="13"/>
      <c r="GJ954" s="13"/>
      <c r="GK954" s="13"/>
      <c r="GL954" s="13"/>
      <c r="GM954" s="13"/>
      <c r="GN954" s="13"/>
      <c r="GO954" s="13"/>
      <c r="GP954" s="13"/>
      <c r="GQ954" s="13"/>
      <c r="GR954" s="13"/>
      <c r="GS954" s="13"/>
      <c r="GT954" s="13"/>
      <c r="GU954" s="13"/>
      <c r="GV954" s="13"/>
      <c r="GW954" s="13"/>
      <c r="GX954" s="13"/>
      <c r="GY954" s="13"/>
      <c r="GZ954" s="13"/>
      <c r="HA954" s="13"/>
      <c r="HB954" s="13"/>
      <c r="HC954" s="13"/>
      <c r="HD954" s="13"/>
      <c r="HE954" s="13"/>
      <c r="HF954" s="13"/>
      <c r="HG954" s="13"/>
      <c r="HH954" s="13"/>
      <c r="HI954" s="13"/>
      <c r="HJ954" s="13"/>
      <c r="HK954" s="13"/>
      <c r="HL954" s="13"/>
      <c r="HM954" s="13"/>
      <c r="HN954" s="13"/>
      <c r="HO954" s="13"/>
      <c r="HP954" s="13"/>
      <c r="HQ954" s="13"/>
      <c r="HR954" s="13"/>
      <c r="HS954" s="13"/>
      <c r="HT954" s="13"/>
      <c r="HU954" s="13"/>
      <c r="HV954" s="13"/>
      <c r="HW954" s="13"/>
      <c r="HX954" s="13"/>
      <c r="HY954" s="13"/>
      <c r="HZ954" s="13"/>
      <c r="IA954" s="13"/>
      <c r="IB954" s="13"/>
      <c r="IC954" s="13"/>
      <c r="ID954" s="13"/>
      <c r="IE954" s="13"/>
      <c r="IF954" s="13"/>
      <c r="IG954" s="13"/>
      <c r="IH954" s="13"/>
      <c r="II954" s="13"/>
      <c r="IJ954" s="13"/>
      <c r="IK954" s="13"/>
      <c r="IL954" s="13"/>
      <c r="IM954" s="13"/>
      <c r="IN954" s="13"/>
      <c r="IO954" s="13"/>
    </row>
    <row r="955" spans="1:249">
      <c r="A955" s="2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2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c r="EU955" s="13"/>
      <c r="EV955" s="13"/>
      <c r="EW955" s="13"/>
      <c r="EX955" s="13"/>
      <c r="EY955" s="13"/>
      <c r="EZ955" s="13"/>
      <c r="FA955" s="13"/>
      <c r="FB955" s="13"/>
      <c r="FC955" s="13"/>
      <c r="FD955" s="13"/>
      <c r="FE955" s="13"/>
      <c r="FF955" s="13"/>
      <c r="FG955" s="13"/>
      <c r="FH955" s="13"/>
      <c r="FI955" s="13"/>
      <c r="FJ955" s="13"/>
      <c r="FK955" s="13"/>
      <c r="FL955" s="13"/>
      <c r="FM955" s="13"/>
      <c r="FN955" s="13"/>
      <c r="FO955" s="13"/>
      <c r="FP955" s="13"/>
      <c r="FQ955" s="13"/>
      <c r="FR955" s="13"/>
      <c r="FS955" s="13"/>
      <c r="FT955" s="13"/>
      <c r="FU955" s="13"/>
      <c r="FV955" s="13"/>
      <c r="FW955" s="13"/>
      <c r="FX955" s="13"/>
      <c r="FY955" s="13"/>
      <c r="FZ955" s="13"/>
      <c r="GA955" s="13"/>
      <c r="GB955" s="13"/>
      <c r="GC955" s="13"/>
      <c r="GD955" s="13"/>
      <c r="GE955" s="13"/>
      <c r="GF955" s="13"/>
      <c r="GG955" s="13"/>
      <c r="GH955" s="13"/>
      <c r="GI955" s="13"/>
      <c r="GJ955" s="13"/>
      <c r="GK955" s="13"/>
      <c r="GL955" s="13"/>
      <c r="GM955" s="13"/>
      <c r="GN955" s="13"/>
      <c r="GO955" s="13"/>
      <c r="GP955" s="13"/>
      <c r="GQ955" s="13"/>
      <c r="GR955" s="13"/>
      <c r="GS955" s="13"/>
      <c r="GT955" s="13"/>
      <c r="GU955" s="13"/>
      <c r="GV955" s="13"/>
      <c r="GW955" s="13"/>
      <c r="GX955" s="13"/>
      <c r="GY955" s="13"/>
      <c r="GZ955" s="13"/>
      <c r="HA955" s="13"/>
      <c r="HB955" s="13"/>
      <c r="HC955" s="13"/>
      <c r="HD955" s="13"/>
      <c r="HE955" s="13"/>
      <c r="HF955" s="13"/>
      <c r="HG955" s="13"/>
      <c r="HH955" s="13"/>
      <c r="HI955" s="13"/>
      <c r="HJ955" s="13"/>
      <c r="HK955" s="13"/>
      <c r="HL955" s="13"/>
      <c r="HM955" s="13"/>
      <c r="HN955" s="13"/>
      <c r="HO955" s="13"/>
      <c r="HP955" s="13"/>
      <c r="HQ955" s="13"/>
      <c r="HR955" s="13"/>
      <c r="HS955" s="13"/>
      <c r="HT955" s="13"/>
      <c r="HU955" s="13"/>
      <c r="HV955" s="13"/>
      <c r="HW955" s="13"/>
      <c r="HX955" s="13"/>
      <c r="HY955" s="13"/>
      <c r="HZ955" s="13"/>
      <c r="IA955" s="13"/>
      <c r="IB955" s="13"/>
      <c r="IC955" s="13"/>
      <c r="ID955" s="13"/>
      <c r="IE955" s="13"/>
      <c r="IF955" s="13"/>
      <c r="IG955" s="13"/>
      <c r="IH955" s="13"/>
      <c r="II955" s="13"/>
      <c r="IJ955" s="13"/>
      <c r="IK955" s="13"/>
      <c r="IL955" s="13"/>
      <c r="IM955" s="13"/>
      <c r="IN955" s="13"/>
      <c r="IO955" s="13"/>
    </row>
    <row r="956" spans="1:249">
      <c r="A956" s="2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2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3"/>
      <c r="FZ956" s="13"/>
      <c r="GA956" s="13"/>
      <c r="GB956" s="13"/>
      <c r="GC956" s="13"/>
      <c r="GD956" s="13"/>
      <c r="GE956" s="13"/>
      <c r="GF956" s="13"/>
      <c r="GG956" s="13"/>
      <c r="GH956" s="13"/>
      <c r="GI956" s="13"/>
      <c r="GJ956" s="13"/>
      <c r="GK956" s="13"/>
      <c r="GL956" s="13"/>
      <c r="GM956" s="13"/>
      <c r="GN956" s="13"/>
      <c r="GO956" s="13"/>
      <c r="GP956" s="13"/>
      <c r="GQ956" s="13"/>
      <c r="GR956" s="13"/>
      <c r="GS956" s="13"/>
      <c r="GT956" s="13"/>
      <c r="GU956" s="13"/>
      <c r="GV956" s="13"/>
      <c r="GW956" s="13"/>
      <c r="GX956" s="13"/>
      <c r="GY956" s="13"/>
      <c r="GZ956" s="13"/>
      <c r="HA956" s="13"/>
      <c r="HB956" s="13"/>
      <c r="HC956" s="13"/>
      <c r="HD956" s="13"/>
      <c r="HE956" s="13"/>
      <c r="HF956" s="13"/>
      <c r="HG956" s="13"/>
      <c r="HH956" s="13"/>
      <c r="HI956" s="13"/>
      <c r="HJ956" s="13"/>
      <c r="HK956" s="13"/>
      <c r="HL956" s="13"/>
      <c r="HM956" s="13"/>
      <c r="HN956" s="13"/>
      <c r="HO956" s="13"/>
      <c r="HP956" s="13"/>
      <c r="HQ956" s="13"/>
      <c r="HR956" s="13"/>
      <c r="HS956" s="13"/>
      <c r="HT956" s="13"/>
      <c r="HU956" s="13"/>
      <c r="HV956" s="13"/>
      <c r="HW956" s="13"/>
      <c r="HX956" s="13"/>
      <c r="HY956" s="13"/>
      <c r="HZ956" s="13"/>
      <c r="IA956" s="13"/>
      <c r="IB956" s="13"/>
      <c r="IC956" s="13"/>
      <c r="ID956" s="13"/>
      <c r="IE956" s="13"/>
      <c r="IF956" s="13"/>
      <c r="IG956" s="13"/>
      <c r="IH956" s="13"/>
      <c r="II956" s="13"/>
      <c r="IJ956" s="13"/>
      <c r="IK956" s="13"/>
      <c r="IL956" s="13"/>
      <c r="IM956" s="13"/>
      <c r="IN956" s="13"/>
      <c r="IO956" s="13"/>
    </row>
    <row r="957" spans="1:249">
      <c r="A957" s="2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2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c r="EU957" s="13"/>
      <c r="EV957" s="13"/>
      <c r="EW957" s="13"/>
      <c r="EX957" s="13"/>
      <c r="EY957" s="13"/>
      <c r="EZ957" s="13"/>
      <c r="FA957" s="13"/>
      <c r="FB957" s="13"/>
      <c r="FC957" s="13"/>
      <c r="FD957" s="13"/>
      <c r="FE957" s="13"/>
      <c r="FF957" s="13"/>
      <c r="FG957" s="13"/>
      <c r="FH957" s="13"/>
      <c r="FI957" s="13"/>
      <c r="FJ957" s="13"/>
      <c r="FK957" s="13"/>
      <c r="FL957" s="13"/>
      <c r="FM957" s="13"/>
      <c r="FN957" s="13"/>
      <c r="FO957" s="13"/>
      <c r="FP957" s="13"/>
      <c r="FQ957" s="13"/>
      <c r="FR957" s="13"/>
      <c r="FS957" s="13"/>
      <c r="FT957" s="13"/>
      <c r="FU957" s="13"/>
      <c r="FV957" s="13"/>
      <c r="FW957" s="13"/>
      <c r="FX957" s="13"/>
      <c r="FY957" s="13"/>
      <c r="FZ957" s="13"/>
      <c r="GA957" s="13"/>
      <c r="GB957" s="13"/>
      <c r="GC957" s="13"/>
      <c r="GD957" s="13"/>
      <c r="GE957" s="13"/>
      <c r="GF957" s="13"/>
      <c r="GG957" s="13"/>
      <c r="GH957" s="13"/>
      <c r="GI957" s="13"/>
      <c r="GJ957" s="13"/>
      <c r="GK957" s="13"/>
      <c r="GL957" s="13"/>
      <c r="GM957" s="13"/>
      <c r="GN957" s="13"/>
      <c r="GO957" s="13"/>
      <c r="GP957" s="13"/>
      <c r="GQ957" s="13"/>
      <c r="GR957" s="13"/>
      <c r="GS957" s="13"/>
      <c r="GT957" s="13"/>
      <c r="GU957" s="13"/>
      <c r="GV957" s="13"/>
      <c r="GW957" s="13"/>
      <c r="GX957" s="13"/>
      <c r="GY957" s="13"/>
      <c r="GZ957" s="13"/>
      <c r="HA957" s="13"/>
      <c r="HB957" s="13"/>
      <c r="HC957" s="13"/>
      <c r="HD957" s="13"/>
      <c r="HE957" s="13"/>
      <c r="HF957" s="13"/>
      <c r="HG957" s="13"/>
      <c r="HH957" s="13"/>
      <c r="HI957" s="13"/>
      <c r="HJ957" s="13"/>
      <c r="HK957" s="13"/>
      <c r="HL957" s="13"/>
      <c r="HM957" s="13"/>
      <c r="HN957" s="13"/>
      <c r="HO957" s="13"/>
      <c r="HP957" s="13"/>
      <c r="HQ957" s="13"/>
      <c r="HR957" s="13"/>
      <c r="HS957" s="13"/>
      <c r="HT957" s="13"/>
      <c r="HU957" s="13"/>
      <c r="HV957" s="13"/>
      <c r="HW957" s="13"/>
      <c r="HX957" s="13"/>
      <c r="HY957" s="13"/>
      <c r="HZ957" s="13"/>
      <c r="IA957" s="13"/>
      <c r="IB957" s="13"/>
      <c r="IC957" s="13"/>
      <c r="ID957" s="13"/>
      <c r="IE957" s="13"/>
      <c r="IF957" s="13"/>
      <c r="IG957" s="13"/>
      <c r="IH957" s="13"/>
      <c r="II957" s="13"/>
      <c r="IJ957" s="13"/>
      <c r="IK957" s="13"/>
      <c r="IL957" s="13"/>
      <c r="IM957" s="13"/>
      <c r="IN957" s="13"/>
      <c r="IO957" s="13"/>
    </row>
    <row r="958" spans="1:249">
      <c r="A958" s="2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2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3"/>
      <c r="FZ958" s="13"/>
      <c r="GA958" s="13"/>
      <c r="GB958" s="13"/>
      <c r="GC958" s="13"/>
      <c r="GD958" s="13"/>
      <c r="GE958" s="13"/>
      <c r="GF958" s="13"/>
      <c r="GG958" s="13"/>
      <c r="GH958" s="13"/>
      <c r="GI958" s="13"/>
      <c r="GJ958" s="13"/>
      <c r="GK958" s="13"/>
      <c r="GL958" s="13"/>
      <c r="GM958" s="13"/>
      <c r="GN958" s="13"/>
      <c r="GO958" s="13"/>
      <c r="GP958" s="13"/>
      <c r="GQ958" s="13"/>
      <c r="GR958" s="13"/>
      <c r="GS958" s="13"/>
      <c r="GT958" s="13"/>
      <c r="GU958" s="13"/>
      <c r="GV958" s="13"/>
      <c r="GW958" s="13"/>
      <c r="GX958" s="13"/>
      <c r="GY958" s="13"/>
      <c r="GZ958" s="13"/>
      <c r="HA958" s="13"/>
      <c r="HB958" s="13"/>
      <c r="HC958" s="13"/>
      <c r="HD958" s="13"/>
      <c r="HE958" s="13"/>
      <c r="HF958" s="13"/>
      <c r="HG958" s="13"/>
      <c r="HH958" s="13"/>
      <c r="HI958" s="13"/>
      <c r="HJ958" s="13"/>
      <c r="HK958" s="13"/>
      <c r="HL958" s="13"/>
      <c r="HM958" s="13"/>
      <c r="HN958" s="13"/>
      <c r="HO958" s="13"/>
      <c r="HP958" s="13"/>
      <c r="HQ958" s="13"/>
      <c r="HR958" s="13"/>
      <c r="HS958" s="13"/>
      <c r="HT958" s="13"/>
      <c r="HU958" s="13"/>
      <c r="HV958" s="13"/>
      <c r="HW958" s="13"/>
      <c r="HX958" s="13"/>
      <c r="HY958" s="13"/>
      <c r="HZ958" s="13"/>
      <c r="IA958" s="13"/>
      <c r="IB958" s="13"/>
      <c r="IC958" s="13"/>
      <c r="ID958" s="13"/>
      <c r="IE958" s="13"/>
      <c r="IF958" s="13"/>
      <c r="IG958" s="13"/>
      <c r="IH958" s="13"/>
      <c r="II958" s="13"/>
      <c r="IJ958" s="13"/>
      <c r="IK958" s="13"/>
      <c r="IL958" s="13"/>
      <c r="IM958" s="13"/>
      <c r="IN958" s="13"/>
      <c r="IO958" s="13"/>
    </row>
    <row r="959" spans="1:249">
      <c r="A959" s="2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2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c r="EU959" s="13"/>
      <c r="EV959" s="13"/>
      <c r="EW959" s="13"/>
      <c r="EX959" s="13"/>
      <c r="EY959" s="13"/>
      <c r="EZ959" s="13"/>
      <c r="FA959" s="13"/>
      <c r="FB959" s="13"/>
      <c r="FC959" s="13"/>
      <c r="FD959" s="13"/>
      <c r="FE959" s="13"/>
      <c r="FF959" s="13"/>
      <c r="FG959" s="13"/>
      <c r="FH959" s="13"/>
      <c r="FI959" s="13"/>
      <c r="FJ959" s="13"/>
      <c r="FK959" s="13"/>
      <c r="FL959" s="13"/>
      <c r="FM959" s="13"/>
      <c r="FN959" s="13"/>
      <c r="FO959" s="13"/>
      <c r="FP959" s="13"/>
      <c r="FQ959" s="13"/>
      <c r="FR959" s="13"/>
      <c r="FS959" s="13"/>
      <c r="FT959" s="13"/>
      <c r="FU959" s="13"/>
      <c r="FV959" s="13"/>
      <c r="FW959" s="13"/>
      <c r="FX959" s="13"/>
      <c r="FY959" s="13"/>
      <c r="FZ959" s="13"/>
      <c r="GA959" s="13"/>
      <c r="GB959" s="13"/>
      <c r="GC959" s="13"/>
      <c r="GD959" s="13"/>
      <c r="GE959" s="13"/>
      <c r="GF959" s="13"/>
      <c r="GG959" s="13"/>
      <c r="GH959" s="13"/>
      <c r="GI959" s="13"/>
      <c r="GJ959" s="13"/>
      <c r="GK959" s="13"/>
      <c r="GL959" s="13"/>
      <c r="GM959" s="13"/>
      <c r="GN959" s="13"/>
      <c r="GO959" s="13"/>
      <c r="GP959" s="13"/>
      <c r="GQ959" s="13"/>
      <c r="GR959" s="13"/>
      <c r="GS959" s="13"/>
      <c r="GT959" s="13"/>
      <c r="GU959" s="13"/>
      <c r="GV959" s="13"/>
      <c r="GW959" s="13"/>
      <c r="GX959" s="13"/>
      <c r="GY959" s="13"/>
      <c r="GZ959" s="13"/>
      <c r="HA959" s="13"/>
      <c r="HB959" s="13"/>
      <c r="HC959" s="13"/>
      <c r="HD959" s="13"/>
      <c r="HE959" s="13"/>
      <c r="HF959" s="13"/>
      <c r="HG959" s="13"/>
      <c r="HH959" s="13"/>
      <c r="HI959" s="13"/>
      <c r="HJ959" s="13"/>
      <c r="HK959" s="13"/>
      <c r="HL959" s="13"/>
      <c r="HM959" s="13"/>
      <c r="HN959" s="13"/>
      <c r="HO959" s="13"/>
      <c r="HP959" s="13"/>
      <c r="HQ959" s="13"/>
      <c r="HR959" s="13"/>
      <c r="HS959" s="13"/>
      <c r="HT959" s="13"/>
      <c r="HU959" s="13"/>
      <c r="HV959" s="13"/>
      <c r="HW959" s="13"/>
      <c r="HX959" s="13"/>
      <c r="HY959" s="13"/>
      <c r="HZ959" s="13"/>
      <c r="IA959" s="13"/>
      <c r="IB959" s="13"/>
      <c r="IC959" s="13"/>
      <c r="ID959" s="13"/>
      <c r="IE959" s="13"/>
      <c r="IF959" s="13"/>
      <c r="IG959" s="13"/>
      <c r="IH959" s="13"/>
      <c r="II959" s="13"/>
      <c r="IJ959" s="13"/>
      <c r="IK959" s="13"/>
      <c r="IL959" s="13"/>
      <c r="IM959" s="13"/>
      <c r="IN959" s="13"/>
      <c r="IO959" s="13"/>
    </row>
    <row r="960" spans="1:249">
      <c r="A960" s="2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2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3"/>
      <c r="FZ960" s="13"/>
      <c r="GA960" s="13"/>
      <c r="GB960" s="13"/>
      <c r="GC960" s="13"/>
      <c r="GD960" s="13"/>
      <c r="GE960" s="13"/>
      <c r="GF960" s="13"/>
      <c r="GG960" s="13"/>
      <c r="GH960" s="13"/>
      <c r="GI960" s="13"/>
      <c r="GJ960" s="13"/>
      <c r="GK960" s="13"/>
      <c r="GL960" s="13"/>
      <c r="GM960" s="13"/>
      <c r="GN960" s="13"/>
      <c r="GO960" s="13"/>
      <c r="GP960" s="13"/>
      <c r="GQ960" s="13"/>
      <c r="GR960" s="13"/>
      <c r="GS960" s="13"/>
      <c r="GT960" s="13"/>
      <c r="GU960" s="13"/>
      <c r="GV960" s="13"/>
      <c r="GW960" s="13"/>
      <c r="GX960" s="13"/>
      <c r="GY960" s="13"/>
      <c r="GZ960" s="13"/>
      <c r="HA960" s="13"/>
      <c r="HB960" s="13"/>
      <c r="HC960" s="13"/>
      <c r="HD960" s="13"/>
      <c r="HE960" s="13"/>
      <c r="HF960" s="13"/>
      <c r="HG960" s="13"/>
      <c r="HH960" s="13"/>
      <c r="HI960" s="13"/>
      <c r="HJ960" s="13"/>
      <c r="HK960" s="13"/>
      <c r="HL960" s="13"/>
      <c r="HM960" s="13"/>
      <c r="HN960" s="13"/>
      <c r="HO960" s="13"/>
      <c r="HP960" s="13"/>
      <c r="HQ960" s="13"/>
      <c r="HR960" s="13"/>
      <c r="HS960" s="13"/>
      <c r="HT960" s="13"/>
      <c r="HU960" s="13"/>
      <c r="HV960" s="13"/>
      <c r="HW960" s="13"/>
      <c r="HX960" s="13"/>
      <c r="HY960" s="13"/>
      <c r="HZ960" s="13"/>
      <c r="IA960" s="13"/>
      <c r="IB960" s="13"/>
      <c r="IC960" s="13"/>
      <c r="ID960" s="13"/>
      <c r="IE960" s="13"/>
      <c r="IF960" s="13"/>
      <c r="IG960" s="13"/>
      <c r="IH960" s="13"/>
      <c r="II960" s="13"/>
      <c r="IJ960" s="13"/>
      <c r="IK960" s="13"/>
      <c r="IL960" s="13"/>
      <c r="IM960" s="13"/>
      <c r="IN960" s="13"/>
      <c r="IO960" s="13"/>
    </row>
    <row r="961" spans="1:249">
      <c r="A961" s="2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2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c r="EU961" s="13"/>
      <c r="EV961" s="13"/>
      <c r="EW961" s="13"/>
      <c r="EX961" s="13"/>
      <c r="EY961" s="13"/>
      <c r="EZ961" s="13"/>
      <c r="FA961" s="13"/>
      <c r="FB961" s="13"/>
      <c r="FC961" s="13"/>
      <c r="FD961" s="13"/>
      <c r="FE961" s="13"/>
      <c r="FF961" s="13"/>
      <c r="FG961" s="13"/>
      <c r="FH961" s="13"/>
      <c r="FI961" s="13"/>
      <c r="FJ961" s="13"/>
      <c r="FK961" s="13"/>
      <c r="FL961" s="13"/>
      <c r="FM961" s="13"/>
      <c r="FN961" s="13"/>
      <c r="FO961" s="13"/>
      <c r="FP961" s="13"/>
      <c r="FQ961" s="13"/>
      <c r="FR961" s="13"/>
      <c r="FS961" s="13"/>
      <c r="FT961" s="13"/>
      <c r="FU961" s="13"/>
      <c r="FV961" s="13"/>
      <c r="FW961" s="13"/>
      <c r="FX961" s="13"/>
      <c r="FY961" s="13"/>
      <c r="FZ961" s="13"/>
      <c r="GA961" s="13"/>
      <c r="GB961" s="13"/>
      <c r="GC961" s="13"/>
      <c r="GD961" s="13"/>
      <c r="GE961" s="13"/>
      <c r="GF961" s="13"/>
      <c r="GG961" s="13"/>
      <c r="GH961" s="13"/>
      <c r="GI961" s="13"/>
      <c r="GJ961" s="13"/>
      <c r="GK961" s="13"/>
      <c r="GL961" s="13"/>
      <c r="GM961" s="13"/>
      <c r="GN961" s="13"/>
      <c r="GO961" s="13"/>
      <c r="GP961" s="13"/>
      <c r="GQ961" s="13"/>
      <c r="GR961" s="13"/>
      <c r="GS961" s="13"/>
      <c r="GT961" s="13"/>
      <c r="GU961" s="13"/>
      <c r="GV961" s="13"/>
      <c r="GW961" s="13"/>
      <c r="GX961" s="13"/>
      <c r="GY961" s="13"/>
      <c r="GZ961" s="13"/>
      <c r="HA961" s="13"/>
      <c r="HB961" s="13"/>
      <c r="HC961" s="13"/>
      <c r="HD961" s="13"/>
      <c r="HE961" s="13"/>
      <c r="HF961" s="13"/>
      <c r="HG961" s="13"/>
      <c r="HH961" s="13"/>
      <c r="HI961" s="13"/>
      <c r="HJ961" s="13"/>
      <c r="HK961" s="13"/>
      <c r="HL961" s="13"/>
      <c r="HM961" s="13"/>
      <c r="HN961" s="13"/>
      <c r="HO961" s="13"/>
      <c r="HP961" s="13"/>
      <c r="HQ961" s="13"/>
      <c r="HR961" s="13"/>
      <c r="HS961" s="13"/>
      <c r="HT961" s="13"/>
      <c r="HU961" s="13"/>
      <c r="HV961" s="13"/>
      <c r="HW961" s="13"/>
      <c r="HX961" s="13"/>
      <c r="HY961" s="13"/>
      <c r="HZ961" s="13"/>
      <c r="IA961" s="13"/>
      <c r="IB961" s="13"/>
      <c r="IC961" s="13"/>
      <c r="ID961" s="13"/>
      <c r="IE961" s="13"/>
      <c r="IF961" s="13"/>
      <c r="IG961" s="13"/>
      <c r="IH961" s="13"/>
      <c r="II961" s="13"/>
      <c r="IJ961" s="13"/>
      <c r="IK961" s="13"/>
      <c r="IL961" s="13"/>
      <c r="IM961" s="13"/>
      <c r="IN961" s="13"/>
      <c r="IO961" s="13"/>
    </row>
    <row r="962" spans="1:249">
      <c r="A962" s="2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2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c r="EU962" s="13"/>
      <c r="EV962" s="13"/>
      <c r="EW962" s="13"/>
      <c r="EX962" s="13"/>
      <c r="EY962" s="13"/>
      <c r="EZ962" s="13"/>
      <c r="FA962" s="13"/>
      <c r="FB962" s="13"/>
      <c r="FC962" s="13"/>
      <c r="FD962" s="13"/>
      <c r="FE962" s="13"/>
      <c r="FF962" s="13"/>
      <c r="FG962" s="13"/>
      <c r="FH962" s="13"/>
      <c r="FI962" s="13"/>
      <c r="FJ962" s="13"/>
      <c r="FK962" s="13"/>
      <c r="FL962" s="13"/>
      <c r="FM962" s="13"/>
      <c r="FN962" s="13"/>
      <c r="FO962" s="13"/>
      <c r="FP962" s="13"/>
      <c r="FQ962" s="13"/>
      <c r="FR962" s="13"/>
      <c r="FS962" s="13"/>
      <c r="FT962" s="13"/>
      <c r="FU962" s="13"/>
      <c r="FV962" s="13"/>
      <c r="FW962" s="13"/>
      <c r="FX962" s="13"/>
      <c r="FY962" s="13"/>
      <c r="FZ962" s="13"/>
      <c r="GA962" s="13"/>
      <c r="GB962" s="13"/>
      <c r="GC962" s="13"/>
      <c r="GD962" s="13"/>
      <c r="GE962" s="13"/>
      <c r="GF962" s="13"/>
      <c r="GG962" s="13"/>
      <c r="GH962" s="13"/>
      <c r="GI962" s="13"/>
      <c r="GJ962" s="13"/>
      <c r="GK962" s="13"/>
      <c r="GL962" s="13"/>
      <c r="GM962" s="13"/>
      <c r="GN962" s="13"/>
      <c r="GO962" s="13"/>
      <c r="GP962" s="13"/>
      <c r="GQ962" s="13"/>
      <c r="GR962" s="13"/>
      <c r="GS962" s="13"/>
      <c r="GT962" s="13"/>
      <c r="GU962" s="13"/>
      <c r="GV962" s="13"/>
      <c r="GW962" s="13"/>
      <c r="GX962" s="13"/>
      <c r="GY962" s="13"/>
      <c r="GZ962" s="13"/>
      <c r="HA962" s="13"/>
      <c r="HB962" s="13"/>
      <c r="HC962" s="13"/>
      <c r="HD962" s="13"/>
      <c r="HE962" s="13"/>
      <c r="HF962" s="13"/>
      <c r="HG962" s="13"/>
      <c r="HH962" s="13"/>
      <c r="HI962" s="13"/>
      <c r="HJ962" s="13"/>
      <c r="HK962" s="13"/>
      <c r="HL962" s="13"/>
      <c r="HM962" s="13"/>
      <c r="HN962" s="13"/>
      <c r="HO962" s="13"/>
      <c r="HP962" s="13"/>
      <c r="HQ962" s="13"/>
      <c r="HR962" s="13"/>
      <c r="HS962" s="13"/>
      <c r="HT962" s="13"/>
      <c r="HU962" s="13"/>
      <c r="HV962" s="13"/>
      <c r="HW962" s="13"/>
      <c r="HX962" s="13"/>
      <c r="HY962" s="13"/>
      <c r="HZ962" s="13"/>
      <c r="IA962" s="13"/>
      <c r="IB962" s="13"/>
      <c r="IC962" s="13"/>
      <c r="ID962" s="13"/>
      <c r="IE962" s="13"/>
      <c r="IF962" s="13"/>
      <c r="IG962" s="13"/>
      <c r="IH962" s="13"/>
      <c r="II962" s="13"/>
      <c r="IJ962" s="13"/>
      <c r="IK962" s="13"/>
      <c r="IL962" s="13"/>
      <c r="IM962" s="13"/>
      <c r="IN962" s="13"/>
      <c r="IO962" s="13"/>
    </row>
    <row r="963" spans="1:249">
      <c r="A963" s="2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2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c r="EU963" s="13"/>
      <c r="EV963" s="13"/>
      <c r="EW963" s="13"/>
      <c r="EX963" s="13"/>
      <c r="EY963" s="13"/>
      <c r="EZ963" s="13"/>
      <c r="FA963" s="13"/>
      <c r="FB963" s="13"/>
      <c r="FC963" s="13"/>
      <c r="FD963" s="13"/>
      <c r="FE963" s="13"/>
      <c r="FF963" s="13"/>
      <c r="FG963" s="13"/>
      <c r="FH963" s="13"/>
      <c r="FI963" s="13"/>
      <c r="FJ963" s="13"/>
      <c r="FK963" s="13"/>
      <c r="FL963" s="13"/>
      <c r="FM963" s="13"/>
      <c r="FN963" s="13"/>
      <c r="FO963" s="13"/>
      <c r="FP963" s="13"/>
      <c r="FQ963" s="13"/>
      <c r="FR963" s="13"/>
      <c r="FS963" s="13"/>
      <c r="FT963" s="13"/>
      <c r="FU963" s="13"/>
      <c r="FV963" s="13"/>
      <c r="FW963" s="13"/>
      <c r="FX963" s="13"/>
      <c r="FY963" s="13"/>
      <c r="FZ963" s="13"/>
      <c r="GA963" s="13"/>
      <c r="GB963" s="13"/>
      <c r="GC963" s="13"/>
      <c r="GD963" s="13"/>
      <c r="GE963" s="13"/>
      <c r="GF963" s="13"/>
      <c r="GG963" s="13"/>
      <c r="GH963" s="13"/>
      <c r="GI963" s="13"/>
      <c r="GJ963" s="13"/>
      <c r="GK963" s="13"/>
      <c r="GL963" s="13"/>
      <c r="GM963" s="13"/>
      <c r="GN963" s="13"/>
      <c r="GO963" s="13"/>
      <c r="GP963" s="13"/>
      <c r="GQ963" s="13"/>
      <c r="GR963" s="13"/>
      <c r="GS963" s="13"/>
      <c r="GT963" s="13"/>
      <c r="GU963" s="13"/>
      <c r="GV963" s="13"/>
      <c r="GW963" s="13"/>
      <c r="GX963" s="13"/>
      <c r="GY963" s="13"/>
      <c r="GZ963" s="13"/>
      <c r="HA963" s="13"/>
      <c r="HB963" s="13"/>
      <c r="HC963" s="13"/>
      <c r="HD963" s="13"/>
      <c r="HE963" s="13"/>
      <c r="HF963" s="13"/>
      <c r="HG963" s="13"/>
      <c r="HH963" s="13"/>
      <c r="HI963" s="13"/>
      <c r="HJ963" s="13"/>
      <c r="HK963" s="13"/>
      <c r="HL963" s="13"/>
      <c r="HM963" s="13"/>
      <c r="HN963" s="13"/>
      <c r="HO963" s="13"/>
      <c r="HP963" s="13"/>
      <c r="HQ963" s="13"/>
      <c r="HR963" s="13"/>
      <c r="HS963" s="13"/>
      <c r="HT963" s="13"/>
      <c r="HU963" s="13"/>
      <c r="HV963" s="13"/>
      <c r="HW963" s="13"/>
      <c r="HX963" s="13"/>
      <c r="HY963" s="13"/>
      <c r="HZ963" s="13"/>
      <c r="IA963" s="13"/>
      <c r="IB963" s="13"/>
      <c r="IC963" s="13"/>
      <c r="ID963" s="13"/>
      <c r="IE963" s="13"/>
      <c r="IF963" s="13"/>
      <c r="IG963" s="13"/>
      <c r="IH963" s="13"/>
      <c r="II963" s="13"/>
      <c r="IJ963" s="13"/>
      <c r="IK963" s="13"/>
      <c r="IL963" s="13"/>
      <c r="IM963" s="13"/>
      <c r="IN963" s="13"/>
      <c r="IO963" s="13"/>
    </row>
    <row r="964" spans="1:249">
      <c r="A964" s="2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2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c r="FN964" s="13"/>
      <c r="FO964" s="13"/>
      <c r="FP964" s="13"/>
      <c r="FQ964" s="13"/>
      <c r="FR964" s="13"/>
      <c r="FS964" s="13"/>
      <c r="FT964" s="13"/>
      <c r="FU964" s="13"/>
      <c r="FV964" s="13"/>
      <c r="FW964" s="13"/>
      <c r="FX964" s="13"/>
      <c r="FY964" s="13"/>
      <c r="FZ964" s="13"/>
      <c r="GA964" s="13"/>
      <c r="GB964" s="13"/>
      <c r="GC964" s="13"/>
      <c r="GD964" s="13"/>
      <c r="GE964" s="13"/>
      <c r="GF964" s="13"/>
      <c r="GG964" s="13"/>
      <c r="GH964" s="13"/>
      <c r="GI964" s="13"/>
      <c r="GJ964" s="13"/>
      <c r="GK964" s="13"/>
      <c r="GL964" s="13"/>
      <c r="GM964" s="13"/>
      <c r="GN964" s="13"/>
      <c r="GO964" s="13"/>
      <c r="GP964" s="13"/>
      <c r="GQ964" s="13"/>
      <c r="GR964" s="13"/>
      <c r="GS964" s="13"/>
      <c r="GT964" s="13"/>
      <c r="GU964" s="13"/>
      <c r="GV964" s="13"/>
      <c r="GW964" s="13"/>
      <c r="GX964" s="13"/>
      <c r="GY964" s="13"/>
      <c r="GZ964" s="13"/>
      <c r="HA964" s="13"/>
      <c r="HB964" s="13"/>
      <c r="HC964" s="13"/>
      <c r="HD964" s="13"/>
      <c r="HE964" s="13"/>
      <c r="HF964" s="13"/>
      <c r="HG964" s="13"/>
      <c r="HH964" s="13"/>
      <c r="HI964" s="13"/>
      <c r="HJ964" s="13"/>
      <c r="HK964" s="13"/>
      <c r="HL964" s="13"/>
      <c r="HM964" s="13"/>
      <c r="HN964" s="13"/>
      <c r="HO964" s="13"/>
      <c r="HP964" s="13"/>
      <c r="HQ964" s="13"/>
      <c r="HR964" s="13"/>
      <c r="HS964" s="13"/>
      <c r="HT964" s="13"/>
      <c r="HU964" s="13"/>
      <c r="HV964" s="13"/>
      <c r="HW964" s="13"/>
      <c r="HX964" s="13"/>
      <c r="HY964" s="13"/>
      <c r="HZ964" s="13"/>
      <c r="IA964" s="13"/>
      <c r="IB964" s="13"/>
      <c r="IC964" s="13"/>
      <c r="ID964" s="13"/>
      <c r="IE964" s="13"/>
      <c r="IF964" s="13"/>
      <c r="IG964" s="13"/>
      <c r="IH964" s="13"/>
      <c r="II964" s="13"/>
      <c r="IJ964" s="13"/>
      <c r="IK964" s="13"/>
      <c r="IL964" s="13"/>
      <c r="IM964" s="13"/>
      <c r="IN964" s="13"/>
      <c r="IO964" s="13"/>
    </row>
    <row r="965" spans="1:249">
      <c r="A965" s="2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2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c r="EU965" s="13"/>
      <c r="EV965" s="13"/>
      <c r="EW965" s="13"/>
      <c r="EX965" s="13"/>
      <c r="EY965" s="13"/>
      <c r="EZ965" s="13"/>
      <c r="FA965" s="13"/>
      <c r="FB965" s="13"/>
      <c r="FC965" s="13"/>
      <c r="FD965" s="13"/>
      <c r="FE965" s="13"/>
      <c r="FF965" s="13"/>
      <c r="FG965" s="13"/>
      <c r="FH965" s="13"/>
      <c r="FI965" s="13"/>
      <c r="FJ965" s="13"/>
      <c r="FK965" s="13"/>
      <c r="FL965" s="13"/>
      <c r="FM965" s="13"/>
      <c r="FN965" s="13"/>
      <c r="FO965" s="13"/>
      <c r="FP965" s="13"/>
      <c r="FQ965" s="13"/>
      <c r="FR965" s="13"/>
      <c r="FS965" s="13"/>
      <c r="FT965" s="13"/>
      <c r="FU965" s="13"/>
      <c r="FV965" s="13"/>
      <c r="FW965" s="13"/>
      <c r="FX965" s="13"/>
      <c r="FY965" s="13"/>
      <c r="FZ965" s="13"/>
      <c r="GA965" s="13"/>
      <c r="GB965" s="13"/>
      <c r="GC965" s="13"/>
      <c r="GD965" s="13"/>
      <c r="GE965" s="13"/>
      <c r="GF965" s="13"/>
      <c r="GG965" s="13"/>
      <c r="GH965" s="13"/>
      <c r="GI965" s="13"/>
      <c r="GJ965" s="13"/>
      <c r="GK965" s="13"/>
      <c r="GL965" s="13"/>
      <c r="GM965" s="13"/>
      <c r="GN965" s="13"/>
      <c r="GO965" s="13"/>
      <c r="GP965" s="13"/>
      <c r="GQ965" s="13"/>
      <c r="GR965" s="13"/>
      <c r="GS965" s="13"/>
      <c r="GT965" s="13"/>
      <c r="GU965" s="13"/>
      <c r="GV965" s="13"/>
      <c r="GW965" s="13"/>
      <c r="GX965" s="13"/>
      <c r="GY965" s="13"/>
      <c r="GZ965" s="13"/>
      <c r="HA965" s="13"/>
      <c r="HB965" s="13"/>
      <c r="HC965" s="13"/>
      <c r="HD965" s="13"/>
      <c r="HE965" s="13"/>
      <c r="HF965" s="13"/>
      <c r="HG965" s="13"/>
      <c r="HH965" s="13"/>
      <c r="HI965" s="13"/>
      <c r="HJ965" s="13"/>
      <c r="HK965" s="13"/>
      <c r="HL965" s="13"/>
      <c r="HM965" s="13"/>
      <c r="HN965" s="13"/>
      <c r="HO965" s="13"/>
      <c r="HP965" s="13"/>
      <c r="HQ965" s="13"/>
      <c r="HR965" s="13"/>
      <c r="HS965" s="13"/>
      <c r="HT965" s="13"/>
      <c r="HU965" s="13"/>
      <c r="HV965" s="13"/>
      <c r="HW965" s="13"/>
      <c r="HX965" s="13"/>
      <c r="HY965" s="13"/>
      <c r="HZ965" s="13"/>
      <c r="IA965" s="13"/>
      <c r="IB965" s="13"/>
      <c r="IC965" s="13"/>
      <c r="ID965" s="13"/>
      <c r="IE965" s="13"/>
      <c r="IF965" s="13"/>
      <c r="IG965" s="13"/>
      <c r="IH965" s="13"/>
      <c r="II965" s="13"/>
      <c r="IJ965" s="13"/>
      <c r="IK965" s="13"/>
      <c r="IL965" s="13"/>
      <c r="IM965" s="13"/>
      <c r="IN965" s="13"/>
      <c r="IO965" s="13"/>
    </row>
    <row r="966" spans="1:249">
      <c r="A966" s="2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2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c r="EU966" s="13"/>
      <c r="EV966" s="13"/>
      <c r="EW966" s="13"/>
      <c r="EX966" s="13"/>
      <c r="EY966" s="13"/>
      <c r="EZ966" s="13"/>
      <c r="FA966" s="13"/>
      <c r="FB966" s="13"/>
      <c r="FC966" s="13"/>
      <c r="FD966" s="13"/>
      <c r="FE966" s="13"/>
      <c r="FF966" s="13"/>
      <c r="FG966" s="13"/>
      <c r="FH966" s="13"/>
      <c r="FI966" s="13"/>
      <c r="FJ966" s="13"/>
      <c r="FK966" s="13"/>
      <c r="FL966" s="13"/>
      <c r="FM966" s="13"/>
      <c r="FN966" s="13"/>
      <c r="FO966" s="13"/>
      <c r="FP966" s="13"/>
      <c r="FQ966" s="13"/>
      <c r="FR966" s="13"/>
      <c r="FS966" s="13"/>
      <c r="FT966" s="13"/>
      <c r="FU966" s="13"/>
      <c r="FV966" s="13"/>
      <c r="FW966" s="13"/>
      <c r="FX966" s="13"/>
      <c r="FY966" s="13"/>
      <c r="FZ966" s="13"/>
      <c r="GA966" s="13"/>
      <c r="GB966" s="13"/>
      <c r="GC966" s="13"/>
      <c r="GD966" s="13"/>
      <c r="GE966" s="13"/>
      <c r="GF966" s="13"/>
      <c r="GG966" s="13"/>
      <c r="GH966" s="13"/>
      <c r="GI966" s="13"/>
      <c r="GJ966" s="13"/>
      <c r="GK966" s="13"/>
      <c r="GL966" s="13"/>
      <c r="GM966" s="13"/>
      <c r="GN966" s="13"/>
      <c r="GO966" s="13"/>
      <c r="GP966" s="13"/>
      <c r="GQ966" s="13"/>
      <c r="GR966" s="13"/>
      <c r="GS966" s="13"/>
      <c r="GT966" s="13"/>
      <c r="GU966" s="13"/>
      <c r="GV966" s="13"/>
      <c r="GW966" s="13"/>
      <c r="GX966" s="13"/>
      <c r="GY966" s="13"/>
      <c r="GZ966" s="13"/>
      <c r="HA966" s="13"/>
      <c r="HB966" s="13"/>
      <c r="HC966" s="13"/>
      <c r="HD966" s="13"/>
      <c r="HE966" s="13"/>
      <c r="HF966" s="13"/>
      <c r="HG966" s="13"/>
      <c r="HH966" s="13"/>
      <c r="HI966" s="13"/>
      <c r="HJ966" s="13"/>
      <c r="HK966" s="13"/>
      <c r="HL966" s="13"/>
      <c r="HM966" s="13"/>
      <c r="HN966" s="13"/>
      <c r="HO966" s="13"/>
      <c r="HP966" s="13"/>
      <c r="HQ966" s="13"/>
      <c r="HR966" s="13"/>
      <c r="HS966" s="13"/>
      <c r="HT966" s="13"/>
      <c r="HU966" s="13"/>
      <c r="HV966" s="13"/>
      <c r="HW966" s="13"/>
      <c r="HX966" s="13"/>
      <c r="HY966" s="13"/>
      <c r="HZ966" s="13"/>
      <c r="IA966" s="13"/>
      <c r="IB966" s="13"/>
      <c r="IC966" s="13"/>
      <c r="ID966" s="13"/>
      <c r="IE966" s="13"/>
      <c r="IF966" s="13"/>
      <c r="IG966" s="13"/>
      <c r="IH966" s="13"/>
      <c r="II966" s="13"/>
      <c r="IJ966" s="13"/>
      <c r="IK966" s="13"/>
      <c r="IL966" s="13"/>
      <c r="IM966" s="13"/>
      <c r="IN966" s="13"/>
      <c r="IO966" s="13"/>
    </row>
    <row r="967" spans="1:249">
      <c r="A967" s="2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2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c r="EU967" s="13"/>
      <c r="EV967" s="13"/>
      <c r="EW967" s="13"/>
      <c r="EX967" s="13"/>
      <c r="EY967" s="13"/>
      <c r="EZ967" s="13"/>
      <c r="FA967" s="13"/>
      <c r="FB967" s="13"/>
      <c r="FC967" s="13"/>
      <c r="FD967" s="13"/>
      <c r="FE967" s="13"/>
      <c r="FF967" s="13"/>
      <c r="FG967" s="13"/>
      <c r="FH967" s="13"/>
      <c r="FI967" s="13"/>
      <c r="FJ967" s="13"/>
      <c r="FK967" s="13"/>
      <c r="FL967" s="13"/>
      <c r="FM967" s="13"/>
      <c r="FN967" s="13"/>
      <c r="FO967" s="13"/>
      <c r="FP967" s="13"/>
      <c r="FQ967" s="13"/>
      <c r="FR967" s="13"/>
      <c r="FS967" s="13"/>
      <c r="FT967" s="13"/>
      <c r="FU967" s="13"/>
      <c r="FV967" s="13"/>
      <c r="FW967" s="13"/>
      <c r="FX967" s="13"/>
      <c r="FY967" s="13"/>
      <c r="FZ967" s="13"/>
      <c r="GA967" s="13"/>
      <c r="GB967" s="13"/>
      <c r="GC967" s="13"/>
      <c r="GD967" s="13"/>
      <c r="GE967" s="13"/>
      <c r="GF967" s="13"/>
      <c r="GG967" s="13"/>
      <c r="GH967" s="13"/>
      <c r="GI967" s="13"/>
      <c r="GJ967" s="13"/>
      <c r="GK967" s="13"/>
      <c r="GL967" s="13"/>
      <c r="GM967" s="13"/>
      <c r="GN967" s="13"/>
      <c r="GO967" s="13"/>
      <c r="GP967" s="13"/>
      <c r="GQ967" s="13"/>
      <c r="GR967" s="13"/>
      <c r="GS967" s="13"/>
      <c r="GT967" s="13"/>
      <c r="GU967" s="13"/>
      <c r="GV967" s="13"/>
      <c r="GW967" s="13"/>
      <c r="GX967" s="13"/>
      <c r="GY967" s="13"/>
      <c r="GZ967" s="13"/>
      <c r="HA967" s="13"/>
      <c r="HB967" s="13"/>
      <c r="HC967" s="13"/>
      <c r="HD967" s="13"/>
      <c r="HE967" s="13"/>
      <c r="HF967" s="13"/>
      <c r="HG967" s="13"/>
      <c r="HH967" s="13"/>
      <c r="HI967" s="13"/>
      <c r="HJ967" s="13"/>
      <c r="HK967" s="13"/>
      <c r="HL967" s="13"/>
      <c r="HM967" s="13"/>
      <c r="HN967" s="13"/>
      <c r="HO967" s="13"/>
      <c r="HP967" s="13"/>
      <c r="HQ967" s="13"/>
      <c r="HR967" s="13"/>
      <c r="HS967" s="13"/>
      <c r="HT967" s="13"/>
      <c r="HU967" s="13"/>
      <c r="HV967" s="13"/>
      <c r="HW967" s="13"/>
      <c r="HX967" s="13"/>
      <c r="HY967" s="13"/>
      <c r="HZ967" s="13"/>
      <c r="IA967" s="13"/>
      <c r="IB967" s="13"/>
      <c r="IC967" s="13"/>
      <c r="ID967" s="13"/>
      <c r="IE967" s="13"/>
      <c r="IF967" s="13"/>
      <c r="IG967" s="13"/>
      <c r="IH967" s="13"/>
      <c r="II967" s="13"/>
      <c r="IJ967" s="13"/>
      <c r="IK967" s="13"/>
      <c r="IL967" s="13"/>
      <c r="IM967" s="13"/>
      <c r="IN967" s="13"/>
      <c r="IO967" s="13"/>
    </row>
    <row r="968" spans="1:249">
      <c r="A968" s="2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2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c r="EU968" s="13"/>
      <c r="EV968" s="13"/>
      <c r="EW968" s="13"/>
      <c r="EX968" s="13"/>
      <c r="EY968" s="13"/>
      <c r="EZ968" s="13"/>
      <c r="FA968" s="13"/>
      <c r="FB968" s="13"/>
      <c r="FC968" s="13"/>
      <c r="FD968" s="13"/>
      <c r="FE968" s="13"/>
      <c r="FF968" s="13"/>
      <c r="FG968" s="13"/>
      <c r="FH968" s="13"/>
      <c r="FI968" s="13"/>
      <c r="FJ968" s="13"/>
      <c r="FK968" s="13"/>
      <c r="FL968" s="13"/>
      <c r="FM968" s="13"/>
      <c r="FN968" s="13"/>
      <c r="FO968" s="13"/>
      <c r="FP968" s="13"/>
      <c r="FQ968" s="13"/>
      <c r="FR968" s="13"/>
      <c r="FS968" s="13"/>
      <c r="FT968" s="13"/>
      <c r="FU968" s="13"/>
      <c r="FV968" s="13"/>
      <c r="FW968" s="13"/>
      <c r="FX968" s="13"/>
      <c r="FY968" s="13"/>
      <c r="FZ968" s="13"/>
      <c r="GA968" s="13"/>
      <c r="GB968" s="13"/>
      <c r="GC968" s="13"/>
      <c r="GD968" s="13"/>
      <c r="GE968" s="13"/>
      <c r="GF968" s="13"/>
      <c r="GG968" s="13"/>
      <c r="GH968" s="13"/>
      <c r="GI968" s="13"/>
      <c r="GJ968" s="13"/>
      <c r="GK968" s="13"/>
      <c r="GL968" s="13"/>
      <c r="GM968" s="13"/>
      <c r="GN968" s="13"/>
      <c r="GO968" s="13"/>
      <c r="GP968" s="13"/>
      <c r="GQ968" s="13"/>
      <c r="GR968" s="13"/>
      <c r="GS968" s="13"/>
      <c r="GT968" s="13"/>
      <c r="GU968" s="13"/>
      <c r="GV968" s="13"/>
      <c r="GW968" s="13"/>
      <c r="GX968" s="13"/>
      <c r="GY968" s="13"/>
      <c r="GZ968" s="13"/>
      <c r="HA968" s="13"/>
      <c r="HB968" s="13"/>
      <c r="HC968" s="13"/>
      <c r="HD968" s="13"/>
      <c r="HE968" s="13"/>
      <c r="HF968" s="13"/>
      <c r="HG968" s="13"/>
      <c r="HH968" s="13"/>
      <c r="HI968" s="13"/>
      <c r="HJ968" s="13"/>
      <c r="HK968" s="13"/>
      <c r="HL968" s="13"/>
      <c r="HM968" s="13"/>
      <c r="HN968" s="13"/>
      <c r="HO968" s="13"/>
      <c r="HP968" s="13"/>
      <c r="HQ968" s="13"/>
      <c r="HR968" s="13"/>
      <c r="HS968" s="13"/>
      <c r="HT968" s="13"/>
      <c r="HU968" s="13"/>
      <c r="HV968" s="13"/>
      <c r="HW968" s="13"/>
      <c r="HX968" s="13"/>
      <c r="HY968" s="13"/>
      <c r="HZ968" s="13"/>
      <c r="IA968" s="13"/>
      <c r="IB968" s="13"/>
      <c r="IC968" s="13"/>
      <c r="ID968" s="13"/>
      <c r="IE968" s="13"/>
      <c r="IF968" s="13"/>
      <c r="IG968" s="13"/>
      <c r="IH968" s="13"/>
      <c r="II968" s="13"/>
      <c r="IJ968" s="13"/>
      <c r="IK968" s="13"/>
      <c r="IL968" s="13"/>
      <c r="IM968" s="13"/>
      <c r="IN968" s="13"/>
      <c r="IO968" s="13"/>
    </row>
    <row r="969" spans="1:249">
      <c r="A969" s="2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2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c r="EU969" s="13"/>
      <c r="EV969" s="13"/>
      <c r="EW969" s="13"/>
      <c r="EX969" s="13"/>
      <c r="EY969" s="13"/>
      <c r="EZ969" s="13"/>
      <c r="FA969" s="13"/>
      <c r="FB969" s="13"/>
      <c r="FC969" s="13"/>
      <c r="FD969" s="13"/>
      <c r="FE969" s="13"/>
      <c r="FF969" s="13"/>
      <c r="FG969" s="13"/>
      <c r="FH969" s="13"/>
      <c r="FI969" s="13"/>
      <c r="FJ969" s="13"/>
      <c r="FK969" s="13"/>
      <c r="FL969" s="13"/>
      <c r="FM969" s="13"/>
      <c r="FN969" s="13"/>
      <c r="FO969" s="13"/>
      <c r="FP969" s="13"/>
      <c r="FQ969" s="13"/>
      <c r="FR969" s="13"/>
      <c r="FS969" s="13"/>
      <c r="FT969" s="13"/>
      <c r="FU969" s="13"/>
      <c r="FV969" s="13"/>
      <c r="FW969" s="13"/>
      <c r="FX969" s="13"/>
      <c r="FY969" s="13"/>
      <c r="FZ969" s="13"/>
      <c r="GA969" s="13"/>
      <c r="GB969" s="13"/>
      <c r="GC969" s="13"/>
      <c r="GD969" s="13"/>
      <c r="GE969" s="13"/>
      <c r="GF969" s="13"/>
      <c r="GG969" s="13"/>
      <c r="GH969" s="13"/>
      <c r="GI969" s="13"/>
      <c r="GJ969" s="13"/>
      <c r="GK969" s="13"/>
      <c r="GL969" s="13"/>
      <c r="GM969" s="13"/>
      <c r="GN969" s="13"/>
      <c r="GO969" s="13"/>
      <c r="GP969" s="13"/>
      <c r="GQ969" s="13"/>
      <c r="GR969" s="13"/>
      <c r="GS969" s="13"/>
      <c r="GT969" s="13"/>
      <c r="GU969" s="13"/>
      <c r="GV969" s="13"/>
      <c r="GW969" s="13"/>
      <c r="GX969" s="13"/>
      <c r="GY969" s="13"/>
      <c r="GZ969" s="13"/>
      <c r="HA969" s="13"/>
      <c r="HB969" s="13"/>
      <c r="HC969" s="13"/>
      <c r="HD969" s="13"/>
      <c r="HE969" s="13"/>
      <c r="HF969" s="13"/>
      <c r="HG969" s="13"/>
      <c r="HH969" s="13"/>
      <c r="HI969" s="13"/>
      <c r="HJ969" s="13"/>
      <c r="HK969" s="13"/>
      <c r="HL969" s="13"/>
      <c r="HM969" s="13"/>
      <c r="HN969" s="13"/>
      <c r="HO969" s="13"/>
      <c r="HP969" s="13"/>
      <c r="HQ969" s="13"/>
      <c r="HR969" s="13"/>
      <c r="HS969" s="13"/>
      <c r="HT969" s="13"/>
      <c r="HU969" s="13"/>
      <c r="HV969" s="13"/>
      <c r="HW969" s="13"/>
      <c r="HX969" s="13"/>
      <c r="HY969" s="13"/>
      <c r="HZ969" s="13"/>
      <c r="IA969" s="13"/>
      <c r="IB969" s="13"/>
      <c r="IC969" s="13"/>
      <c r="ID969" s="13"/>
      <c r="IE969" s="13"/>
      <c r="IF969" s="13"/>
      <c r="IG969" s="13"/>
      <c r="IH969" s="13"/>
      <c r="II969" s="13"/>
      <c r="IJ969" s="13"/>
      <c r="IK969" s="13"/>
      <c r="IL969" s="13"/>
      <c r="IM969" s="13"/>
      <c r="IN969" s="13"/>
      <c r="IO969" s="13"/>
    </row>
    <row r="970" spans="1:249">
      <c r="A970" s="2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2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c r="EY970" s="13"/>
      <c r="EZ970" s="13"/>
      <c r="FA970" s="13"/>
      <c r="FB970" s="13"/>
      <c r="FC970" s="13"/>
      <c r="FD970" s="13"/>
      <c r="FE970" s="13"/>
      <c r="FF970" s="13"/>
      <c r="FG970" s="13"/>
      <c r="FH970" s="13"/>
      <c r="FI970" s="13"/>
      <c r="FJ970" s="13"/>
      <c r="FK970" s="13"/>
      <c r="FL970" s="13"/>
      <c r="FM970" s="13"/>
      <c r="FN970" s="13"/>
      <c r="FO970" s="13"/>
      <c r="FP970" s="13"/>
      <c r="FQ970" s="13"/>
      <c r="FR970" s="13"/>
      <c r="FS970" s="13"/>
      <c r="FT970" s="13"/>
      <c r="FU970" s="13"/>
      <c r="FV970" s="13"/>
      <c r="FW970" s="13"/>
      <c r="FX970" s="13"/>
      <c r="FY970" s="13"/>
      <c r="FZ970" s="13"/>
      <c r="GA970" s="13"/>
      <c r="GB970" s="13"/>
      <c r="GC970" s="13"/>
      <c r="GD970" s="13"/>
      <c r="GE970" s="13"/>
      <c r="GF970" s="13"/>
      <c r="GG970" s="13"/>
      <c r="GH970" s="13"/>
      <c r="GI970" s="13"/>
      <c r="GJ970" s="13"/>
      <c r="GK970" s="13"/>
      <c r="GL970" s="13"/>
      <c r="GM970" s="13"/>
      <c r="GN970" s="13"/>
      <c r="GO970" s="13"/>
      <c r="GP970" s="13"/>
      <c r="GQ970" s="13"/>
      <c r="GR970" s="13"/>
      <c r="GS970" s="13"/>
      <c r="GT970" s="13"/>
      <c r="GU970" s="13"/>
      <c r="GV970" s="13"/>
      <c r="GW970" s="13"/>
      <c r="GX970" s="13"/>
      <c r="GY970" s="13"/>
      <c r="GZ970" s="13"/>
      <c r="HA970" s="13"/>
      <c r="HB970" s="13"/>
      <c r="HC970" s="13"/>
      <c r="HD970" s="13"/>
      <c r="HE970" s="13"/>
      <c r="HF970" s="13"/>
      <c r="HG970" s="13"/>
      <c r="HH970" s="13"/>
      <c r="HI970" s="13"/>
      <c r="HJ970" s="13"/>
      <c r="HK970" s="13"/>
      <c r="HL970" s="13"/>
      <c r="HM970" s="13"/>
      <c r="HN970" s="13"/>
      <c r="HO970" s="13"/>
      <c r="HP970" s="13"/>
      <c r="HQ970" s="13"/>
      <c r="HR970" s="13"/>
      <c r="HS970" s="13"/>
      <c r="HT970" s="13"/>
      <c r="HU970" s="13"/>
      <c r="HV970" s="13"/>
      <c r="HW970" s="13"/>
      <c r="HX970" s="13"/>
      <c r="HY970" s="13"/>
      <c r="HZ970" s="13"/>
      <c r="IA970" s="13"/>
      <c r="IB970" s="13"/>
      <c r="IC970" s="13"/>
      <c r="ID970" s="13"/>
      <c r="IE970" s="13"/>
      <c r="IF970" s="13"/>
      <c r="IG970" s="13"/>
      <c r="IH970" s="13"/>
      <c r="II970" s="13"/>
      <c r="IJ970" s="13"/>
      <c r="IK970" s="13"/>
      <c r="IL970" s="13"/>
      <c r="IM970" s="13"/>
      <c r="IN970" s="13"/>
      <c r="IO970" s="13"/>
    </row>
    <row r="971" spans="1:249">
      <c r="A971" s="2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2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c r="EU971" s="13"/>
      <c r="EV971" s="13"/>
      <c r="EW971" s="13"/>
      <c r="EX971" s="13"/>
      <c r="EY971" s="13"/>
      <c r="EZ971" s="13"/>
      <c r="FA971" s="13"/>
      <c r="FB971" s="13"/>
      <c r="FC971" s="13"/>
      <c r="FD971" s="13"/>
      <c r="FE971" s="13"/>
      <c r="FF971" s="13"/>
      <c r="FG971" s="13"/>
      <c r="FH971" s="13"/>
      <c r="FI971" s="13"/>
      <c r="FJ971" s="13"/>
      <c r="FK971" s="13"/>
      <c r="FL971" s="13"/>
      <c r="FM971" s="13"/>
      <c r="FN971" s="13"/>
      <c r="FO971" s="13"/>
      <c r="FP971" s="13"/>
      <c r="FQ971" s="13"/>
      <c r="FR971" s="13"/>
      <c r="FS971" s="13"/>
      <c r="FT971" s="13"/>
      <c r="FU971" s="13"/>
      <c r="FV971" s="13"/>
      <c r="FW971" s="13"/>
      <c r="FX971" s="13"/>
      <c r="FY971" s="13"/>
      <c r="FZ971" s="13"/>
      <c r="GA971" s="13"/>
      <c r="GB971" s="13"/>
      <c r="GC971" s="13"/>
      <c r="GD971" s="13"/>
      <c r="GE971" s="13"/>
      <c r="GF971" s="13"/>
      <c r="GG971" s="13"/>
      <c r="GH971" s="13"/>
      <c r="GI971" s="13"/>
      <c r="GJ971" s="13"/>
      <c r="GK971" s="13"/>
      <c r="GL971" s="13"/>
      <c r="GM971" s="13"/>
      <c r="GN971" s="13"/>
      <c r="GO971" s="13"/>
      <c r="GP971" s="13"/>
      <c r="GQ971" s="13"/>
      <c r="GR971" s="13"/>
      <c r="GS971" s="13"/>
      <c r="GT971" s="13"/>
      <c r="GU971" s="13"/>
      <c r="GV971" s="13"/>
      <c r="GW971" s="13"/>
      <c r="GX971" s="13"/>
      <c r="GY971" s="13"/>
      <c r="GZ971" s="13"/>
      <c r="HA971" s="13"/>
      <c r="HB971" s="13"/>
      <c r="HC971" s="13"/>
      <c r="HD971" s="13"/>
      <c r="HE971" s="13"/>
      <c r="HF971" s="13"/>
      <c r="HG971" s="13"/>
      <c r="HH971" s="13"/>
      <c r="HI971" s="13"/>
      <c r="HJ971" s="13"/>
      <c r="HK971" s="13"/>
      <c r="HL971" s="13"/>
      <c r="HM971" s="13"/>
      <c r="HN971" s="13"/>
      <c r="HO971" s="13"/>
      <c r="HP971" s="13"/>
      <c r="HQ971" s="13"/>
      <c r="HR971" s="13"/>
      <c r="HS971" s="13"/>
      <c r="HT971" s="13"/>
      <c r="HU971" s="13"/>
      <c r="HV971" s="13"/>
      <c r="HW971" s="13"/>
      <c r="HX971" s="13"/>
      <c r="HY971" s="13"/>
      <c r="HZ971" s="13"/>
      <c r="IA971" s="13"/>
      <c r="IB971" s="13"/>
      <c r="IC971" s="13"/>
      <c r="ID971" s="13"/>
      <c r="IE971" s="13"/>
      <c r="IF971" s="13"/>
      <c r="IG971" s="13"/>
      <c r="IH971" s="13"/>
      <c r="II971" s="13"/>
      <c r="IJ971" s="13"/>
      <c r="IK971" s="13"/>
      <c r="IL971" s="13"/>
      <c r="IM971" s="13"/>
      <c r="IN971" s="13"/>
      <c r="IO971" s="13"/>
    </row>
    <row r="972" spans="1:249">
      <c r="A972" s="2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2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c r="EW972" s="13"/>
      <c r="EX972" s="13"/>
      <c r="EY972" s="13"/>
      <c r="EZ972" s="13"/>
      <c r="FA972" s="13"/>
      <c r="FB972" s="13"/>
      <c r="FC972" s="13"/>
      <c r="FD972" s="13"/>
      <c r="FE972" s="13"/>
      <c r="FF972" s="13"/>
      <c r="FG972" s="13"/>
      <c r="FH972" s="13"/>
      <c r="FI972" s="13"/>
      <c r="FJ972" s="13"/>
      <c r="FK972" s="13"/>
      <c r="FL972" s="13"/>
      <c r="FM972" s="13"/>
      <c r="FN972" s="13"/>
      <c r="FO972" s="13"/>
      <c r="FP972" s="13"/>
      <c r="FQ972" s="13"/>
      <c r="FR972" s="13"/>
      <c r="FS972" s="13"/>
      <c r="FT972" s="13"/>
      <c r="FU972" s="13"/>
      <c r="FV972" s="13"/>
      <c r="FW972" s="13"/>
      <c r="FX972" s="13"/>
      <c r="FY972" s="13"/>
      <c r="FZ972" s="13"/>
      <c r="GA972" s="13"/>
      <c r="GB972" s="13"/>
      <c r="GC972" s="13"/>
      <c r="GD972" s="13"/>
      <c r="GE972" s="13"/>
      <c r="GF972" s="13"/>
      <c r="GG972" s="13"/>
      <c r="GH972" s="13"/>
      <c r="GI972" s="13"/>
      <c r="GJ972" s="13"/>
      <c r="GK972" s="13"/>
      <c r="GL972" s="13"/>
      <c r="GM972" s="13"/>
      <c r="GN972" s="13"/>
      <c r="GO972" s="13"/>
      <c r="GP972" s="13"/>
      <c r="GQ972" s="13"/>
      <c r="GR972" s="13"/>
      <c r="GS972" s="13"/>
      <c r="GT972" s="13"/>
      <c r="GU972" s="13"/>
      <c r="GV972" s="13"/>
      <c r="GW972" s="13"/>
      <c r="GX972" s="13"/>
      <c r="GY972" s="13"/>
      <c r="GZ972" s="13"/>
      <c r="HA972" s="13"/>
      <c r="HB972" s="13"/>
      <c r="HC972" s="13"/>
      <c r="HD972" s="13"/>
      <c r="HE972" s="13"/>
      <c r="HF972" s="13"/>
      <c r="HG972" s="13"/>
      <c r="HH972" s="13"/>
      <c r="HI972" s="13"/>
      <c r="HJ972" s="13"/>
      <c r="HK972" s="13"/>
      <c r="HL972" s="13"/>
      <c r="HM972" s="13"/>
      <c r="HN972" s="13"/>
      <c r="HO972" s="13"/>
      <c r="HP972" s="13"/>
      <c r="HQ972" s="13"/>
      <c r="HR972" s="13"/>
      <c r="HS972" s="13"/>
      <c r="HT972" s="13"/>
      <c r="HU972" s="13"/>
      <c r="HV972" s="13"/>
      <c r="HW972" s="13"/>
      <c r="HX972" s="13"/>
      <c r="HY972" s="13"/>
      <c r="HZ972" s="13"/>
      <c r="IA972" s="13"/>
      <c r="IB972" s="13"/>
      <c r="IC972" s="13"/>
      <c r="ID972" s="13"/>
      <c r="IE972" s="13"/>
      <c r="IF972" s="13"/>
      <c r="IG972" s="13"/>
      <c r="IH972" s="13"/>
      <c r="II972" s="13"/>
      <c r="IJ972" s="13"/>
      <c r="IK972" s="13"/>
      <c r="IL972" s="13"/>
      <c r="IM972" s="13"/>
      <c r="IN972" s="13"/>
      <c r="IO972" s="13"/>
    </row>
    <row r="973" spans="1:249">
      <c r="A973" s="2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2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c r="EU973" s="13"/>
      <c r="EV973" s="13"/>
      <c r="EW973" s="13"/>
      <c r="EX973" s="13"/>
      <c r="EY973" s="13"/>
      <c r="EZ973" s="13"/>
      <c r="FA973" s="13"/>
      <c r="FB973" s="13"/>
      <c r="FC973" s="13"/>
      <c r="FD973" s="13"/>
      <c r="FE973" s="13"/>
      <c r="FF973" s="13"/>
      <c r="FG973" s="13"/>
      <c r="FH973" s="13"/>
      <c r="FI973" s="13"/>
      <c r="FJ973" s="13"/>
      <c r="FK973" s="13"/>
      <c r="FL973" s="13"/>
      <c r="FM973" s="13"/>
      <c r="FN973" s="13"/>
      <c r="FO973" s="13"/>
      <c r="FP973" s="13"/>
      <c r="FQ973" s="13"/>
      <c r="FR973" s="13"/>
      <c r="FS973" s="13"/>
      <c r="FT973" s="13"/>
      <c r="FU973" s="13"/>
      <c r="FV973" s="13"/>
      <c r="FW973" s="13"/>
      <c r="FX973" s="13"/>
      <c r="FY973" s="13"/>
      <c r="FZ973" s="13"/>
      <c r="GA973" s="13"/>
      <c r="GB973" s="13"/>
      <c r="GC973" s="13"/>
      <c r="GD973" s="13"/>
      <c r="GE973" s="13"/>
      <c r="GF973" s="13"/>
      <c r="GG973" s="13"/>
      <c r="GH973" s="13"/>
      <c r="GI973" s="13"/>
      <c r="GJ973" s="13"/>
      <c r="GK973" s="13"/>
      <c r="GL973" s="13"/>
      <c r="GM973" s="13"/>
      <c r="GN973" s="13"/>
      <c r="GO973" s="13"/>
      <c r="GP973" s="13"/>
      <c r="GQ973" s="13"/>
      <c r="GR973" s="13"/>
      <c r="GS973" s="13"/>
      <c r="GT973" s="13"/>
      <c r="GU973" s="13"/>
      <c r="GV973" s="13"/>
      <c r="GW973" s="13"/>
      <c r="GX973" s="13"/>
      <c r="GY973" s="13"/>
      <c r="GZ973" s="13"/>
      <c r="HA973" s="13"/>
      <c r="HB973" s="13"/>
      <c r="HC973" s="13"/>
      <c r="HD973" s="13"/>
      <c r="HE973" s="13"/>
      <c r="HF973" s="13"/>
      <c r="HG973" s="13"/>
      <c r="HH973" s="13"/>
      <c r="HI973" s="13"/>
      <c r="HJ973" s="13"/>
      <c r="HK973" s="13"/>
      <c r="HL973" s="13"/>
      <c r="HM973" s="13"/>
      <c r="HN973" s="13"/>
      <c r="HO973" s="13"/>
      <c r="HP973" s="13"/>
      <c r="HQ973" s="13"/>
      <c r="HR973" s="13"/>
      <c r="HS973" s="13"/>
      <c r="HT973" s="13"/>
      <c r="HU973" s="13"/>
      <c r="HV973" s="13"/>
      <c r="HW973" s="13"/>
      <c r="HX973" s="13"/>
      <c r="HY973" s="13"/>
      <c r="HZ973" s="13"/>
      <c r="IA973" s="13"/>
      <c r="IB973" s="13"/>
      <c r="IC973" s="13"/>
      <c r="ID973" s="13"/>
      <c r="IE973" s="13"/>
      <c r="IF973" s="13"/>
      <c r="IG973" s="13"/>
      <c r="IH973" s="13"/>
      <c r="II973" s="13"/>
      <c r="IJ973" s="13"/>
      <c r="IK973" s="13"/>
      <c r="IL973" s="13"/>
      <c r="IM973" s="13"/>
      <c r="IN973" s="13"/>
      <c r="IO973" s="13"/>
    </row>
    <row r="974" spans="1:249">
      <c r="A974" s="2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2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c r="EV974" s="13"/>
      <c r="EW974" s="13"/>
      <c r="EX974" s="13"/>
      <c r="EY974" s="13"/>
      <c r="EZ974" s="13"/>
      <c r="FA974" s="13"/>
      <c r="FB974" s="13"/>
      <c r="FC974" s="13"/>
      <c r="FD974" s="13"/>
      <c r="FE974" s="13"/>
      <c r="FF974" s="13"/>
      <c r="FG974" s="13"/>
      <c r="FH974" s="13"/>
      <c r="FI974" s="13"/>
      <c r="FJ974" s="13"/>
      <c r="FK974" s="13"/>
      <c r="FL974" s="13"/>
      <c r="FM974" s="13"/>
      <c r="FN974" s="13"/>
      <c r="FO974" s="13"/>
      <c r="FP974" s="13"/>
      <c r="FQ974" s="13"/>
      <c r="FR974" s="13"/>
      <c r="FS974" s="13"/>
      <c r="FT974" s="13"/>
      <c r="FU974" s="13"/>
      <c r="FV974" s="13"/>
      <c r="FW974" s="13"/>
      <c r="FX974" s="13"/>
      <c r="FY974" s="13"/>
      <c r="FZ974" s="13"/>
      <c r="GA974" s="13"/>
      <c r="GB974" s="13"/>
      <c r="GC974" s="13"/>
      <c r="GD974" s="13"/>
      <c r="GE974" s="13"/>
      <c r="GF974" s="13"/>
      <c r="GG974" s="13"/>
      <c r="GH974" s="13"/>
      <c r="GI974" s="13"/>
      <c r="GJ974" s="13"/>
      <c r="GK974" s="13"/>
      <c r="GL974" s="13"/>
      <c r="GM974" s="13"/>
      <c r="GN974" s="13"/>
      <c r="GO974" s="13"/>
      <c r="GP974" s="13"/>
      <c r="GQ974" s="13"/>
      <c r="GR974" s="13"/>
      <c r="GS974" s="13"/>
      <c r="GT974" s="13"/>
      <c r="GU974" s="13"/>
      <c r="GV974" s="13"/>
      <c r="GW974" s="13"/>
      <c r="GX974" s="13"/>
      <c r="GY974" s="13"/>
      <c r="GZ974" s="13"/>
      <c r="HA974" s="13"/>
      <c r="HB974" s="13"/>
      <c r="HC974" s="13"/>
      <c r="HD974" s="13"/>
      <c r="HE974" s="13"/>
      <c r="HF974" s="13"/>
      <c r="HG974" s="13"/>
      <c r="HH974" s="13"/>
      <c r="HI974" s="13"/>
      <c r="HJ974" s="13"/>
      <c r="HK974" s="13"/>
      <c r="HL974" s="13"/>
      <c r="HM974" s="13"/>
      <c r="HN974" s="13"/>
      <c r="HO974" s="13"/>
      <c r="HP974" s="13"/>
      <c r="HQ974" s="13"/>
      <c r="HR974" s="13"/>
      <c r="HS974" s="13"/>
      <c r="HT974" s="13"/>
      <c r="HU974" s="13"/>
      <c r="HV974" s="13"/>
      <c r="HW974" s="13"/>
      <c r="HX974" s="13"/>
      <c r="HY974" s="13"/>
      <c r="HZ974" s="13"/>
      <c r="IA974" s="13"/>
      <c r="IB974" s="13"/>
      <c r="IC974" s="13"/>
      <c r="ID974" s="13"/>
      <c r="IE974" s="13"/>
      <c r="IF974" s="13"/>
      <c r="IG974" s="13"/>
      <c r="IH974" s="13"/>
      <c r="II974" s="13"/>
      <c r="IJ974" s="13"/>
      <c r="IK974" s="13"/>
      <c r="IL974" s="13"/>
      <c r="IM974" s="13"/>
      <c r="IN974" s="13"/>
      <c r="IO974" s="13"/>
    </row>
    <row r="975" spans="1:249">
      <c r="A975" s="2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2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U975" s="13"/>
      <c r="EV975" s="13"/>
      <c r="EW975" s="13"/>
      <c r="EX975" s="13"/>
      <c r="EY975" s="13"/>
      <c r="EZ975" s="13"/>
      <c r="FA975" s="13"/>
      <c r="FB975" s="13"/>
      <c r="FC975" s="13"/>
      <c r="FD975" s="13"/>
      <c r="FE975" s="13"/>
      <c r="FF975" s="13"/>
      <c r="FG975" s="13"/>
      <c r="FH975" s="13"/>
      <c r="FI975" s="13"/>
      <c r="FJ975" s="13"/>
      <c r="FK975" s="13"/>
      <c r="FL975" s="13"/>
      <c r="FM975" s="13"/>
      <c r="FN975" s="13"/>
      <c r="FO975" s="13"/>
      <c r="FP975" s="13"/>
      <c r="FQ975" s="13"/>
      <c r="FR975" s="13"/>
      <c r="FS975" s="13"/>
      <c r="FT975" s="13"/>
      <c r="FU975" s="13"/>
      <c r="FV975" s="13"/>
      <c r="FW975" s="13"/>
      <c r="FX975" s="13"/>
      <c r="FY975" s="13"/>
      <c r="FZ975" s="13"/>
      <c r="GA975" s="13"/>
      <c r="GB975" s="13"/>
      <c r="GC975" s="13"/>
      <c r="GD975" s="13"/>
      <c r="GE975" s="13"/>
      <c r="GF975" s="13"/>
      <c r="GG975" s="13"/>
      <c r="GH975" s="13"/>
      <c r="GI975" s="13"/>
      <c r="GJ975" s="13"/>
      <c r="GK975" s="13"/>
      <c r="GL975" s="13"/>
      <c r="GM975" s="13"/>
      <c r="GN975" s="13"/>
      <c r="GO975" s="13"/>
      <c r="GP975" s="13"/>
      <c r="GQ975" s="13"/>
      <c r="GR975" s="13"/>
      <c r="GS975" s="13"/>
      <c r="GT975" s="13"/>
      <c r="GU975" s="13"/>
      <c r="GV975" s="13"/>
      <c r="GW975" s="13"/>
      <c r="GX975" s="13"/>
      <c r="GY975" s="13"/>
      <c r="GZ975" s="13"/>
      <c r="HA975" s="13"/>
      <c r="HB975" s="13"/>
      <c r="HC975" s="13"/>
      <c r="HD975" s="13"/>
      <c r="HE975" s="13"/>
      <c r="HF975" s="13"/>
      <c r="HG975" s="13"/>
      <c r="HH975" s="13"/>
      <c r="HI975" s="13"/>
      <c r="HJ975" s="13"/>
      <c r="HK975" s="13"/>
      <c r="HL975" s="13"/>
      <c r="HM975" s="13"/>
      <c r="HN975" s="13"/>
      <c r="HO975" s="13"/>
      <c r="HP975" s="13"/>
      <c r="HQ975" s="13"/>
      <c r="HR975" s="13"/>
      <c r="HS975" s="13"/>
      <c r="HT975" s="13"/>
      <c r="HU975" s="13"/>
      <c r="HV975" s="13"/>
      <c r="HW975" s="13"/>
      <c r="HX975" s="13"/>
      <c r="HY975" s="13"/>
      <c r="HZ975" s="13"/>
      <c r="IA975" s="13"/>
      <c r="IB975" s="13"/>
      <c r="IC975" s="13"/>
      <c r="ID975" s="13"/>
      <c r="IE975" s="13"/>
      <c r="IF975" s="13"/>
      <c r="IG975" s="13"/>
      <c r="IH975" s="13"/>
      <c r="II975" s="13"/>
      <c r="IJ975" s="13"/>
      <c r="IK975" s="13"/>
      <c r="IL975" s="13"/>
      <c r="IM975" s="13"/>
      <c r="IN975" s="13"/>
      <c r="IO975" s="13"/>
    </row>
    <row r="976" spans="1:249">
      <c r="A976" s="2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2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c r="EV976" s="13"/>
      <c r="EW976" s="13"/>
      <c r="EX976" s="13"/>
      <c r="EY976" s="13"/>
      <c r="EZ976" s="13"/>
      <c r="FA976" s="13"/>
      <c r="FB976" s="13"/>
      <c r="FC976" s="13"/>
      <c r="FD976" s="13"/>
      <c r="FE976" s="13"/>
      <c r="FF976" s="13"/>
      <c r="FG976" s="13"/>
      <c r="FH976" s="13"/>
      <c r="FI976" s="13"/>
      <c r="FJ976" s="13"/>
      <c r="FK976" s="13"/>
      <c r="FL976" s="13"/>
      <c r="FM976" s="13"/>
      <c r="FN976" s="13"/>
      <c r="FO976" s="13"/>
      <c r="FP976" s="13"/>
      <c r="FQ976" s="13"/>
      <c r="FR976" s="13"/>
      <c r="FS976" s="13"/>
      <c r="FT976" s="13"/>
      <c r="FU976" s="13"/>
      <c r="FV976" s="13"/>
      <c r="FW976" s="13"/>
      <c r="FX976" s="13"/>
      <c r="FY976" s="13"/>
      <c r="FZ976" s="13"/>
      <c r="GA976" s="13"/>
      <c r="GB976" s="13"/>
      <c r="GC976" s="13"/>
      <c r="GD976" s="13"/>
      <c r="GE976" s="13"/>
      <c r="GF976" s="13"/>
      <c r="GG976" s="13"/>
      <c r="GH976" s="13"/>
      <c r="GI976" s="13"/>
      <c r="GJ976" s="13"/>
      <c r="GK976" s="13"/>
      <c r="GL976" s="13"/>
      <c r="GM976" s="13"/>
      <c r="GN976" s="13"/>
      <c r="GO976" s="13"/>
      <c r="GP976" s="13"/>
      <c r="GQ976" s="13"/>
      <c r="GR976" s="13"/>
      <c r="GS976" s="13"/>
      <c r="GT976" s="13"/>
      <c r="GU976" s="13"/>
      <c r="GV976" s="13"/>
      <c r="GW976" s="13"/>
      <c r="GX976" s="13"/>
      <c r="GY976" s="13"/>
      <c r="GZ976" s="13"/>
      <c r="HA976" s="13"/>
      <c r="HB976" s="13"/>
      <c r="HC976" s="13"/>
      <c r="HD976" s="13"/>
      <c r="HE976" s="13"/>
      <c r="HF976" s="13"/>
      <c r="HG976" s="13"/>
      <c r="HH976" s="13"/>
      <c r="HI976" s="13"/>
      <c r="HJ976" s="13"/>
      <c r="HK976" s="13"/>
      <c r="HL976" s="13"/>
      <c r="HM976" s="13"/>
      <c r="HN976" s="13"/>
      <c r="HO976" s="13"/>
      <c r="HP976" s="13"/>
      <c r="HQ976" s="13"/>
      <c r="HR976" s="13"/>
      <c r="HS976" s="13"/>
      <c r="HT976" s="13"/>
      <c r="HU976" s="13"/>
      <c r="HV976" s="13"/>
      <c r="HW976" s="13"/>
      <c r="HX976" s="13"/>
      <c r="HY976" s="13"/>
      <c r="HZ976" s="13"/>
      <c r="IA976" s="13"/>
      <c r="IB976" s="13"/>
      <c r="IC976" s="13"/>
      <c r="ID976" s="13"/>
      <c r="IE976" s="13"/>
      <c r="IF976" s="13"/>
      <c r="IG976" s="13"/>
      <c r="IH976" s="13"/>
      <c r="II976" s="13"/>
      <c r="IJ976" s="13"/>
      <c r="IK976" s="13"/>
      <c r="IL976" s="13"/>
      <c r="IM976" s="13"/>
      <c r="IN976" s="13"/>
      <c r="IO976" s="13"/>
    </row>
    <row r="977" spans="1:249">
      <c r="A977" s="2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2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c r="EU977" s="13"/>
      <c r="EV977" s="13"/>
      <c r="EW977" s="13"/>
      <c r="EX977" s="13"/>
      <c r="EY977" s="13"/>
      <c r="EZ977" s="13"/>
      <c r="FA977" s="13"/>
      <c r="FB977" s="13"/>
      <c r="FC977" s="13"/>
      <c r="FD977" s="13"/>
      <c r="FE977" s="13"/>
      <c r="FF977" s="13"/>
      <c r="FG977" s="13"/>
      <c r="FH977" s="13"/>
      <c r="FI977" s="13"/>
      <c r="FJ977" s="13"/>
      <c r="FK977" s="13"/>
      <c r="FL977" s="13"/>
      <c r="FM977" s="13"/>
      <c r="FN977" s="13"/>
      <c r="FO977" s="13"/>
      <c r="FP977" s="13"/>
      <c r="FQ977" s="13"/>
      <c r="FR977" s="13"/>
      <c r="FS977" s="13"/>
      <c r="FT977" s="13"/>
      <c r="FU977" s="13"/>
      <c r="FV977" s="13"/>
      <c r="FW977" s="13"/>
      <c r="FX977" s="13"/>
      <c r="FY977" s="13"/>
      <c r="FZ977" s="13"/>
      <c r="GA977" s="13"/>
      <c r="GB977" s="13"/>
      <c r="GC977" s="13"/>
      <c r="GD977" s="13"/>
      <c r="GE977" s="13"/>
      <c r="GF977" s="13"/>
      <c r="GG977" s="13"/>
      <c r="GH977" s="13"/>
      <c r="GI977" s="13"/>
      <c r="GJ977" s="13"/>
      <c r="GK977" s="13"/>
      <c r="GL977" s="13"/>
      <c r="GM977" s="13"/>
      <c r="GN977" s="13"/>
      <c r="GO977" s="13"/>
      <c r="GP977" s="13"/>
      <c r="GQ977" s="13"/>
      <c r="GR977" s="13"/>
      <c r="GS977" s="13"/>
      <c r="GT977" s="13"/>
      <c r="GU977" s="13"/>
      <c r="GV977" s="13"/>
      <c r="GW977" s="13"/>
      <c r="GX977" s="13"/>
      <c r="GY977" s="13"/>
      <c r="GZ977" s="13"/>
      <c r="HA977" s="13"/>
      <c r="HB977" s="13"/>
      <c r="HC977" s="13"/>
      <c r="HD977" s="13"/>
      <c r="HE977" s="13"/>
      <c r="HF977" s="13"/>
      <c r="HG977" s="13"/>
      <c r="HH977" s="13"/>
      <c r="HI977" s="13"/>
      <c r="HJ977" s="13"/>
      <c r="HK977" s="13"/>
      <c r="HL977" s="13"/>
      <c r="HM977" s="13"/>
      <c r="HN977" s="13"/>
      <c r="HO977" s="13"/>
      <c r="HP977" s="13"/>
      <c r="HQ977" s="13"/>
      <c r="HR977" s="13"/>
      <c r="HS977" s="13"/>
      <c r="HT977" s="13"/>
      <c r="HU977" s="13"/>
      <c r="HV977" s="13"/>
      <c r="HW977" s="13"/>
      <c r="HX977" s="13"/>
      <c r="HY977" s="13"/>
      <c r="HZ977" s="13"/>
      <c r="IA977" s="13"/>
      <c r="IB977" s="13"/>
      <c r="IC977" s="13"/>
      <c r="ID977" s="13"/>
      <c r="IE977" s="13"/>
      <c r="IF977" s="13"/>
      <c r="IG977" s="13"/>
      <c r="IH977" s="13"/>
      <c r="II977" s="13"/>
      <c r="IJ977" s="13"/>
      <c r="IK977" s="13"/>
      <c r="IL977" s="13"/>
      <c r="IM977" s="13"/>
      <c r="IN977" s="13"/>
      <c r="IO977" s="13"/>
    </row>
    <row r="978" spans="1:249">
      <c r="A978" s="2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2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3"/>
      <c r="FZ978" s="13"/>
      <c r="GA978" s="13"/>
      <c r="GB978" s="13"/>
      <c r="GC978" s="13"/>
      <c r="GD978" s="13"/>
      <c r="GE978" s="13"/>
      <c r="GF978" s="13"/>
      <c r="GG978" s="13"/>
      <c r="GH978" s="13"/>
      <c r="GI978" s="13"/>
      <c r="GJ978" s="13"/>
      <c r="GK978" s="13"/>
      <c r="GL978" s="13"/>
      <c r="GM978" s="13"/>
      <c r="GN978" s="13"/>
      <c r="GO978" s="13"/>
      <c r="GP978" s="13"/>
      <c r="GQ978" s="13"/>
      <c r="GR978" s="13"/>
      <c r="GS978" s="13"/>
      <c r="GT978" s="13"/>
      <c r="GU978" s="13"/>
      <c r="GV978" s="13"/>
      <c r="GW978" s="13"/>
      <c r="GX978" s="13"/>
      <c r="GY978" s="13"/>
      <c r="GZ978" s="13"/>
      <c r="HA978" s="13"/>
      <c r="HB978" s="13"/>
      <c r="HC978" s="13"/>
      <c r="HD978" s="13"/>
      <c r="HE978" s="13"/>
      <c r="HF978" s="13"/>
      <c r="HG978" s="13"/>
      <c r="HH978" s="13"/>
      <c r="HI978" s="13"/>
      <c r="HJ978" s="13"/>
      <c r="HK978" s="13"/>
      <c r="HL978" s="13"/>
      <c r="HM978" s="13"/>
      <c r="HN978" s="13"/>
      <c r="HO978" s="13"/>
      <c r="HP978" s="13"/>
      <c r="HQ978" s="13"/>
      <c r="HR978" s="13"/>
      <c r="HS978" s="13"/>
      <c r="HT978" s="13"/>
      <c r="HU978" s="13"/>
      <c r="HV978" s="13"/>
      <c r="HW978" s="13"/>
      <c r="HX978" s="13"/>
      <c r="HY978" s="13"/>
      <c r="HZ978" s="13"/>
      <c r="IA978" s="13"/>
      <c r="IB978" s="13"/>
      <c r="IC978" s="13"/>
      <c r="ID978" s="13"/>
      <c r="IE978" s="13"/>
      <c r="IF978" s="13"/>
      <c r="IG978" s="13"/>
      <c r="IH978" s="13"/>
      <c r="II978" s="13"/>
      <c r="IJ978" s="13"/>
      <c r="IK978" s="13"/>
      <c r="IL978" s="13"/>
      <c r="IM978" s="13"/>
      <c r="IN978" s="13"/>
      <c r="IO978" s="13"/>
    </row>
    <row r="979" spans="1:249">
      <c r="A979" s="2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2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c r="EU979" s="13"/>
      <c r="EV979" s="13"/>
      <c r="EW979" s="13"/>
      <c r="EX979" s="13"/>
      <c r="EY979" s="13"/>
      <c r="EZ979" s="13"/>
      <c r="FA979" s="13"/>
      <c r="FB979" s="13"/>
      <c r="FC979" s="13"/>
      <c r="FD979" s="13"/>
      <c r="FE979" s="13"/>
      <c r="FF979" s="13"/>
      <c r="FG979" s="13"/>
      <c r="FH979" s="13"/>
      <c r="FI979" s="13"/>
      <c r="FJ979" s="13"/>
      <c r="FK979" s="13"/>
      <c r="FL979" s="13"/>
      <c r="FM979" s="13"/>
      <c r="FN979" s="13"/>
      <c r="FO979" s="13"/>
      <c r="FP979" s="13"/>
      <c r="FQ979" s="13"/>
      <c r="FR979" s="13"/>
      <c r="FS979" s="13"/>
      <c r="FT979" s="13"/>
      <c r="FU979" s="13"/>
      <c r="FV979" s="13"/>
      <c r="FW979" s="13"/>
      <c r="FX979" s="13"/>
      <c r="FY979" s="13"/>
      <c r="FZ979" s="13"/>
      <c r="GA979" s="13"/>
      <c r="GB979" s="13"/>
      <c r="GC979" s="13"/>
      <c r="GD979" s="13"/>
      <c r="GE979" s="13"/>
      <c r="GF979" s="13"/>
      <c r="GG979" s="13"/>
      <c r="GH979" s="13"/>
      <c r="GI979" s="13"/>
      <c r="GJ979" s="13"/>
      <c r="GK979" s="13"/>
      <c r="GL979" s="13"/>
      <c r="GM979" s="13"/>
      <c r="GN979" s="13"/>
      <c r="GO979" s="13"/>
      <c r="GP979" s="13"/>
      <c r="GQ979" s="13"/>
      <c r="GR979" s="13"/>
      <c r="GS979" s="13"/>
      <c r="GT979" s="13"/>
      <c r="GU979" s="13"/>
      <c r="GV979" s="13"/>
      <c r="GW979" s="13"/>
      <c r="GX979" s="13"/>
      <c r="GY979" s="13"/>
      <c r="GZ979" s="13"/>
      <c r="HA979" s="13"/>
      <c r="HB979" s="13"/>
      <c r="HC979" s="13"/>
      <c r="HD979" s="13"/>
      <c r="HE979" s="13"/>
      <c r="HF979" s="13"/>
      <c r="HG979" s="13"/>
      <c r="HH979" s="13"/>
      <c r="HI979" s="13"/>
      <c r="HJ979" s="13"/>
      <c r="HK979" s="13"/>
      <c r="HL979" s="13"/>
      <c r="HM979" s="13"/>
      <c r="HN979" s="13"/>
      <c r="HO979" s="13"/>
      <c r="HP979" s="13"/>
      <c r="HQ979" s="13"/>
      <c r="HR979" s="13"/>
      <c r="HS979" s="13"/>
      <c r="HT979" s="13"/>
      <c r="HU979" s="13"/>
      <c r="HV979" s="13"/>
      <c r="HW979" s="13"/>
      <c r="HX979" s="13"/>
      <c r="HY979" s="13"/>
      <c r="HZ979" s="13"/>
      <c r="IA979" s="13"/>
      <c r="IB979" s="13"/>
      <c r="IC979" s="13"/>
      <c r="ID979" s="13"/>
      <c r="IE979" s="13"/>
      <c r="IF979" s="13"/>
      <c r="IG979" s="13"/>
      <c r="IH979" s="13"/>
      <c r="II979" s="13"/>
      <c r="IJ979" s="13"/>
      <c r="IK979" s="13"/>
      <c r="IL979" s="13"/>
      <c r="IM979" s="13"/>
      <c r="IN979" s="13"/>
      <c r="IO979" s="13"/>
    </row>
    <row r="980" spans="1:249">
      <c r="A980" s="2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2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3"/>
      <c r="FZ980" s="13"/>
      <c r="GA980" s="13"/>
      <c r="GB980" s="13"/>
      <c r="GC980" s="13"/>
      <c r="GD980" s="13"/>
      <c r="GE980" s="13"/>
      <c r="GF980" s="13"/>
      <c r="GG980" s="13"/>
      <c r="GH980" s="13"/>
      <c r="GI980" s="13"/>
      <c r="GJ980" s="13"/>
      <c r="GK980" s="13"/>
      <c r="GL980" s="13"/>
      <c r="GM980" s="13"/>
      <c r="GN980" s="13"/>
      <c r="GO980" s="13"/>
      <c r="GP980" s="13"/>
      <c r="GQ980" s="13"/>
      <c r="GR980" s="13"/>
      <c r="GS980" s="13"/>
      <c r="GT980" s="13"/>
      <c r="GU980" s="13"/>
      <c r="GV980" s="13"/>
      <c r="GW980" s="13"/>
      <c r="GX980" s="13"/>
      <c r="GY980" s="13"/>
      <c r="GZ980" s="13"/>
      <c r="HA980" s="13"/>
      <c r="HB980" s="13"/>
      <c r="HC980" s="13"/>
      <c r="HD980" s="13"/>
      <c r="HE980" s="13"/>
      <c r="HF980" s="13"/>
      <c r="HG980" s="13"/>
      <c r="HH980" s="13"/>
      <c r="HI980" s="13"/>
      <c r="HJ980" s="13"/>
      <c r="HK980" s="13"/>
      <c r="HL980" s="13"/>
      <c r="HM980" s="13"/>
      <c r="HN980" s="13"/>
      <c r="HO980" s="13"/>
      <c r="HP980" s="13"/>
      <c r="HQ980" s="13"/>
      <c r="HR980" s="13"/>
      <c r="HS980" s="13"/>
      <c r="HT980" s="13"/>
      <c r="HU980" s="13"/>
      <c r="HV980" s="13"/>
      <c r="HW980" s="13"/>
      <c r="HX980" s="13"/>
      <c r="HY980" s="13"/>
      <c r="HZ980" s="13"/>
      <c r="IA980" s="13"/>
      <c r="IB980" s="13"/>
      <c r="IC980" s="13"/>
      <c r="ID980" s="13"/>
      <c r="IE980" s="13"/>
      <c r="IF980" s="13"/>
      <c r="IG980" s="13"/>
      <c r="IH980" s="13"/>
      <c r="II980" s="13"/>
      <c r="IJ980" s="13"/>
      <c r="IK980" s="13"/>
      <c r="IL980" s="13"/>
      <c r="IM980" s="13"/>
      <c r="IN980" s="13"/>
      <c r="IO980" s="13"/>
    </row>
    <row r="981" spans="1:249">
      <c r="A981" s="2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2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c r="EU981" s="13"/>
      <c r="EV981" s="13"/>
      <c r="EW981" s="13"/>
      <c r="EX981" s="13"/>
      <c r="EY981" s="13"/>
      <c r="EZ981" s="13"/>
      <c r="FA981" s="13"/>
      <c r="FB981" s="13"/>
      <c r="FC981" s="13"/>
      <c r="FD981" s="13"/>
      <c r="FE981" s="13"/>
      <c r="FF981" s="13"/>
      <c r="FG981" s="13"/>
      <c r="FH981" s="13"/>
      <c r="FI981" s="13"/>
      <c r="FJ981" s="13"/>
      <c r="FK981" s="13"/>
      <c r="FL981" s="13"/>
      <c r="FM981" s="13"/>
      <c r="FN981" s="13"/>
      <c r="FO981" s="13"/>
      <c r="FP981" s="13"/>
      <c r="FQ981" s="13"/>
      <c r="FR981" s="13"/>
      <c r="FS981" s="13"/>
      <c r="FT981" s="13"/>
      <c r="FU981" s="13"/>
      <c r="FV981" s="13"/>
      <c r="FW981" s="13"/>
      <c r="FX981" s="13"/>
      <c r="FY981" s="13"/>
      <c r="FZ981" s="13"/>
      <c r="GA981" s="13"/>
      <c r="GB981" s="13"/>
      <c r="GC981" s="13"/>
      <c r="GD981" s="13"/>
      <c r="GE981" s="13"/>
      <c r="GF981" s="13"/>
      <c r="GG981" s="13"/>
      <c r="GH981" s="13"/>
      <c r="GI981" s="13"/>
      <c r="GJ981" s="13"/>
      <c r="GK981" s="13"/>
      <c r="GL981" s="13"/>
      <c r="GM981" s="13"/>
      <c r="GN981" s="13"/>
      <c r="GO981" s="13"/>
      <c r="GP981" s="13"/>
      <c r="GQ981" s="13"/>
      <c r="GR981" s="13"/>
      <c r="GS981" s="13"/>
      <c r="GT981" s="13"/>
      <c r="GU981" s="13"/>
      <c r="GV981" s="13"/>
      <c r="GW981" s="13"/>
      <c r="GX981" s="13"/>
      <c r="GY981" s="13"/>
      <c r="GZ981" s="13"/>
      <c r="HA981" s="13"/>
      <c r="HB981" s="13"/>
      <c r="HC981" s="13"/>
      <c r="HD981" s="13"/>
      <c r="HE981" s="13"/>
      <c r="HF981" s="13"/>
      <c r="HG981" s="13"/>
      <c r="HH981" s="13"/>
      <c r="HI981" s="13"/>
      <c r="HJ981" s="13"/>
      <c r="HK981" s="13"/>
      <c r="HL981" s="13"/>
      <c r="HM981" s="13"/>
      <c r="HN981" s="13"/>
      <c r="HO981" s="13"/>
      <c r="HP981" s="13"/>
      <c r="HQ981" s="13"/>
      <c r="HR981" s="13"/>
      <c r="HS981" s="13"/>
      <c r="HT981" s="13"/>
      <c r="HU981" s="13"/>
      <c r="HV981" s="13"/>
      <c r="HW981" s="13"/>
      <c r="HX981" s="13"/>
      <c r="HY981" s="13"/>
      <c r="HZ981" s="13"/>
      <c r="IA981" s="13"/>
      <c r="IB981" s="13"/>
      <c r="IC981" s="13"/>
      <c r="ID981" s="13"/>
      <c r="IE981" s="13"/>
      <c r="IF981" s="13"/>
      <c r="IG981" s="13"/>
      <c r="IH981" s="13"/>
      <c r="II981" s="13"/>
      <c r="IJ981" s="13"/>
      <c r="IK981" s="13"/>
      <c r="IL981" s="13"/>
      <c r="IM981" s="13"/>
      <c r="IN981" s="13"/>
      <c r="IO981" s="13"/>
    </row>
    <row r="982" spans="1:249">
      <c r="A982" s="2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2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c r="EU982" s="13"/>
      <c r="EV982" s="13"/>
      <c r="EW982" s="13"/>
      <c r="EX982" s="13"/>
      <c r="EY982" s="13"/>
      <c r="EZ982" s="13"/>
      <c r="FA982" s="13"/>
      <c r="FB982" s="13"/>
      <c r="FC982" s="13"/>
      <c r="FD982" s="13"/>
      <c r="FE982" s="13"/>
      <c r="FF982" s="13"/>
      <c r="FG982" s="13"/>
      <c r="FH982" s="13"/>
      <c r="FI982" s="13"/>
      <c r="FJ982" s="13"/>
      <c r="FK982" s="13"/>
      <c r="FL982" s="13"/>
      <c r="FM982" s="13"/>
      <c r="FN982" s="13"/>
      <c r="FO982" s="13"/>
      <c r="FP982" s="13"/>
      <c r="FQ982" s="13"/>
      <c r="FR982" s="13"/>
      <c r="FS982" s="13"/>
      <c r="FT982" s="13"/>
      <c r="FU982" s="13"/>
      <c r="FV982" s="13"/>
      <c r="FW982" s="13"/>
      <c r="FX982" s="13"/>
      <c r="FY982" s="13"/>
      <c r="FZ982" s="13"/>
      <c r="GA982" s="13"/>
      <c r="GB982" s="13"/>
      <c r="GC982" s="13"/>
      <c r="GD982" s="13"/>
      <c r="GE982" s="13"/>
      <c r="GF982" s="13"/>
      <c r="GG982" s="13"/>
      <c r="GH982" s="13"/>
      <c r="GI982" s="13"/>
      <c r="GJ982" s="13"/>
      <c r="GK982" s="13"/>
      <c r="GL982" s="13"/>
      <c r="GM982" s="13"/>
      <c r="GN982" s="13"/>
      <c r="GO982" s="13"/>
      <c r="GP982" s="13"/>
      <c r="GQ982" s="13"/>
      <c r="GR982" s="13"/>
      <c r="GS982" s="13"/>
      <c r="GT982" s="13"/>
      <c r="GU982" s="13"/>
      <c r="GV982" s="13"/>
      <c r="GW982" s="13"/>
      <c r="GX982" s="13"/>
      <c r="GY982" s="13"/>
      <c r="GZ982" s="13"/>
      <c r="HA982" s="13"/>
      <c r="HB982" s="13"/>
      <c r="HC982" s="13"/>
      <c r="HD982" s="13"/>
      <c r="HE982" s="13"/>
      <c r="HF982" s="13"/>
      <c r="HG982" s="13"/>
      <c r="HH982" s="13"/>
      <c r="HI982" s="13"/>
      <c r="HJ982" s="13"/>
      <c r="HK982" s="13"/>
      <c r="HL982" s="13"/>
      <c r="HM982" s="13"/>
      <c r="HN982" s="13"/>
      <c r="HO982" s="13"/>
      <c r="HP982" s="13"/>
      <c r="HQ982" s="13"/>
      <c r="HR982" s="13"/>
      <c r="HS982" s="13"/>
      <c r="HT982" s="13"/>
      <c r="HU982" s="13"/>
      <c r="HV982" s="13"/>
      <c r="HW982" s="13"/>
      <c r="HX982" s="13"/>
      <c r="HY982" s="13"/>
      <c r="HZ982" s="13"/>
      <c r="IA982" s="13"/>
      <c r="IB982" s="13"/>
      <c r="IC982" s="13"/>
      <c r="ID982" s="13"/>
      <c r="IE982" s="13"/>
      <c r="IF982" s="13"/>
      <c r="IG982" s="13"/>
      <c r="IH982" s="13"/>
      <c r="II982" s="13"/>
      <c r="IJ982" s="13"/>
      <c r="IK982" s="13"/>
      <c r="IL982" s="13"/>
      <c r="IM982" s="13"/>
      <c r="IN982" s="13"/>
      <c r="IO982" s="13"/>
    </row>
    <row r="983" spans="1:249">
      <c r="A983" s="2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2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c r="EU983" s="13"/>
      <c r="EV983" s="13"/>
      <c r="EW983" s="13"/>
      <c r="EX983" s="13"/>
      <c r="EY983" s="13"/>
      <c r="EZ983" s="13"/>
      <c r="FA983" s="13"/>
      <c r="FB983" s="13"/>
      <c r="FC983" s="13"/>
      <c r="FD983" s="13"/>
      <c r="FE983" s="13"/>
      <c r="FF983" s="13"/>
      <c r="FG983" s="13"/>
      <c r="FH983" s="13"/>
      <c r="FI983" s="13"/>
      <c r="FJ983" s="13"/>
      <c r="FK983" s="13"/>
      <c r="FL983" s="13"/>
      <c r="FM983" s="13"/>
      <c r="FN983" s="13"/>
      <c r="FO983" s="13"/>
      <c r="FP983" s="13"/>
      <c r="FQ983" s="13"/>
      <c r="FR983" s="13"/>
      <c r="FS983" s="13"/>
      <c r="FT983" s="13"/>
      <c r="FU983" s="13"/>
      <c r="FV983" s="13"/>
      <c r="FW983" s="13"/>
      <c r="FX983" s="13"/>
      <c r="FY983" s="13"/>
      <c r="FZ983" s="13"/>
      <c r="GA983" s="13"/>
      <c r="GB983" s="13"/>
      <c r="GC983" s="13"/>
      <c r="GD983" s="13"/>
      <c r="GE983" s="13"/>
      <c r="GF983" s="13"/>
      <c r="GG983" s="13"/>
      <c r="GH983" s="13"/>
      <c r="GI983" s="13"/>
      <c r="GJ983" s="13"/>
      <c r="GK983" s="13"/>
      <c r="GL983" s="13"/>
      <c r="GM983" s="13"/>
      <c r="GN983" s="13"/>
      <c r="GO983" s="13"/>
      <c r="GP983" s="13"/>
      <c r="GQ983" s="13"/>
      <c r="GR983" s="13"/>
      <c r="GS983" s="13"/>
      <c r="GT983" s="13"/>
      <c r="GU983" s="13"/>
      <c r="GV983" s="13"/>
      <c r="GW983" s="13"/>
      <c r="GX983" s="13"/>
      <c r="GY983" s="13"/>
      <c r="GZ983" s="13"/>
      <c r="HA983" s="13"/>
      <c r="HB983" s="13"/>
      <c r="HC983" s="13"/>
      <c r="HD983" s="13"/>
      <c r="HE983" s="13"/>
      <c r="HF983" s="13"/>
      <c r="HG983" s="13"/>
      <c r="HH983" s="13"/>
      <c r="HI983" s="13"/>
      <c r="HJ983" s="13"/>
      <c r="HK983" s="13"/>
      <c r="HL983" s="13"/>
      <c r="HM983" s="13"/>
      <c r="HN983" s="13"/>
      <c r="HO983" s="13"/>
      <c r="HP983" s="13"/>
      <c r="HQ983" s="13"/>
      <c r="HR983" s="13"/>
      <c r="HS983" s="13"/>
      <c r="HT983" s="13"/>
      <c r="HU983" s="13"/>
      <c r="HV983" s="13"/>
      <c r="HW983" s="13"/>
      <c r="HX983" s="13"/>
      <c r="HY983" s="13"/>
      <c r="HZ983" s="13"/>
      <c r="IA983" s="13"/>
      <c r="IB983" s="13"/>
      <c r="IC983" s="13"/>
      <c r="ID983" s="13"/>
      <c r="IE983" s="13"/>
      <c r="IF983" s="13"/>
      <c r="IG983" s="13"/>
      <c r="IH983" s="13"/>
      <c r="II983" s="13"/>
      <c r="IJ983" s="13"/>
      <c r="IK983" s="13"/>
      <c r="IL983" s="13"/>
      <c r="IM983" s="13"/>
      <c r="IN983" s="13"/>
      <c r="IO983" s="13"/>
    </row>
    <row r="984" spans="1:249">
      <c r="A984" s="2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2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c r="EU984" s="13"/>
      <c r="EV984" s="13"/>
      <c r="EW984" s="13"/>
      <c r="EX984" s="13"/>
      <c r="EY984" s="13"/>
      <c r="EZ984" s="13"/>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3"/>
      <c r="FZ984" s="13"/>
      <c r="GA984" s="13"/>
      <c r="GB984" s="13"/>
      <c r="GC984" s="13"/>
      <c r="GD984" s="13"/>
      <c r="GE984" s="13"/>
      <c r="GF984" s="13"/>
      <c r="GG984" s="13"/>
      <c r="GH984" s="13"/>
      <c r="GI984" s="13"/>
      <c r="GJ984" s="13"/>
      <c r="GK984" s="13"/>
      <c r="GL984" s="13"/>
      <c r="GM984" s="13"/>
      <c r="GN984" s="13"/>
      <c r="GO984" s="13"/>
      <c r="GP984" s="13"/>
      <c r="GQ984" s="13"/>
      <c r="GR984" s="13"/>
      <c r="GS984" s="13"/>
      <c r="GT984" s="13"/>
      <c r="GU984" s="13"/>
      <c r="GV984" s="13"/>
      <c r="GW984" s="13"/>
      <c r="GX984" s="13"/>
      <c r="GY984" s="13"/>
      <c r="GZ984" s="13"/>
      <c r="HA984" s="13"/>
      <c r="HB984" s="13"/>
      <c r="HC984" s="13"/>
      <c r="HD984" s="13"/>
      <c r="HE984" s="13"/>
      <c r="HF984" s="13"/>
      <c r="HG984" s="13"/>
      <c r="HH984" s="13"/>
      <c r="HI984" s="13"/>
      <c r="HJ984" s="13"/>
      <c r="HK984" s="13"/>
      <c r="HL984" s="13"/>
      <c r="HM984" s="13"/>
      <c r="HN984" s="13"/>
      <c r="HO984" s="13"/>
      <c r="HP984" s="13"/>
      <c r="HQ984" s="13"/>
      <c r="HR984" s="13"/>
      <c r="HS984" s="13"/>
      <c r="HT984" s="13"/>
      <c r="HU984" s="13"/>
      <c r="HV984" s="13"/>
      <c r="HW984" s="13"/>
      <c r="HX984" s="13"/>
      <c r="HY984" s="13"/>
      <c r="HZ984" s="13"/>
      <c r="IA984" s="13"/>
      <c r="IB984" s="13"/>
      <c r="IC984" s="13"/>
      <c r="ID984" s="13"/>
      <c r="IE984" s="13"/>
      <c r="IF984" s="13"/>
      <c r="IG984" s="13"/>
      <c r="IH984" s="13"/>
      <c r="II984" s="13"/>
      <c r="IJ984" s="13"/>
      <c r="IK984" s="13"/>
      <c r="IL984" s="13"/>
      <c r="IM984" s="13"/>
      <c r="IN984" s="13"/>
      <c r="IO984" s="13"/>
    </row>
    <row r="985" spans="1:249">
      <c r="A985" s="2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2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c r="EU985" s="13"/>
      <c r="EV985" s="13"/>
      <c r="EW985" s="13"/>
      <c r="EX985" s="13"/>
      <c r="EY985" s="13"/>
      <c r="EZ985" s="13"/>
      <c r="FA985" s="13"/>
      <c r="FB985" s="13"/>
      <c r="FC985" s="13"/>
      <c r="FD985" s="13"/>
      <c r="FE985" s="13"/>
      <c r="FF985" s="13"/>
      <c r="FG985" s="13"/>
      <c r="FH985" s="13"/>
      <c r="FI985" s="13"/>
      <c r="FJ985" s="13"/>
      <c r="FK985" s="13"/>
      <c r="FL985" s="13"/>
      <c r="FM985" s="13"/>
      <c r="FN985" s="13"/>
      <c r="FO985" s="13"/>
      <c r="FP985" s="13"/>
      <c r="FQ985" s="13"/>
      <c r="FR985" s="13"/>
      <c r="FS985" s="13"/>
      <c r="FT985" s="13"/>
      <c r="FU985" s="13"/>
      <c r="FV985" s="13"/>
      <c r="FW985" s="13"/>
      <c r="FX985" s="13"/>
      <c r="FY985" s="13"/>
      <c r="FZ985" s="13"/>
      <c r="GA985" s="13"/>
      <c r="GB985" s="13"/>
      <c r="GC985" s="13"/>
      <c r="GD985" s="13"/>
      <c r="GE985" s="13"/>
      <c r="GF985" s="13"/>
      <c r="GG985" s="13"/>
      <c r="GH985" s="13"/>
      <c r="GI985" s="13"/>
      <c r="GJ985" s="13"/>
      <c r="GK985" s="13"/>
      <c r="GL985" s="13"/>
      <c r="GM985" s="13"/>
      <c r="GN985" s="13"/>
      <c r="GO985" s="13"/>
      <c r="GP985" s="13"/>
      <c r="GQ985" s="13"/>
      <c r="GR985" s="13"/>
      <c r="GS985" s="13"/>
      <c r="GT985" s="13"/>
      <c r="GU985" s="13"/>
      <c r="GV985" s="13"/>
      <c r="GW985" s="13"/>
      <c r="GX985" s="13"/>
      <c r="GY985" s="13"/>
      <c r="GZ985" s="13"/>
      <c r="HA985" s="13"/>
      <c r="HB985" s="13"/>
      <c r="HC985" s="13"/>
      <c r="HD985" s="13"/>
      <c r="HE985" s="13"/>
      <c r="HF985" s="13"/>
      <c r="HG985" s="13"/>
      <c r="HH985" s="13"/>
      <c r="HI985" s="13"/>
      <c r="HJ985" s="13"/>
      <c r="HK985" s="13"/>
      <c r="HL985" s="13"/>
      <c r="HM985" s="13"/>
      <c r="HN985" s="13"/>
      <c r="HO985" s="13"/>
      <c r="HP985" s="13"/>
      <c r="HQ985" s="13"/>
      <c r="HR985" s="13"/>
      <c r="HS985" s="13"/>
      <c r="HT985" s="13"/>
      <c r="HU985" s="13"/>
      <c r="HV985" s="13"/>
      <c r="HW985" s="13"/>
      <c r="HX985" s="13"/>
      <c r="HY985" s="13"/>
      <c r="HZ985" s="13"/>
      <c r="IA985" s="13"/>
      <c r="IB985" s="13"/>
      <c r="IC985" s="13"/>
      <c r="ID985" s="13"/>
      <c r="IE985" s="13"/>
      <c r="IF985" s="13"/>
      <c r="IG985" s="13"/>
      <c r="IH985" s="13"/>
      <c r="II985" s="13"/>
      <c r="IJ985" s="13"/>
      <c r="IK985" s="13"/>
      <c r="IL985" s="13"/>
      <c r="IM985" s="13"/>
      <c r="IN985" s="13"/>
      <c r="IO985" s="13"/>
    </row>
    <row r="986" spans="1:249">
      <c r="A986" s="2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2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3"/>
      <c r="CA986" s="13"/>
      <c r="CB986" s="13"/>
      <c r="CC986" s="13"/>
      <c r="CD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c r="EV986" s="13"/>
      <c r="EW986" s="13"/>
      <c r="EX986" s="13"/>
      <c r="EY986" s="13"/>
      <c r="EZ986" s="13"/>
      <c r="FA986" s="13"/>
      <c r="FB986" s="13"/>
      <c r="FC986" s="13"/>
      <c r="FD986" s="13"/>
      <c r="FE986" s="13"/>
      <c r="FF986" s="13"/>
      <c r="FG986" s="13"/>
      <c r="FH986" s="13"/>
      <c r="FI986" s="13"/>
      <c r="FJ986" s="13"/>
      <c r="FK986" s="13"/>
      <c r="FL986" s="13"/>
      <c r="FM986" s="13"/>
      <c r="FN986" s="13"/>
      <c r="FO986" s="13"/>
      <c r="FP986" s="13"/>
      <c r="FQ986" s="13"/>
      <c r="FR986" s="13"/>
      <c r="FS986" s="13"/>
      <c r="FT986" s="13"/>
      <c r="FU986" s="13"/>
      <c r="FV986" s="13"/>
      <c r="FW986" s="13"/>
      <c r="FX986" s="13"/>
      <c r="FY986" s="13"/>
      <c r="FZ986" s="13"/>
      <c r="GA986" s="13"/>
      <c r="GB986" s="13"/>
      <c r="GC986" s="13"/>
      <c r="GD986" s="13"/>
      <c r="GE986" s="13"/>
      <c r="GF986" s="13"/>
      <c r="GG986" s="13"/>
      <c r="GH986" s="13"/>
      <c r="GI986" s="13"/>
      <c r="GJ986" s="13"/>
      <c r="GK986" s="13"/>
      <c r="GL986" s="13"/>
      <c r="GM986" s="13"/>
      <c r="GN986" s="13"/>
      <c r="GO986" s="13"/>
      <c r="GP986" s="13"/>
      <c r="GQ986" s="13"/>
      <c r="GR986" s="13"/>
      <c r="GS986" s="13"/>
      <c r="GT986" s="13"/>
      <c r="GU986" s="13"/>
      <c r="GV986" s="13"/>
      <c r="GW986" s="13"/>
      <c r="GX986" s="13"/>
      <c r="GY986" s="13"/>
      <c r="GZ986" s="13"/>
      <c r="HA986" s="13"/>
      <c r="HB986" s="13"/>
      <c r="HC986" s="13"/>
      <c r="HD986" s="13"/>
      <c r="HE986" s="13"/>
      <c r="HF986" s="13"/>
      <c r="HG986" s="13"/>
      <c r="HH986" s="13"/>
      <c r="HI986" s="13"/>
      <c r="HJ986" s="13"/>
      <c r="HK986" s="13"/>
      <c r="HL986" s="13"/>
      <c r="HM986" s="13"/>
      <c r="HN986" s="13"/>
      <c r="HO986" s="13"/>
      <c r="HP986" s="13"/>
      <c r="HQ986" s="13"/>
      <c r="HR986" s="13"/>
      <c r="HS986" s="13"/>
      <c r="HT986" s="13"/>
      <c r="HU986" s="13"/>
      <c r="HV986" s="13"/>
      <c r="HW986" s="13"/>
      <c r="HX986" s="13"/>
      <c r="HY986" s="13"/>
      <c r="HZ986" s="13"/>
      <c r="IA986" s="13"/>
      <c r="IB986" s="13"/>
      <c r="IC986" s="13"/>
      <c r="ID986" s="13"/>
      <c r="IE986" s="13"/>
      <c r="IF986" s="13"/>
      <c r="IG986" s="13"/>
      <c r="IH986" s="13"/>
      <c r="II986" s="13"/>
      <c r="IJ986" s="13"/>
      <c r="IK986" s="13"/>
      <c r="IL986" s="13"/>
      <c r="IM986" s="13"/>
      <c r="IN986" s="13"/>
      <c r="IO986" s="13"/>
    </row>
    <row r="987" spans="1:249">
      <c r="A987" s="2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2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3"/>
      <c r="CA987" s="13"/>
      <c r="CB987" s="13"/>
      <c r="CC987" s="13"/>
      <c r="CD987" s="13"/>
      <c r="CE987" s="13"/>
      <c r="CF987" s="13"/>
      <c r="CG987" s="13"/>
      <c r="CH987" s="13"/>
      <c r="CI987" s="13"/>
      <c r="CJ987" s="13"/>
      <c r="CK987" s="13"/>
      <c r="CL987" s="13"/>
      <c r="CM987" s="13"/>
      <c r="CN987" s="13"/>
      <c r="CO987" s="13"/>
      <c r="CP987" s="13"/>
      <c r="CQ987" s="13"/>
      <c r="CR987" s="13"/>
      <c r="CS987" s="13"/>
      <c r="CT987" s="13"/>
      <c r="CU987" s="13"/>
      <c r="CV987" s="13"/>
      <c r="CW987" s="13"/>
      <c r="CX987" s="13"/>
      <c r="CY987" s="13"/>
      <c r="CZ987" s="13"/>
      <c r="DA987" s="13"/>
      <c r="DB987" s="13"/>
      <c r="DC987" s="13"/>
      <c r="DD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3"/>
      <c r="EL987" s="13"/>
      <c r="EM987" s="13"/>
      <c r="EN987" s="13"/>
      <c r="EO987" s="13"/>
      <c r="EP987" s="13"/>
      <c r="EQ987" s="13"/>
      <c r="ER987" s="13"/>
      <c r="ES987" s="13"/>
      <c r="ET987" s="13"/>
      <c r="EU987" s="13"/>
      <c r="EV987" s="13"/>
      <c r="EW987" s="13"/>
      <c r="EX987" s="13"/>
      <c r="EY987" s="13"/>
      <c r="EZ987" s="13"/>
      <c r="FA987" s="13"/>
      <c r="FB987" s="13"/>
      <c r="FC987" s="13"/>
      <c r="FD987" s="13"/>
      <c r="FE987" s="13"/>
      <c r="FF987" s="13"/>
      <c r="FG987" s="13"/>
      <c r="FH987" s="13"/>
      <c r="FI987" s="13"/>
      <c r="FJ987" s="13"/>
      <c r="FK987" s="13"/>
      <c r="FL987" s="13"/>
      <c r="FM987" s="13"/>
      <c r="FN987" s="13"/>
      <c r="FO987" s="13"/>
      <c r="FP987" s="13"/>
      <c r="FQ987" s="13"/>
      <c r="FR987" s="13"/>
      <c r="FS987" s="13"/>
      <c r="FT987" s="13"/>
      <c r="FU987" s="13"/>
      <c r="FV987" s="13"/>
      <c r="FW987" s="13"/>
      <c r="FX987" s="13"/>
      <c r="FY987" s="13"/>
      <c r="FZ987" s="13"/>
      <c r="GA987" s="13"/>
      <c r="GB987" s="13"/>
      <c r="GC987" s="13"/>
      <c r="GD987" s="13"/>
      <c r="GE987" s="13"/>
      <c r="GF987" s="13"/>
      <c r="GG987" s="13"/>
      <c r="GH987" s="13"/>
      <c r="GI987" s="13"/>
      <c r="GJ987" s="13"/>
      <c r="GK987" s="13"/>
      <c r="GL987" s="13"/>
      <c r="GM987" s="13"/>
      <c r="GN987" s="13"/>
      <c r="GO987" s="13"/>
      <c r="GP987" s="13"/>
      <c r="GQ987" s="13"/>
      <c r="GR987" s="13"/>
      <c r="GS987" s="13"/>
      <c r="GT987" s="13"/>
      <c r="GU987" s="13"/>
      <c r="GV987" s="13"/>
      <c r="GW987" s="13"/>
      <c r="GX987" s="13"/>
      <c r="GY987" s="13"/>
      <c r="GZ987" s="13"/>
      <c r="HA987" s="13"/>
      <c r="HB987" s="13"/>
      <c r="HC987" s="13"/>
      <c r="HD987" s="13"/>
      <c r="HE987" s="13"/>
      <c r="HF987" s="13"/>
      <c r="HG987" s="13"/>
      <c r="HH987" s="13"/>
      <c r="HI987" s="13"/>
      <c r="HJ987" s="13"/>
      <c r="HK987" s="13"/>
      <c r="HL987" s="13"/>
      <c r="HM987" s="13"/>
      <c r="HN987" s="13"/>
      <c r="HO987" s="13"/>
      <c r="HP987" s="13"/>
      <c r="HQ987" s="13"/>
      <c r="HR987" s="13"/>
      <c r="HS987" s="13"/>
      <c r="HT987" s="13"/>
      <c r="HU987" s="13"/>
      <c r="HV987" s="13"/>
      <c r="HW987" s="13"/>
      <c r="HX987" s="13"/>
      <c r="HY987" s="13"/>
      <c r="HZ987" s="13"/>
      <c r="IA987" s="13"/>
      <c r="IB987" s="13"/>
      <c r="IC987" s="13"/>
      <c r="ID987" s="13"/>
      <c r="IE987" s="13"/>
      <c r="IF987" s="13"/>
      <c r="IG987" s="13"/>
      <c r="IH987" s="13"/>
      <c r="II987" s="13"/>
      <c r="IJ987" s="13"/>
      <c r="IK987" s="13"/>
      <c r="IL987" s="13"/>
      <c r="IM987" s="13"/>
      <c r="IN987" s="13"/>
      <c r="IO987" s="13"/>
    </row>
    <row r="988" spans="1:249">
      <c r="A988" s="2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2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3"/>
      <c r="CA988" s="13"/>
      <c r="CB988" s="13"/>
      <c r="CC988" s="13"/>
      <c r="CD988" s="13"/>
      <c r="CE988" s="13"/>
      <c r="CF988" s="13"/>
      <c r="CG988" s="13"/>
      <c r="CH988" s="13"/>
      <c r="CI988" s="13"/>
      <c r="CJ988" s="13"/>
      <c r="CK988" s="13"/>
      <c r="CL988" s="13"/>
      <c r="CM988" s="13"/>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c r="EV988" s="13"/>
      <c r="EW988" s="13"/>
      <c r="EX988" s="13"/>
      <c r="EY988" s="13"/>
      <c r="EZ988" s="13"/>
      <c r="FA988" s="13"/>
      <c r="FB988" s="13"/>
      <c r="FC988" s="13"/>
      <c r="FD988" s="13"/>
      <c r="FE988" s="13"/>
      <c r="FF988" s="13"/>
      <c r="FG988" s="13"/>
      <c r="FH988" s="13"/>
      <c r="FI988" s="13"/>
      <c r="FJ988" s="13"/>
      <c r="FK988" s="13"/>
      <c r="FL988" s="13"/>
      <c r="FM988" s="13"/>
      <c r="FN988" s="13"/>
      <c r="FO988" s="13"/>
      <c r="FP988" s="13"/>
      <c r="FQ988" s="13"/>
      <c r="FR988" s="13"/>
      <c r="FS988" s="13"/>
      <c r="FT988" s="13"/>
      <c r="FU988" s="13"/>
      <c r="FV988" s="13"/>
      <c r="FW988" s="13"/>
      <c r="FX988" s="13"/>
      <c r="FY988" s="13"/>
      <c r="FZ988" s="13"/>
      <c r="GA988" s="13"/>
      <c r="GB988" s="13"/>
      <c r="GC988" s="13"/>
      <c r="GD988" s="13"/>
      <c r="GE988" s="13"/>
      <c r="GF988" s="13"/>
      <c r="GG988" s="13"/>
      <c r="GH988" s="13"/>
      <c r="GI988" s="13"/>
      <c r="GJ988" s="13"/>
      <c r="GK988" s="13"/>
      <c r="GL988" s="13"/>
      <c r="GM988" s="13"/>
      <c r="GN988" s="13"/>
      <c r="GO988" s="13"/>
      <c r="GP988" s="13"/>
      <c r="GQ988" s="13"/>
      <c r="GR988" s="13"/>
      <c r="GS988" s="13"/>
      <c r="GT988" s="13"/>
      <c r="GU988" s="13"/>
      <c r="GV988" s="13"/>
      <c r="GW988" s="13"/>
      <c r="GX988" s="13"/>
      <c r="GY988" s="13"/>
      <c r="GZ988" s="13"/>
      <c r="HA988" s="13"/>
      <c r="HB988" s="13"/>
      <c r="HC988" s="13"/>
      <c r="HD988" s="13"/>
      <c r="HE988" s="13"/>
      <c r="HF988" s="13"/>
      <c r="HG988" s="13"/>
      <c r="HH988" s="13"/>
      <c r="HI988" s="13"/>
      <c r="HJ988" s="13"/>
      <c r="HK988" s="13"/>
      <c r="HL988" s="13"/>
      <c r="HM988" s="13"/>
      <c r="HN988" s="13"/>
      <c r="HO988" s="13"/>
      <c r="HP988" s="13"/>
      <c r="HQ988" s="13"/>
      <c r="HR988" s="13"/>
      <c r="HS988" s="13"/>
      <c r="HT988" s="13"/>
      <c r="HU988" s="13"/>
      <c r="HV988" s="13"/>
      <c r="HW988" s="13"/>
      <c r="HX988" s="13"/>
      <c r="HY988" s="13"/>
      <c r="HZ988" s="13"/>
      <c r="IA988" s="13"/>
      <c r="IB988" s="13"/>
      <c r="IC988" s="13"/>
      <c r="ID988" s="13"/>
      <c r="IE988" s="13"/>
      <c r="IF988" s="13"/>
      <c r="IG988" s="13"/>
      <c r="IH988" s="13"/>
      <c r="II988" s="13"/>
      <c r="IJ988" s="13"/>
      <c r="IK988" s="13"/>
      <c r="IL988" s="13"/>
      <c r="IM988" s="13"/>
      <c r="IN988" s="13"/>
      <c r="IO988" s="13"/>
    </row>
    <row r="989" spans="1:249">
      <c r="A989" s="2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2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3"/>
      <c r="CA989" s="13"/>
      <c r="CB989" s="13"/>
      <c r="CC989" s="13"/>
      <c r="CD989" s="13"/>
      <c r="CE989" s="13"/>
      <c r="CF989" s="13"/>
      <c r="CG989" s="13"/>
      <c r="CH989" s="13"/>
      <c r="CI989" s="13"/>
      <c r="CJ989" s="13"/>
      <c r="CK989" s="13"/>
      <c r="CL989" s="13"/>
      <c r="CM989" s="13"/>
      <c r="CN989" s="13"/>
      <c r="CO989" s="13"/>
      <c r="CP989" s="13"/>
      <c r="CQ989" s="13"/>
      <c r="CR989" s="13"/>
      <c r="CS989" s="13"/>
      <c r="CT989" s="13"/>
      <c r="CU989" s="13"/>
      <c r="CV989" s="13"/>
      <c r="CW989" s="13"/>
      <c r="CX989" s="13"/>
      <c r="CY989" s="13"/>
      <c r="CZ989" s="13"/>
      <c r="DA989" s="13"/>
      <c r="DB989" s="13"/>
      <c r="DC989" s="13"/>
      <c r="DD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U989" s="13"/>
      <c r="EV989" s="13"/>
      <c r="EW989" s="13"/>
      <c r="EX989" s="13"/>
      <c r="EY989" s="13"/>
      <c r="EZ989" s="13"/>
      <c r="FA989" s="13"/>
      <c r="FB989" s="13"/>
      <c r="FC989" s="13"/>
      <c r="FD989" s="13"/>
      <c r="FE989" s="13"/>
      <c r="FF989" s="13"/>
      <c r="FG989" s="13"/>
      <c r="FH989" s="13"/>
      <c r="FI989" s="13"/>
      <c r="FJ989" s="13"/>
      <c r="FK989" s="13"/>
      <c r="FL989" s="13"/>
      <c r="FM989" s="13"/>
      <c r="FN989" s="13"/>
      <c r="FO989" s="13"/>
      <c r="FP989" s="13"/>
      <c r="FQ989" s="13"/>
      <c r="FR989" s="13"/>
      <c r="FS989" s="13"/>
      <c r="FT989" s="13"/>
      <c r="FU989" s="13"/>
      <c r="FV989" s="13"/>
      <c r="FW989" s="13"/>
      <c r="FX989" s="13"/>
      <c r="FY989" s="13"/>
      <c r="FZ989" s="13"/>
      <c r="GA989" s="13"/>
      <c r="GB989" s="13"/>
      <c r="GC989" s="13"/>
      <c r="GD989" s="13"/>
      <c r="GE989" s="13"/>
      <c r="GF989" s="13"/>
      <c r="GG989" s="13"/>
      <c r="GH989" s="13"/>
      <c r="GI989" s="13"/>
      <c r="GJ989" s="13"/>
      <c r="GK989" s="13"/>
      <c r="GL989" s="13"/>
      <c r="GM989" s="13"/>
      <c r="GN989" s="13"/>
      <c r="GO989" s="13"/>
      <c r="GP989" s="13"/>
      <c r="GQ989" s="13"/>
      <c r="GR989" s="13"/>
      <c r="GS989" s="13"/>
      <c r="GT989" s="13"/>
      <c r="GU989" s="13"/>
      <c r="GV989" s="13"/>
      <c r="GW989" s="13"/>
      <c r="GX989" s="13"/>
      <c r="GY989" s="13"/>
      <c r="GZ989" s="13"/>
      <c r="HA989" s="13"/>
      <c r="HB989" s="13"/>
      <c r="HC989" s="13"/>
      <c r="HD989" s="13"/>
      <c r="HE989" s="13"/>
      <c r="HF989" s="13"/>
      <c r="HG989" s="13"/>
      <c r="HH989" s="13"/>
      <c r="HI989" s="13"/>
      <c r="HJ989" s="13"/>
      <c r="HK989" s="13"/>
      <c r="HL989" s="13"/>
      <c r="HM989" s="13"/>
      <c r="HN989" s="13"/>
      <c r="HO989" s="13"/>
      <c r="HP989" s="13"/>
      <c r="HQ989" s="13"/>
      <c r="HR989" s="13"/>
      <c r="HS989" s="13"/>
      <c r="HT989" s="13"/>
      <c r="HU989" s="13"/>
      <c r="HV989" s="13"/>
      <c r="HW989" s="13"/>
      <c r="HX989" s="13"/>
      <c r="HY989" s="13"/>
      <c r="HZ989" s="13"/>
      <c r="IA989" s="13"/>
      <c r="IB989" s="13"/>
      <c r="IC989" s="13"/>
      <c r="ID989" s="13"/>
      <c r="IE989" s="13"/>
      <c r="IF989" s="13"/>
      <c r="IG989" s="13"/>
      <c r="IH989" s="13"/>
      <c r="II989" s="13"/>
      <c r="IJ989" s="13"/>
      <c r="IK989" s="13"/>
      <c r="IL989" s="13"/>
      <c r="IM989" s="13"/>
      <c r="IN989" s="13"/>
      <c r="IO989" s="13"/>
    </row>
    <row r="990" spans="1:249">
      <c r="A990" s="2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2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3"/>
      <c r="CA990" s="13"/>
      <c r="CB990" s="13"/>
      <c r="CC990" s="13"/>
      <c r="CD990" s="13"/>
      <c r="CE990" s="13"/>
      <c r="CF990" s="13"/>
      <c r="CG990" s="13"/>
      <c r="CH990" s="13"/>
      <c r="CI990" s="13"/>
      <c r="CJ990" s="13"/>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3"/>
      <c r="FZ990" s="13"/>
      <c r="GA990" s="13"/>
      <c r="GB990" s="13"/>
      <c r="GC990" s="13"/>
      <c r="GD990" s="13"/>
      <c r="GE990" s="13"/>
      <c r="GF990" s="13"/>
      <c r="GG990" s="13"/>
      <c r="GH990" s="13"/>
      <c r="GI990" s="13"/>
      <c r="GJ990" s="13"/>
      <c r="GK990" s="13"/>
      <c r="GL990" s="13"/>
      <c r="GM990" s="13"/>
      <c r="GN990" s="13"/>
      <c r="GO990" s="13"/>
      <c r="GP990" s="13"/>
      <c r="GQ990" s="13"/>
      <c r="GR990" s="13"/>
      <c r="GS990" s="13"/>
      <c r="GT990" s="13"/>
      <c r="GU990" s="13"/>
      <c r="GV990" s="13"/>
      <c r="GW990" s="13"/>
      <c r="GX990" s="13"/>
      <c r="GY990" s="13"/>
      <c r="GZ990" s="13"/>
      <c r="HA990" s="13"/>
      <c r="HB990" s="13"/>
      <c r="HC990" s="13"/>
      <c r="HD990" s="13"/>
      <c r="HE990" s="13"/>
      <c r="HF990" s="13"/>
      <c r="HG990" s="13"/>
      <c r="HH990" s="13"/>
      <c r="HI990" s="13"/>
      <c r="HJ990" s="13"/>
      <c r="HK990" s="13"/>
      <c r="HL990" s="13"/>
      <c r="HM990" s="13"/>
      <c r="HN990" s="13"/>
      <c r="HO990" s="13"/>
      <c r="HP990" s="13"/>
      <c r="HQ990" s="13"/>
      <c r="HR990" s="13"/>
      <c r="HS990" s="13"/>
      <c r="HT990" s="13"/>
      <c r="HU990" s="13"/>
      <c r="HV990" s="13"/>
      <c r="HW990" s="13"/>
      <c r="HX990" s="13"/>
      <c r="HY990" s="13"/>
      <c r="HZ990" s="13"/>
      <c r="IA990" s="13"/>
      <c r="IB990" s="13"/>
      <c r="IC990" s="13"/>
      <c r="ID990" s="13"/>
      <c r="IE990" s="13"/>
      <c r="IF990" s="13"/>
      <c r="IG990" s="13"/>
      <c r="IH990" s="13"/>
      <c r="II990" s="13"/>
      <c r="IJ990" s="13"/>
      <c r="IK990" s="13"/>
      <c r="IL990" s="13"/>
      <c r="IM990" s="13"/>
      <c r="IN990" s="13"/>
      <c r="IO990" s="13"/>
    </row>
    <row r="991" spans="1:249">
      <c r="A991" s="2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2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3"/>
      <c r="CA991" s="13"/>
      <c r="CB991" s="13"/>
      <c r="CC991" s="13"/>
      <c r="CD991" s="13"/>
      <c r="CE991" s="13"/>
      <c r="CF991" s="13"/>
      <c r="CG991" s="13"/>
      <c r="CH991" s="13"/>
      <c r="CI991" s="13"/>
      <c r="CJ991" s="13"/>
      <c r="CK991" s="13"/>
      <c r="CL991" s="13"/>
      <c r="CM991" s="13"/>
      <c r="CN991" s="13"/>
      <c r="CO991" s="13"/>
      <c r="CP991" s="13"/>
      <c r="CQ991" s="13"/>
      <c r="CR991" s="13"/>
      <c r="CS991" s="13"/>
      <c r="CT991" s="13"/>
      <c r="CU991" s="13"/>
      <c r="CV991" s="13"/>
      <c r="CW991" s="13"/>
      <c r="CX991" s="13"/>
      <c r="CY991" s="13"/>
      <c r="CZ991" s="13"/>
      <c r="DA991" s="13"/>
      <c r="DB991" s="13"/>
      <c r="DC991" s="13"/>
      <c r="DD991" s="13"/>
      <c r="DE991" s="13"/>
      <c r="DF991" s="13"/>
      <c r="DG991" s="13"/>
      <c r="DH991" s="13"/>
      <c r="DI991" s="13"/>
      <c r="DJ991" s="13"/>
      <c r="DK991" s="13"/>
      <c r="DL991" s="13"/>
      <c r="DM991" s="13"/>
      <c r="DN991" s="13"/>
      <c r="DO991" s="13"/>
      <c r="DP991" s="13"/>
      <c r="DQ991" s="13"/>
      <c r="DR991" s="13"/>
      <c r="DS991" s="13"/>
      <c r="DT991" s="13"/>
      <c r="DU991" s="13"/>
      <c r="DV991" s="13"/>
      <c r="DW991" s="13"/>
      <c r="DX991" s="13"/>
      <c r="DY991" s="13"/>
      <c r="DZ991" s="13"/>
      <c r="EA991" s="13"/>
      <c r="EB991" s="13"/>
      <c r="EC991" s="13"/>
      <c r="ED991" s="13"/>
      <c r="EE991" s="13"/>
      <c r="EF991" s="13"/>
      <c r="EG991" s="13"/>
      <c r="EH991" s="13"/>
      <c r="EI991" s="13"/>
      <c r="EJ991" s="13"/>
      <c r="EK991" s="13"/>
      <c r="EL991" s="13"/>
      <c r="EM991" s="13"/>
      <c r="EN991" s="13"/>
      <c r="EO991" s="13"/>
      <c r="EP991" s="13"/>
      <c r="EQ991" s="13"/>
      <c r="ER991" s="13"/>
      <c r="ES991" s="13"/>
      <c r="ET991" s="13"/>
      <c r="EU991" s="13"/>
      <c r="EV991" s="13"/>
      <c r="EW991" s="13"/>
      <c r="EX991" s="13"/>
      <c r="EY991" s="13"/>
      <c r="EZ991" s="13"/>
      <c r="FA991" s="13"/>
      <c r="FB991" s="13"/>
      <c r="FC991" s="13"/>
      <c r="FD991" s="13"/>
      <c r="FE991" s="13"/>
      <c r="FF991" s="13"/>
      <c r="FG991" s="13"/>
      <c r="FH991" s="13"/>
      <c r="FI991" s="13"/>
      <c r="FJ991" s="13"/>
      <c r="FK991" s="13"/>
      <c r="FL991" s="13"/>
      <c r="FM991" s="13"/>
      <c r="FN991" s="13"/>
      <c r="FO991" s="13"/>
      <c r="FP991" s="13"/>
      <c r="FQ991" s="13"/>
      <c r="FR991" s="13"/>
      <c r="FS991" s="13"/>
      <c r="FT991" s="13"/>
      <c r="FU991" s="13"/>
      <c r="FV991" s="13"/>
      <c r="FW991" s="13"/>
      <c r="FX991" s="13"/>
      <c r="FY991" s="13"/>
      <c r="FZ991" s="13"/>
      <c r="GA991" s="13"/>
      <c r="GB991" s="13"/>
      <c r="GC991" s="13"/>
      <c r="GD991" s="13"/>
      <c r="GE991" s="13"/>
      <c r="GF991" s="13"/>
      <c r="GG991" s="13"/>
      <c r="GH991" s="13"/>
      <c r="GI991" s="13"/>
      <c r="GJ991" s="13"/>
      <c r="GK991" s="13"/>
      <c r="GL991" s="13"/>
      <c r="GM991" s="13"/>
      <c r="GN991" s="13"/>
      <c r="GO991" s="13"/>
      <c r="GP991" s="13"/>
      <c r="GQ991" s="13"/>
      <c r="GR991" s="13"/>
      <c r="GS991" s="13"/>
      <c r="GT991" s="13"/>
      <c r="GU991" s="13"/>
      <c r="GV991" s="13"/>
      <c r="GW991" s="13"/>
      <c r="GX991" s="13"/>
      <c r="GY991" s="13"/>
      <c r="GZ991" s="13"/>
      <c r="HA991" s="13"/>
      <c r="HB991" s="13"/>
      <c r="HC991" s="13"/>
      <c r="HD991" s="13"/>
      <c r="HE991" s="13"/>
      <c r="HF991" s="13"/>
      <c r="HG991" s="13"/>
      <c r="HH991" s="13"/>
      <c r="HI991" s="13"/>
      <c r="HJ991" s="13"/>
      <c r="HK991" s="13"/>
      <c r="HL991" s="13"/>
      <c r="HM991" s="13"/>
      <c r="HN991" s="13"/>
      <c r="HO991" s="13"/>
      <c r="HP991" s="13"/>
      <c r="HQ991" s="13"/>
      <c r="HR991" s="13"/>
      <c r="HS991" s="13"/>
      <c r="HT991" s="13"/>
      <c r="HU991" s="13"/>
      <c r="HV991" s="13"/>
      <c r="HW991" s="13"/>
      <c r="HX991" s="13"/>
      <c r="HY991" s="13"/>
      <c r="HZ991" s="13"/>
      <c r="IA991" s="13"/>
      <c r="IB991" s="13"/>
      <c r="IC991" s="13"/>
      <c r="ID991" s="13"/>
      <c r="IE991" s="13"/>
      <c r="IF991" s="13"/>
      <c r="IG991" s="13"/>
      <c r="IH991" s="13"/>
      <c r="II991" s="13"/>
      <c r="IJ991" s="13"/>
      <c r="IK991" s="13"/>
      <c r="IL991" s="13"/>
      <c r="IM991" s="13"/>
      <c r="IN991" s="13"/>
      <c r="IO991" s="13"/>
    </row>
    <row r="992" spans="1:249">
      <c r="A992" s="2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2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c r="EU992" s="13"/>
      <c r="EV992" s="13"/>
      <c r="EW992" s="13"/>
      <c r="EX992" s="13"/>
      <c r="EY992" s="13"/>
      <c r="EZ992" s="13"/>
      <c r="FA992" s="13"/>
      <c r="FB992" s="13"/>
      <c r="FC992" s="13"/>
      <c r="FD992" s="13"/>
      <c r="FE992" s="13"/>
      <c r="FF992" s="13"/>
      <c r="FG992" s="13"/>
      <c r="FH992" s="13"/>
      <c r="FI992" s="13"/>
      <c r="FJ992" s="13"/>
      <c r="FK992" s="13"/>
      <c r="FL992" s="13"/>
      <c r="FM992" s="13"/>
      <c r="FN992" s="13"/>
      <c r="FO992" s="13"/>
      <c r="FP992" s="13"/>
      <c r="FQ992" s="13"/>
      <c r="FR992" s="13"/>
      <c r="FS992" s="13"/>
      <c r="FT992" s="13"/>
      <c r="FU992" s="13"/>
      <c r="FV992" s="13"/>
      <c r="FW992" s="13"/>
      <c r="FX992" s="13"/>
      <c r="FY992" s="13"/>
      <c r="FZ992" s="13"/>
      <c r="GA992" s="13"/>
      <c r="GB992" s="13"/>
      <c r="GC992" s="13"/>
      <c r="GD992" s="13"/>
      <c r="GE992" s="13"/>
      <c r="GF992" s="13"/>
      <c r="GG992" s="13"/>
      <c r="GH992" s="13"/>
      <c r="GI992" s="13"/>
      <c r="GJ992" s="13"/>
      <c r="GK992" s="13"/>
      <c r="GL992" s="13"/>
      <c r="GM992" s="13"/>
      <c r="GN992" s="13"/>
      <c r="GO992" s="13"/>
      <c r="GP992" s="13"/>
      <c r="GQ992" s="13"/>
      <c r="GR992" s="13"/>
      <c r="GS992" s="13"/>
      <c r="GT992" s="13"/>
      <c r="GU992" s="13"/>
      <c r="GV992" s="13"/>
      <c r="GW992" s="13"/>
      <c r="GX992" s="13"/>
      <c r="GY992" s="13"/>
      <c r="GZ992" s="13"/>
      <c r="HA992" s="13"/>
      <c r="HB992" s="13"/>
      <c r="HC992" s="13"/>
      <c r="HD992" s="13"/>
      <c r="HE992" s="13"/>
      <c r="HF992" s="13"/>
      <c r="HG992" s="13"/>
      <c r="HH992" s="13"/>
      <c r="HI992" s="13"/>
      <c r="HJ992" s="13"/>
      <c r="HK992" s="13"/>
      <c r="HL992" s="13"/>
      <c r="HM992" s="13"/>
      <c r="HN992" s="13"/>
      <c r="HO992" s="13"/>
      <c r="HP992" s="13"/>
      <c r="HQ992" s="13"/>
      <c r="HR992" s="13"/>
      <c r="HS992" s="13"/>
      <c r="HT992" s="13"/>
      <c r="HU992" s="13"/>
      <c r="HV992" s="13"/>
      <c r="HW992" s="13"/>
      <c r="HX992" s="13"/>
      <c r="HY992" s="13"/>
      <c r="HZ992" s="13"/>
      <c r="IA992" s="13"/>
      <c r="IB992" s="13"/>
      <c r="IC992" s="13"/>
      <c r="ID992" s="13"/>
      <c r="IE992" s="13"/>
      <c r="IF992" s="13"/>
      <c r="IG992" s="13"/>
      <c r="IH992" s="13"/>
      <c r="II992" s="13"/>
      <c r="IJ992" s="13"/>
      <c r="IK992" s="13"/>
      <c r="IL992" s="13"/>
      <c r="IM992" s="13"/>
      <c r="IN992" s="13"/>
      <c r="IO992" s="13"/>
    </row>
    <row r="993" spans="1:249">
      <c r="A993" s="2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2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c r="EU993" s="13"/>
      <c r="EV993" s="13"/>
      <c r="EW993" s="13"/>
      <c r="EX993" s="13"/>
      <c r="EY993" s="13"/>
      <c r="EZ993" s="13"/>
      <c r="FA993" s="13"/>
      <c r="FB993" s="13"/>
      <c r="FC993" s="13"/>
      <c r="FD993" s="13"/>
      <c r="FE993" s="13"/>
      <c r="FF993" s="13"/>
      <c r="FG993" s="13"/>
      <c r="FH993" s="13"/>
      <c r="FI993" s="13"/>
      <c r="FJ993" s="13"/>
      <c r="FK993" s="13"/>
      <c r="FL993" s="13"/>
      <c r="FM993" s="13"/>
      <c r="FN993" s="13"/>
      <c r="FO993" s="13"/>
      <c r="FP993" s="13"/>
      <c r="FQ993" s="13"/>
      <c r="FR993" s="13"/>
      <c r="FS993" s="13"/>
      <c r="FT993" s="13"/>
      <c r="FU993" s="13"/>
      <c r="FV993" s="13"/>
      <c r="FW993" s="13"/>
      <c r="FX993" s="13"/>
      <c r="FY993" s="13"/>
      <c r="FZ993" s="13"/>
      <c r="GA993" s="13"/>
      <c r="GB993" s="13"/>
      <c r="GC993" s="13"/>
      <c r="GD993" s="13"/>
      <c r="GE993" s="13"/>
      <c r="GF993" s="13"/>
      <c r="GG993" s="13"/>
      <c r="GH993" s="13"/>
      <c r="GI993" s="13"/>
      <c r="GJ993" s="13"/>
      <c r="GK993" s="13"/>
      <c r="GL993" s="13"/>
      <c r="GM993" s="13"/>
      <c r="GN993" s="13"/>
      <c r="GO993" s="13"/>
      <c r="GP993" s="13"/>
      <c r="GQ993" s="13"/>
      <c r="GR993" s="13"/>
      <c r="GS993" s="13"/>
      <c r="GT993" s="13"/>
      <c r="GU993" s="13"/>
      <c r="GV993" s="13"/>
      <c r="GW993" s="13"/>
      <c r="GX993" s="13"/>
      <c r="GY993" s="13"/>
      <c r="GZ993" s="13"/>
      <c r="HA993" s="13"/>
      <c r="HB993" s="13"/>
      <c r="HC993" s="13"/>
      <c r="HD993" s="13"/>
      <c r="HE993" s="13"/>
      <c r="HF993" s="13"/>
      <c r="HG993" s="13"/>
      <c r="HH993" s="13"/>
      <c r="HI993" s="13"/>
      <c r="HJ993" s="13"/>
      <c r="HK993" s="13"/>
      <c r="HL993" s="13"/>
      <c r="HM993" s="13"/>
      <c r="HN993" s="13"/>
      <c r="HO993" s="13"/>
      <c r="HP993" s="13"/>
      <c r="HQ993" s="13"/>
      <c r="HR993" s="13"/>
      <c r="HS993" s="13"/>
      <c r="HT993" s="13"/>
      <c r="HU993" s="13"/>
      <c r="HV993" s="13"/>
      <c r="HW993" s="13"/>
      <c r="HX993" s="13"/>
      <c r="HY993" s="13"/>
      <c r="HZ993" s="13"/>
      <c r="IA993" s="13"/>
      <c r="IB993" s="13"/>
      <c r="IC993" s="13"/>
      <c r="ID993" s="13"/>
      <c r="IE993" s="13"/>
      <c r="IF993" s="13"/>
      <c r="IG993" s="13"/>
      <c r="IH993" s="13"/>
      <c r="II993" s="13"/>
      <c r="IJ993" s="13"/>
      <c r="IK993" s="13"/>
      <c r="IL993" s="13"/>
      <c r="IM993" s="13"/>
      <c r="IN993" s="13"/>
      <c r="IO993" s="13"/>
    </row>
    <row r="994" spans="1:249">
      <c r="A994" s="2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2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c r="EU994" s="13"/>
      <c r="EV994" s="13"/>
      <c r="EW994" s="13"/>
      <c r="EX994" s="13"/>
      <c r="EY994" s="13"/>
      <c r="EZ994" s="13"/>
      <c r="FA994" s="13"/>
      <c r="FB994" s="13"/>
      <c r="FC994" s="13"/>
      <c r="FD994" s="13"/>
      <c r="FE994" s="13"/>
      <c r="FF994" s="13"/>
      <c r="FG994" s="13"/>
      <c r="FH994" s="13"/>
      <c r="FI994" s="13"/>
      <c r="FJ994" s="13"/>
      <c r="FK994" s="13"/>
      <c r="FL994" s="13"/>
      <c r="FM994" s="13"/>
      <c r="FN994" s="13"/>
      <c r="FO994" s="13"/>
      <c r="FP994" s="13"/>
      <c r="FQ994" s="13"/>
      <c r="FR994" s="13"/>
      <c r="FS994" s="13"/>
      <c r="FT994" s="13"/>
      <c r="FU994" s="13"/>
      <c r="FV994" s="13"/>
      <c r="FW994" s="13"/>
      <c r="FX994" s="13"/>
      <c r="FY994" s="13"/>
      <c r="FZ994" s="13"/>
      <c r="GA994" s="13"/>
      <c r="GB994" s="13"/>
      <c r="GC994" s="13"/>
      <c r="GD994" s="13"/>
      <c r="GE994" s="13"/>
      <c r="GF994" s="13"/>
      <c r="GG994" s="13"/>
      <c r="GH994" s="13"/>
      <c r="GI994" s="13"/>
      <c r="GJ994" s="13"/>
      <c r="GK994" s="13"/>
      <c r="GL994" s="13"/>
      <c r="GM994" s="13"/>
      <c r="GN994" s="13"/>
      <c r="GO994" s="13"/>
      <c r="GP994" s="13"/>
      <c r="GQ994" s="13"/>
      <c r="GR994" s="13"/>
      <c r="GS994" s="13"/>
      <c r="GT994" s="13"/>
      <c r="GU994" s="13"/>
      <c r="GV994" s="13"/>
      <c r="GW994" s="13"/>
      <c r="GX994" s="13"/>
      <c r="GY994" s="13"/>
      <c r="GZ994" s="13"/>
      <c r="HA994" s="13"/>
      <c r="HB994" s="13"/>
      <c r="HC994" s="13"/>
      <c r="HD994" s="13"/>
      <c r="HE994" s="13"/>
      <c r="HF994" s="13"/>
      <c r="HG994" s="13"/>
      <c r="HH994" s="13"/>
      <c r="HI994" s="13"/>
      <c r="HJ994" s="13"/>
      <c r="HK994" s="13"/>
      <c r="HL994" s="13"/>
      <c r="HM994" s="13"/>
      <c r="HN994" s="13"/>
      <c r="HO994" s="13"/>
      <c r="HP994" s="13"/>
      <c r="HQ994" s="13"/>
      <c r="HR994" s="13"/>
      <c r="HS994" s="13"/>
      <c r="HT994" s="13"/>
      <c r="HU994" s="13"/>
      <c r="HV994" s="13"/>
      <c r="HW994" s="13"/>
      <c r="HX994" s="13"/>
      <c r="HY994" s="13"/>
      <c r="HZ994" s="13"/>
      <c r="IA994" s="13"/>
      <c r="IB994" s="13"/>
      <c r="IC994" s="13"/>
      <c r="ID994" s="13"/>
      <c r="IE994" s="13"/>
      <c r="IF994" s="13"/>
      <c r="IG994" s="13"/>
      <c r="IH994" s="13"/>
      <c r="II994" s="13"/>
      <c r="IJ994" s="13"/>
      <c r="IK994" s="13"/>
      <c r="IL994" s="13"/>
      <c r="IM994" s="13"/>
      <c r="IN994" s="13"/>
      <c r="IO994" s="13"/>
    </row>
    <row r="995" spans="1:249">
      <c r="A995" s="2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2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c r="EU995" s="13"/>
      <c r="EV995" s="13"/>
      <c r="EW995" s="13"/>
      <c r="EX995" s="13"/>
      <c r="EY995" s="13"/>
      <c r="EZ995" s="13"/>
      <c r="FA995" s="13"/>
      <c r="FB995" s="13"/>
      <c r="FC995" s="13"/>
      <c r="FD995" s="13"/>
      <c r="FE995" s="13"/>
      <c r="FF995" s="13"/>
      <c r="FG995" s="13"/>
      <c r="FH995" s="13"/>
      <c r="FI995" s="13"/>
      <c r="FJ995" s="13"/>
      <c r="FK995" s="13"/>
      <c r="FL995" s="13"/>
      <c r="FM995" s="13"/>
      <c r="FN995" s="13"/>
      <c r="FO995" s="13"/>
      <c r="FP995" s="13"/>
      <c r="FQ995" s="13"/>
      <c r="FR995" s="13"/>
      <c r="FS995" s="13"/>
      <c r="FT995" s="13"/>
      <c r="FU995" s="13"/>
      <c r="FV995" s="13"/>
      <c r="FW995" s="13"/>
      <c r="FX995" s="13"/>
      <c r="FY995" s="13"/>
      <c r="FZ995" s="13"/>
      <c r="GA995" s="13"/>
      <c r="GB995" s="13"/>
      <c r="GC995" s="13"/>
      <c r="GD995" s="13"/>
      <c r="GE995" s="13"/>
      <c r="GF995" s="13"/>
      <c r="GG995" s="13"/>
      <c r="GH995" s="13"/>
      <c r="GI995" s="13"/>
      <c r="GJ995" s="13"/>
      <c r="GK995" s="13"/>
      <c r="GL995" s="13"/>
      <c r="GM995" s="13"/>
      <c r="GN995" s="13"/>
      <c r="GO995" s="13"/>
      <c r="GP995" s="13"/>
      <c r="GQ995" s="13"/>
      <c r="GR995" s="13"/>
      <c r="GS995" s="13"/>
      <c r="GT995" s="13"/>
      <c r="GU995" s="13"/>
      <c r="GV995" s="13"/>
      <c r="GW995" s="13"/>
      <c r="GX995" s="13"/>
      <c r="GY995" s="13"/>
      <c r="GZ995" s="13"/>
      <c r="HA995" s="13"/>
      <c r="HB995" s="13"/>
      <c r="HC995" s="13"/>
      <c r="HD995" s="13"/>
      <c r="HE995" s="13"/>
      <c r="HF995" s="13"/>
      <c r="HG995" s="13"/>
      <c r="HH995" s="13"/>
      <c r="HI995" s="13"/>
      <c r="HJ995" s="13"/>
      <c r="HK995" s="13"/>
      <c r="HL995" s="13"/>
      <c r="HM995" s="13"/>
      <c r="HN995" s="13"/>
      <c r="HO995" s="13"/>
      <c r="HP995" s="13"/>
      <c r="HQ995" s="13"/>
      <c r="HR995" s="13"/>
      <c r="HS995" s="13"/>
      <c r="HT995" s="13"/>
      <c r="HU995" s="13"/>
      <c r="HV995" s="13"/>
      <c r="HW995" s="13"/>
      <c r="HX995" s="13"/>
      <c r="HY995" s="13"/>
      <c r="HZ995" s="13"/>
      <c r="IA995" s="13"/>
      <c r="IB995" s="13"/>
      <c r="IC995" s="13"/>
      <c r="ID995" s="13"/>
      <c r="IE995" s="13"/>
      <c r="IF995" s="13"/>
      <c r="IG995" s="13"/>
      <c r="IH995" s="13"/>
      <c r="II995" s="13"/>
      <c r="IJ995" s="13"/>
      <c r="IK995" s="13"/>
      <c r="IL995" s="13"/>
      <c r="IM995" s="13"/>
      <c r="IN995" s="13"/>
      <c r="IO995" s="13"/>
    </row>
    <row r="996" spans="1:249">
      <c r="A996" s="2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2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3"/>
      <c r="FZ996" s="13"/>
      <c r="GA996" s="13"/>
      <c r="GB996" s="13"/>
      <c r="GC996" s="13"/>
      <c r="GD996" s="13"/>
      <c r="GE996" s="13"/>
      <c r="GF996" s="13"/>
      <c r="GG996" s="13"/>
      <c r="GH996" s="13"/>
      <c r="GI996" s="13"/>
      <c r="GJ996" s="13"/>
      <c r="GK996" s="13"/>
      <c r="GL996" s="13"/>
      <c r="GM996" s="13"/>
      <c r="GN996" s="13"/>
      <c r="GO996" s="13"/>
      <c r="GP996" s="13"/>
      <c r="GQ996" s="13"/>
      <c r="GR996" s="13"/>
      <c r="GS996" s="13"/>
      <c r="GT996" s="13"/>
      <c r="GU996" s="13"/>
      <c r="GV996" s="13"/>
      <c r="GW996" s="13"/>
      <c r="GX996" s="13"/>
      <c r="GY996" s="13"/>
      <c r="GZ996" s="13"/>
      <c r="HA996" s="13"/>
      <c r="HB996" s="13"/>
      <c r="HC996" s="13"/>
      <c r="HD996" s="13"/>
      <c r="HE996" s="13"/>
      <c r="HF996" s="13"/>
      <c r="HG996" s="13"/>
      <c r="HH996" s="13"/>
      <c r="HI996" s="13"/>
      <c r="HJ996" s="13"/>
      <c r="HK996" s="13"/>
      <c r="HL996" s="13"/>
      <c r="HM996" s="13"/>
      <c r="HN996" s="13"/>
      <c r="HO996" s="13"/>
      <c r="HP996" s="13"/>
      <c r="HQ996" s="13"/>
      <c r="HR996" s="13"/>
      <c r="HS996" s="13"/>
      <c r="HT996" s="13"/>
      <c r="HU996" s="13"/>
      <c r="HV996" s="13"/>
      <c r="HW996" s="13"/>
      <c r="HX996" s="13"/>
      <c r="HY996" s="13"/>
      <c r="HZ996" s="13"/>
      <c r="IA996" s="13"/>
      <c r="IB996" s="13"/>
      <c r="IC996" s="13"/>
      <c r="ID996" s="13"/>
      <c r="IE996" s="13"/>
      <c r="IF996" s="13"/>
      <c r="IG996" s="13"/>
      <c r="IH996" s="13"/>
      <c r="II996" s="13"/>
      <c r="IJ996" s="13"/>
      <c r="IK996" s="13"/>
      <c r="IL996" s="13"/>
      <c r="IM996" s="13"/>
      <c r="IN996" s="13"/>
      <c r="IO996" s="13"/>
    </row>
    <row r="997" spans="1:249">
      <c r="A997" s="2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2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U997" s="13"/>
      <c r="EV997" s="13"/>
      <c r="EW997" s="13"/>
      <c r="EX997" s="13"/>
      <c r="EY997" s="13"/>
      <c r="EZ997" s="13"/>
      <c r="FA997" s="13"/>
      <c r="FB997" s="13"/>
      <c r="FC997" s="13"/>
      <c r="FD997" s="13"/>
      <c r="FE997" s="13"/>
      <c r="FF997" s="13"/>
      <c r="FG997" s="13"/>
      <c r="FH997" s="13"/>
      <c r="FI997" s="13"/>
      <c r="FJ997" s="13"/>
      <c r="FK997" s="13"/>
      <c r="FL997" s="13"/>
      <c r="FM997" s="13"/>
      <c r="FN997" s="13"/>
      <c r="FO997" s="13"/>
      <c r="FP997" s="13"/>
      <c r="FQ997" s="13"/>
      <c r="FR997" s="13"/>
      <c r="FS997" s="13"/>
      <c r="FT997" s="13"/>
      <c r="FU997" s="13"/>
      <c r="FV997" s="13"/>
      <c r="FW997" s="13"/>
      <c r="FX997" s="13"/>
      <c r="FY997" s="13"/>
      <c r="FZ997" s="13"/>
      <c r="GA997" s="13"/>
      <c r="GB997" s="13"/>
      <c r="GC997" s="13"/>
      <c r="GD997" s="13"/>
      <c r="GE997" s="13"/>
      <c r="GF997" s="13"/>
      <c r="GG997" s="13"/>
      <c r="GH997" s="13"/>
      <c r="GI997" s="13"/>
      <c r="GJ997" s="13"/>
      <c r="GK997" s="13"/>
      <c r="GL997" s="13"/>
      <c r="GM997" s="13"/>
      <c r="GN997" s="13"/>
      <c r="GO997" s="13"/>
      <c r="GP997" s="13"/>
      <c r="GQ997" s="13"/>
      <c r="GR997" s="13"/>
      <c r="GS997" s="13"/>
      <c r="GT997" s="13"/>
      <c r="GU997" s="13"/>
      <c r="GV997" s="13"/>
      <c r="GW997" s="13"/>
      <c r="GX997" s="13"/>
      <c r="GY997" s="13"/>
      <c r="GZ997" s="13"/>
      <c r="HA997" s="13"/>
      <c r="HB997" s="13"/>
      <c r="HC997" s="13"/>
      <c r="HD997" s="13"/>
      <c r="HE997" s="13"/>
      <c r="HF997" s="13"/>
      <c r="HG997" s="13"/>
      <c r="HH997" s="13"/>
      <c r="HI997" s="13"/>
      <c r="HJ997" s="13"/>
      <c r="HK997" s="13"/>
      <c r="HL997" s="13"/>
      <c r="HM997" s="13"/>
      <c r="HN997" s="13"/>
      <c r="HO997" s="13"/>
      <c r="HP997" s="13"/>
      <c r="HQ997" s="13"/>
      <c r="HR997" s="13"/>
      <c r="HS997" s="13"/>
      <c r="HT997" s="13"/>
      <c r="HU997" s="13"/>
      <c r="HV997" s="13"/>
      <c r="HW997" s="13"/>
      <c r="HX997" s="13"/>
      <c r="HY997" s="13"/>
      <c r="HZ997" s="13"/>
      <c r="IA997" s="13"/>
      <c r="IB997" s="13"/>
      <c r="IC997" s="13"/>
      <c r="ID997" s="13"/>
      <c r="IE997" s="13"/>
      <c r="IF997" s="13"/>
      <c r="IG997" s="13"/>
      <c r="IH997" s="13"/>
      <c r="II997" s="13"/>
      <c r="IJ997" s="13"/>
      <c r="IK997" s="13"/>
      <c r="IL997" s="13"/>
      <c r="IM997" s="13"/>
      <c r="IN997" s="13"/>
      <c r="IO997" s="13"/>
    </row>
    <row r="998" spans="1:249">
      <c r="A998" s="2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2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3"/>
      <c r="FZ998" s="13"/>
      <c r="GA998" s="13"/>
      <c r="GB998" s="13"/>
      <c r="GC998" s="13"/>
      <c r="GD998" s="13"/>
      <c r="GE998" s="13"/>
      <c r="GF998" s="13"/>
      <c r="GG998" s="13"/>
      <c r="GH998" s="13"/>
      <c r="GI998" s="13"/>
      <c r="GJ998" s="13"/>
      <c r="GK998" s="13"/>
      <c r="GL998" s="13"/>
      <c r="GM998" s="13"/>
      <c r="GN998" s="13"/>
      <c r="GO998" s="13"/>
      <c r="GP998" s="13"/>
      <c r="GQ998" s="13"/>
      <c r="GR998" s="13"/>
      <c r="GS998" s="13"/>
      <c r="GT998" s="13"/>
      <c r="GU998" s="13"/>
      <c r="GV998" s="13"/>
      <c r="GW998" s="13"/>
      <c r="GX998" s="13"/>
      <c r="GY998" s="13"/>
      <c r="GZ998" s="13"/>
      <c r="HA998" s="13"/>
      <c r="HB998" s="13"/>
      <c r="HC998" s="13"/>
      <c r="HD998" s="13"/>
      <c r="HE998" s="13"/>
      <c r="HF998" s="13"/>
      <c r="HG998" s="13"/>
      <c r="HH998" s="13"/>
      <c r="HI998" s="13"/>
      <c r="HJ998" s="13"/>
      <c r="HK998" s="13"/>
      <c r="HL998" s="13"/>
      <c r="HM998" s="13"/>
      <c r="HN998" s="13"/>
      <c r="HO998" s="13"/>
      <c r="HP998" s="13"/>
      <c r="HQ998" s="13"/>
      <c r="HR998" s="13"/>
      <c r="HS998" s="13"/>
      <c r="HT998" s="13"/>
      <c r="HU998" s="13"/>
      <c r="HV998" s="13"/>
      <c r="HW998" s="13"/>
      <c r="HX998" s="13"/>
      <c r="HY998" s="13"/>
      <c r="HZ998" s="13"/>
      <c r="IA998" s="13"/>
      <c r="IB998" s="13"/>
      <c r="IC998" s="13"/>
      <c r="ID998" s="13"/>
      <c r="IE998" s="13"/>
      <c r="IF998" s="13"/>
      <c r="IG998" s="13"/>
      <c r="IH998" s="13"/>
      <c r="II998" s="13"/>
      <c r="IJ998" s="13"/>
      <c r="IK998" s="13"/>
      <c r="IL998" s="13"/>
      <c r="IM998" s="13"/>
      <c r="IN998" s="13"/>
      <c r="IO998" s="13"/>
    </row>
    <row r="999" spans="1:249">
      <c r="A999" s="2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2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3"/>
      <c r="CA999" s="13"/>
      <c r="CB999" s="13"/>
      <c r="CC999" s="13"/>
      <c r="CD999" s="13"/>
      <c r="CE999" s="13"/>
      <c r="CF999" s="13"/>
      <c r="CG999" s="13"/>
      <c r="CH999" s="13"/>
      <c r="CI999" s="13"/>
      <c r="CJ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c r="EU999" s="13"/>
      <c r="EV999" s="13"/>
      <c r="EW999" s="13"/>
      <c r="EX999" s="13"/>
      <c r="EY999" s="13"/>
      <c r="EZ999" s="13"/>
      <c r="FA999" s="13"/>
      <c r="FB999" s="13"/>
      <c r="FC999" s="13"/>
      <c r="FD999" s="13"/>
      <c r="FE999" s="13"/>
      <c r="FF999" s="13"/>
      <c r="FG999" s="13"/>
      <c r="FH999" s="13"/>
      <c r="FI999" s="13"/>
      <c r="FJ999" s="13"/>
      <c r="FK999" s="13"/>
      <c r="FL999" s="13"/>
      <c r="FM999" s="13"/>
      <c r="FN999" s="13"/>
      <c r="FO999" s="13"/>
      <c r="FP999" s="13"/>
      <c r="FQ999" s="13"/>
      <c r="FR999" s="13"/>
      <c r="FS999" s="13"/>
      <c r="FT999" s="13"/>
      <c r="FU999" s="13"/>
      <c r="FV999" s="13"/>
      <c r="FW999" s="13"/>
      <c r="FX999" s="13"/>
      <c r="FY999" s="13"/>
      <c r="FZ999" s="13"/>
      <c r="GA999" s="13"/>
      <c r="GB999" s="13"/>
      <c r="GC999" s="13"/>
      <c r="GD999" s="13"/>
      <c r="GE999" s="13"/>
      <c r="GF999" s="13"/>
      <c r="GG999" s="13"/>
      <c r="GH999" s="13"/>
      <c r="GI999" s="13"/>
      <c r="GJ999" s="13"/>
      <c r="GK999" s="13"/>
      <c r="GL999" s="13"/>
      <c r="GM999" s="13"/>
      <c r="GN999" s="13"/>
      <c r="GO999" s="13"/>
      <c r="GP999" s="13"/>
      <c r="GQ999" s="13"/>
      <c r="GR999" s="13"/>
      <c r="GS999" s="13"/>
      <c r="GT999" s="13"/>
      <c r="GU999" s="13"/>
      <c r="GV999" s="13"/>
      <c r="GW999" s="13"/>
      <c r="GX999" s="13"/>
      <c r="GY999" s="13"/>
      <c r="GZ999" s="13"/>
      <c r="HA999" s="13"/>
      <c r="HB999" s="13"/>
      <c r="HC999" s="13"/>
      <c r="HD999" s="13"/>
      <c r="HE999" s="13"/>
      <c r="HF999" s="13"/>
      <c r="HG999" s="13"/>
      <c r="HH999" s="13"/>
      <c r="HI999" s="13"/>
      <c r="HJ999" s="13"/>
      <c r="HK999" s="13"/>
      <c r="HL999" s="13"/>
      <c r="HM999" s="13"/>
      <c r="HN999" s="13"/>
      <c r="HO999" s="13"/>
      <c r="HP999" s="13"/>
      <c r="HQ999" s="13"/>
      <c r="HR999" s="13"/>
      <c r="HS999" s="13"/>
      <c r="HT999" s="13"/>
      <c r="HU999" s="13"/>
      <c r="HV999" s="13"/>
      <c r="HW999" s="13"/>
      <c r="HX999" s="13"/>
      <c r="HY999" s="13"/>
      <c r="HZ999" s="13"/>
      <c r="IA999" s="13"/>
      <c r="IB999" s="13"/>
      <c r="IC999" s="13"/>
      <c r="ID999" s="13"/>
      <c r="IE999" s="13"/>
      <c r="IF999" s="13"/>
      <c r="IG999" s="13"/>
      <c r="IH999" s="13"/>
      <c r="II999" s="13"/>
      <c r="IJ999" s="13"/>
      <c r="IK999" s="13"/>
      <c r="IL999" s="13"/>
      <c r="IM999" s="13"/>
      <c r="IN999" s="13"/>
      <c r="IO999" s="13"/>
    </row>
    <row r="1000" spans="1:249">
      <c r="A1000" s="2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2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3"/>
      <c r="CA1000" s="13"/>
      <c r="CB1000" s="13"/>
      <c r="CC1000" s="13"/>
      <c r="CD1000" s="13"/>
      <c r="CE1000" s="13"/>
      <c r="CF1000" s="13"/>
      <c r="CG1000" s="13"/>
      <c r="CH1000" s="13"/>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c r="EU1000" s="13"/>
      <c r="EV1000" s="13"/>
      <c r="EW1000" s="13"/>
      <c r="EX1000" s="13"/>
      <c r="EY1000" s="13"/>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3"/>
      <c r="FZ1000" s="13"/>
      <c r="GA1000" s="13"/>
      <c r="GB1000" s="13"/>
      <c r="GC1000" s="13"/>
      <c r="GD1000" s="13"/>
      <c r="GE1000" s="13"/>
      <c r="GF1000" s="13"/>
      <c r="GG1000" s="13"/>
      <c r="GH1000" s="13"/>
      <c r="GI1000" s="13"/>
      <c r="GJ1000" s="13"/>
      <c r="GK1000" s="13"/>
      <c r="GL1000" s="13"/>
      <c r="GM1000" s="13"/>
      <c r="GN1000" s="13"/>
      <c r="GO1000" s="13"/>
      <c r="GP1000" s="13"/>
      <c r="GQ1000" s="13"/>
      <c r="GR1000" s="13"/>
      <c r="GS1000" s="13"/>
      <c r="GT1000" s="13"/>
      <c r="GU1000" s="13"/>
      <c r="GV1000" s="13"/>
      <c r="GW1000" s="13"/>
      <c r="GX1000" s="13"/>
      <c r="GY1000" s="13"/>
      <c r="GZ1000" s="13"/>
      <c r="HA1000" s="13"/>
      <c r="HB1000" s="13"/>
      <c r="HC1000" s="13"/>
      <c r="HD1000" s="13"/>
      <c r="HE1000" s="13"/>
      <c r="HF1000" s="13"/>
      <c r="HG1000" s="13"/>
      <c r="HH1000" s="13"/>
      <c r="HI1000" s="13"/>
      <c r="HJ1000" s="13"/>
      <c r="HK1000" s="13"/>
      <c r="HL1000" s="13"/>
      <c r="HM1000" s="13"/>
      <c r="HN1000" s="13"/>
      <c r="HO1000" s="13"/>
      <c r="HP1000" s="13"/>
      <c r="HQ1000" s="13"/>
      <c r="HR1000" s="13"/>
      <c r="HS1000" s="13"/>
      <c r="HT1000" s="13"/>
      <c r="HU1000" s="13"/>
      <c r="HV1000" s="13"/>
      <c r="HW1000" s="13"/>
      <c r="HX1000" s="13"/>
      <c r="HY1000" s="13"/>
      <c r="HZ1000" s="13"/>
      <c r="IA1000" s="13"/>
      <c r="IB1000" s="13"/>
      <c r="IC1000" s="13"/>
      <c r="ID1000" s="13"/>
      <c r="IE1000" s="13"/>
      <c r="IF1000" s="13"/>
      <c r="IG1000" s="13"/>
      <c r="IH1000" s="13"/>
      <c r="II1000" s="13"/>
      <c r="IJ1000" s="13"/>
      <c r="IK1000" s="13"/>
      <c r="IL1000" s="13"/>
      <c r="IM1000" s="13"/>
      <c r="IN1000" s="13"/>
      <c r="IO1000" s="13"/>
    </row>
    <row r="1001" spans="1:249">
      <c r="A1001" s="2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2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c r="BY1001" s="13"/>
      <c r="BZ1001" s="13"/>
      <c r="CA1001" s="13"/>
      <c r="CB1001" s="13"/>
      <c r="CC1001" s="13"/>
      <c r="CD1001" s="13"/>
      <c r="CE1001" s="13"/>
      <c r="CF1001" s="13"/>
      <c r="CG1001" s="13"/>
      <c r="CH1001" s="13"/>
      <c r="CI1001" s="13"/>
      <c r="CJ1001" s="13"/>
      <c r="CK1001" s="13"/>
      <c r="CL1001" s="13"/>
      <c r="CM1001" s="13"/>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c r="EU1001" s="13"/>
      <c r="EV1001" s="13"/>
      <c r="EW1001" s="13"/>
      <c r="EX1001" s="13"/>
      <c r="EY1001" s="13"/>
      <c r="EZ1001" s="13"/>
      <c r="FA1001" s="13"/>
      <c r="FB1001" s="13"/>
      <c r="FC1001" s="13"/>
      <c r="FD1001" s="13"/>
      <c r="FE1001" s="13"/>
      <c r="FF1001" s="13"/>
      <c r="FG1001" s="13"/>
      <c r="FH1001" s="13"/>
      <c r="FI1001" s="13"/>
      <c r="FJ1001" s="13"/>
      <c r="FK1001" s="13"/>
      <c r="FL1001" s="13"/>
      <c r="FM1001" s="13"/>
      <c r="FN1001" s="13"/>
      <c r="FO1001" s="13"/>
      <c r="FP1001" s="13"/>
      <c r="FQ1001" s="13"/>
      <c r="FR1001" s="13"/>
      <c r="FS1001" s="13"/>
      <c r="FT1001" s="13"/>
      <c r="FU1001" s="13"/>
      <c r="FV1001" s="13"/>
      <c r="FW1001" s="13"/>
      <c r="FX1001" s="13"/>
      <c r="FY1001" s="13"/>
      <c r="FZ1001" s="13"/>
      <c r="GA1001" s="13"/>
      <c r="GB1001" s="13"/>
      <c r="GC1001" s="13"/>
      <c r="GD1001" s="13"/>
      <c r="GE1001" s="13"/>
      <c r="GF1001" s="13"/>
      <c r="GG1001" s="13"/>
      <c r="GH1001" s="13"/>
      <c r="GI1001" s="13"/>
      <c r="GJ1001" s="13"/>
      <c r="GK1001" s="13"/>
      <c r="GL1001" s="13"/>
      <c r="GM1001" s="13"/>
      <c r="GN1001" s="13"/>
      <c r="GO1001" s="13"/>
      <c r="GP1001" s="13"/>
      <c r="GQ1001" s="13"/>
      <c r="GR1001" s="13"/>
      <c r="GS1001" s="13"/>
      <c r="GT1001" s="13"/>
      <c r="GU1001" s="13"/>
      <c r="GV1001" s="13"/>
      <c r="GW1001" s="13"/>
      <c r="GX1001" s="13"/>
      <c r="GY1001" s="13"/>
      <c r="GZ1001" s="13"/>
      <c r="HA1001" s="13"/>
      <c r="HB1001" s="13"/>
      <c r="HC1001" s="13"/>
      <c r="HD1001" s="13"/>
      <c r="HE1001" s="13"/>
      <c r="HF1001" s="13"/>
      <c r="HG1001" s="13"/>
      <c r="HH1001" s="13"/>
      <c r="HI1001" s="13"/>
      <c r="HJ1001" s="13"/>
      <c r="HK1001" s="13"/>
      <c r="HL1001" s="13"/>
      <c r="HM1001" s="13"/>
      <c r="HN1001" s="13"/>
      <c r="HO1001" s="13"/>
      <c r="HP1001" s="13"/>
      <c r="HQ1001" s="13"/>
      <c r="HR1001" s="13"/>
      <c r="HS1001" s="13"/>
      <c r="HT1001" s="13"/>
      <c r="HU1001" s="13"/>
      <c r="HV1001" s="13"/>
      <c r="HW1001" s="13"/>
      <c r="HX1001" s="13"/>
      <c r="HY1001" s="13"/>
      <c r="HZ1001" s="13"/>
      <c r="IA1001" s="13"/>
      <c r="IB1001" s="13"/>
      <c r="IC1001" s="13"/>
      <c r="ID1001" s="13"/>
      <c r="IE1001" s="13"/>
      <c r="IF1001" s="13"/>
      <c r="IG1001" s="13"/>
      <c r="IH1001" s="13"/>
      <c r="II1001" s="13"/>
      <c r="IJ1001" s="13"/>
      <c r="IK1001" s="13"/>
      <c r="IL1001" s="13"/>
      <c r="IM1001" s="13"/>
      <c r="IN1001" s="13"/>
      <c r="IO1001" s="13"/>
    </row>
    <row r="1002" spans="1:249">
      <c r="A1002" s="2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2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c r="EU1002" s="13"/>
      <c r="EV1002" s="13"/>
      <c r="EW1002" s="13"/>
      <c r="EX1002" s="13"/>
      <c r="EY1002" s="13"/>
      <c r="EZ1002" s="13"/>
      <c r="FA1002" s="13"/>
      <c r="FB1002" s="13"/>
      <c r="FC1002" s="13"/>
      <c r="FD1002" s="13"/>
      <c r="FE1002" s="13"/>
      <c r="FF1002" s="13"/>
      <c r="FG1002" s="13"/>
      <c r="FH1002" s="13"/>
      <c r="FI1002" s="13"/>
      <c r="FJ1002" s="13"/>
      <c r="FK1002" s="13"/>
      <c r="FL1002" s="13"/>
      <c r="FM1002" s="13"/>
      <c r="FN1002" s="13"/>
      <c r="FO1002" s="13"/>
      <c r="FP1002" s="13"/>
      <c r="FQ1002" s="13"/>
      <c r="FR1002" s="13"/>
      <c r="FS1002" s="13"/>
      <c r="FT1002" s="13"/>
      <c r="FU1002" s="13"/>
      <c r="FV1002" s="13"/>
      <c r="FW1002" s="13"/>
      <c r="FX1002" s="13"/>
      <c r="FY1002" s="13"/>
      <c r="FZ1002" s="13"/>
      <c r="GA1002" s="13"/>
      <c r="GB1002" s="13"/>
      <c r="GC1002" s="13"/>
      <c r="GD1002" s="13"/>
      <c r="GE1002" s="13"/>
      <c r="GF1002" s="13"/>
      <c r="GG1002" s="13"/>
      <c r="GH1002" s="13"/>
      <c r="GI1002" s="13"/>
      <c r="GJ1002" s="13"/>
      <c r="GK1002" s="13"/>
      <c r="GL1002" s="13"/>
      <c r="GM1002" s="13"/>
      <c r="GN1002" s="13"/>
      <c r="GO1002" s="13"/>
      <c r="GP1002" s="13"/>
      <c r="GQ1002" s="13"/>
      <c r="GR1002" s="13"/>
      <c r="GS1002" s="13"/>
      <c r="GT1002" s="13"/>
      <c r="GU1002" s="13"/>
      <c r="GV1002" s="13"/>
      <c r="GW1002" s="13"/>
      <c r="GX1002" s="13"/>
      <c r="GY1002" s="13"/>
      <c r="GZ1002" s="13"/>
      <c r="HA1002" s="13"/>
      <c r="HB1002" s="13"/>
      <c r="HC1002" s="13"/>
      <c r="HD1002" s="13"/>
      <c r="HE1002" s="13"/>
      <c r="HF1002" s="13"/>
      <c r="HG1002" s="13"/>
      <c r="HH1002" s="13"/>
      <c r="HI1002" s="13"/>
      <c r="HJ1002" s="13"/>
      <c r="HK1002" s="13"/>
      <c r="HL1002" s="13"/>
      <c r="HM1002" s="13"/>
      <c r="HN1002" s="13"/>
      <c r="HO1002" s="13"/>
      <c r="HP1002" s="13"/>
      <c r="HQ1002" s="13"/>
      <c r="HR1002" s="13"/>
      <c r="HS1002" s="13"/>
      <c r="HT1002" s="13"/>
      <c r="HU1002" s="13"/>
      <c r="HV1002" s="13"/>
      <c r="HW1002" s="13"/>
      <c r="HX1002" s="13"/>
      <c r="HY1002" s="13"/>
      <c r="HZ1002" s="13"/>
      <c r="IA1002" s="13"/>
      <c r="IB1002" s="13"/>
      <c r="IC1002" s="13"/>
      <c r="ID1002" s="13"/>
      <c r="IE1002" s="13"/>
      <c r="IF1002" s="13"/>
      <c r="IG1002" s="13"/>
      <c r="IH1002" s="13"/>
      <c r="II1002" s="13"/>
      <c r="IJ1002" s="13"/>
      <c r="IK1002" s="13"/>
      <c r="IL1002" s="13"/>
      <c r="IM1002" s="13"/>
      <c r="IN1002" s="13"/>
      <c r="IO1002" s="13"/>
    </row>
    <row r="1003" spans="1:249">
      <c r="A1003" s="2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2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c r="EU1003" s="13"/>
      <c r="EV1003" s="13"/>
      <c r="EW1003" s="13"/>
      <c r="EX1003" s="13"/>
      <c r="EY1003" s="13"/>
      <c r="EZ1003" s="13"/>
      <c r="FA1003" s="13"/>
      <c r="FB1003" s="13"/>
      <c r="FC1003" s="13"/>
      <c r="FD1003" s="13"/>
      <c r="FE1003" s="13"/>
      <c r="FF1003" s="13"/>
      <c r="FG1003" s="13"/>
      <c r="FH1003" s="13"/>
      <c r="FI1003" s="13"/>
      <c r="FJ1003" s="13"/>
      <c r="FK1003" s="13"/>
      <c r="FL1003" s="13"/>
      <c r="FM1003" s="13"/>
      <c r="FN1003" s="13"/>
      <c r="FO1003" s="13"/>
      <c r="FP1003" s="13"/>
      <c r="FQ1003" s="13"/>
      <c r="FR1003" s="13"/>
      <c r="FS1003" s="13"/>
      <c r="FT1003" s="13"/>
      <c r="FU1003" s="13"/>
      <c r="FV1003" s="13"/>
      <c r="FW1003" s="13"/>
      <c r="FX1003" s="13"/>
      <c r="FY1003" s="13"/>
      <c r="FZ1003" s="13"/>
      <c r="GA1003" s="13"/>
      <c r="GB1003" s="13"/>
      <c r="GC1003" s="13"/>
      <c r="GD1003" s="13"/>
      <c r="GE1003" s="13"/>
      <c r="GF1003" s="13"/>
      <c r="GG1003" s="13"/>
      <c r="GH1003" s="13"/>
      <c r="GI1003" s="13"/>
      <c r="GJ1003" s="13"/>
      <c r="GK1003" s="13"/>
      <c r="GL1003" s="13"/>
      <c r="GM1003" s="13"/>
      <c r="GN1003" s="13"/>
      <c r="GO1003" s="13"/>
      <c r="GP1003" s="13"/>
      <c r="GQ1003" s="13"/>
      <c r="GR1003" s="13"/>
      <c r="GS1003" s="13"/>
      <c r="GT1003" s="13"/>
      <c r="GU1003" s="13"/>
      <c r="GV1003" s="13"/>
      <c r="GW1003" s="13"/>
      <c r="GX1003" s="13"/>
      <c r="GY1003" s="13"/>
      <c r="GZ1003" s="13"/>
      <c r="HA1003" s="13"/>
      <c r="HB1003" s="13"/>
      <c r="HC1003" s="13"/>
      <c r="HD1003" s="13"/>
      <c r="HE1003" s="13"/>
      <c r="HF1003" s="13"/>
      <c r="HG1003" s="13"/>
      <c r="HH1003" s="13"/>
      <c r="HI1003" s="13"/>
      <c r="HJ1003" s="13"/>
      <c r="HK1003" s="13"/>
      <c r="HL1003" s="13"/>
      <c r="HM1003" s="13"/>
      <c r="HN1003" s="13"/>
      <c r="HO1003" s="13"/>
      <c r="HP1003" s="13"/>
      <c r="HQ1003" s="13"/>
      <c r="HR1003" s="13"/>
      <c r="HS1003" s="13"/>
      <c r="HT1003" s="13"/>
      <c r="HU1003" s="13"/>
      <c r="HV1003" s="13"/>
      <c r="HW1003" s="13"/>
      <c r="HX1003" s="13"/>
      <c r="HY1003" s="13"/>
      <c r="HZ1003" s="13"/>
      <c r="IA1003" s="13"/>
      <c r="IB1003" s="13"/>
      <c r="IC1003" s="13"/>
      <c r="ID1003" s="13"/>
      <c r="IE1003" s="13"/>
      <c r="IF1003" s="13"/>
      <c r="IG1003" s="13"/>
      <c r="IH1003" s="13"/>
      <c r="II1003" s="13"/>
      <c r="IJ1003" s="13"/>
      <c r="IK1003" s="13"/>
      <c r="IL1003" s="13"/>
      <c r="IM1003" s="13"/>
      <c r="IN1003" s="13"/>
      <c r="IO1003" s="13"/>
    </row>
    <row r="1004" spans="1:249">
      <c r="A1004" s="2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2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c r="BY1004" s="13"/>
      <c r="BZ1004" s="13"/>
      <c r="CA1004" s="13"/>
      <c r="CB1004" s="13"/>
      <c r="CC1004" s="13"/>
      <c r="CD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c r="EU1004" s="13"/>
      <c r="EV1004" s="13"/>
      <c r="EW1004" s="13"/>
      <c r="EX1004" s="13"/>
      <c r="EY1004" s="13"/>
      <c r="EZ1004" s="13"/>
      <c r="FA1004" s="13"/>
      <c r="FB1004" s="13"/>
      <c r="FC1004" s="13"/>
      <c r="FD1004" s="13"/>
      <c r="FE1004" s="13"/>
      <c r="FF1004" s="13"/>
      <c r="FG1004" s="13"/>
      <c r="FH1004" s="13"/>
      <c r="FI1004" s="13"/>
      <c r="FJ1004" s="13"/>
      <c r="FK1004" s="13"/>
      <c r="FL1004" s="13"/>
      <c r="FM1004" s="13"/>
      <c r="FN1004" s="13"/>
      <c r="FO1004" s="13"/>
      <c r="FP1004" s="13"/>
      <c r="FQ1004" s="13"/>
      <c r="FR1004" s="13"/>
      <c r="FS1004" s="13"/>
      <c r="FT1004" s="13"/>
      <c r="FU1004" s="13"/>
      <c r="FV1004" s="13"/>
      <c r="FW1004" s="13"/>
      <c r="FX1004" s="13"/>
      <c r="FY1004" s="13"/>
      <c r="FZ1004" s="13"/>
      <c r="GA1004" s="13"/>
      <c r="GB1004" s="13"/>
      <c r="GC1004" s="13"/>
      <c r="GD1004" s="13"/>
      <c r="GE1004" s="13"/>
      <c r="GF1004" s="13"/>
      <c r="GG1004" s="13"/>
      <c r="GH1004" s="13"/>
      <c r="GI1004" s="13"/>
      <c r="GJ1004" s="13"/>
      <c r="GK1004" s="13"/>
      <c r="GL1004" s="13"/>
      <c r="GM1004" s="13"/>
      <c r="GN1004" s="13"/>
      <c r="GO1004" s="13"/>
      <c r="GP1004" s="13"/>
      <c r="GQ1004" s="13"/>
      <c r="GR1004" s="13"/>
      <c r="GS1004" s="13"/>
      <c r="GT1004" s="13"/>
      <c r="GU1004" s="13"/>
      <c r="GV1004" s="13"/>
      <c r="GW1004" s="13"/>
      <c r="GX1004" s="13"/>
      <c r="GY1004" s="13"/>
      <c r="GZ1004" s="13"/>
      <c r="HA1004" s="13"/>
      <c r="HB1004" s="13"/>
      <c r="HC1004" s="13"/>
      <c r="HD1004" s="13"/>
      <c r="HE1004" s="13"/>
      <c r="HF1004" s="13"/>
      <c r="HG1004" s="13"/>
      <c r="HH1004" s="13"/>
      <c r="HI1004" s="13"/>
      <c r="HJ1004" s="13"/>
      <c r="HK1004" s="13"/>
      <c r="HL1004" s="13"/>
      <c r="HM1004" s="13"/>
      <c r="HN1004" s="13"/>
      <c r="HO1004" s="13"/>
      <c r="HP1004" s="13"/>
      <c r="HQ1004" s="13"/>
      <c r="HR1004" s="13"/>
      <c r="HS1004" s="13"/>
      <c r="HT1004" s="13"/>
      <c r="HU1004" s="13"/>
      <c r="HV1004" s="13"/>
      <c r="HW1004" s="13"/>
      <c r="HX1004" s="13"/>
      <c r="HY1004" s="13"/>
      <c r="HZ1004" s="13"/>
      <c r="IA1004" s="13"/>
      <c r="IB1004" s="13"/>
      <c r="IC1004" s="13"/>
      <c r="ID1004" s="13"/>
      <c r="IE1004" s="13"/>
      <c r="IF1004" s="13"/>
      <c r="IG1004" s="13"/>
      <c r="IH1004" s="13"/>
      <c r="II1004" s="13"/>
      <c r="IJ1004" s="13"/>
      <c r="IK1004" s="13"/>
      <c r="IL1004" s="13"/>
      <c r="IM1004" s="13"/>
      <c r="IN1004" s="13"/>
      <c r="IO1004" s="13"/>
    </row>
    <row r="1005" spans="1:249">
      <c r="A1005" s="23"/>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2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c r="BY1005" s="13"/>
      <c r="BZ1005" s="13"/>
      <c r="CA1005" s="13"/>
      <c r="CB1005" s="13"/>
      <c r="CC1005" s="13"/>
      <c r="CD1005" s="13"/>
      <c r="CE1005" s="13"/>
      <c r="CF1005" s="13"/>
      <c r="CG1005" s="13"/>
      <c r="CH1005" s="13"/>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c r="EU1005" s="13"/>
      <c r="EV1005" s="13"/>
      <c r="EW1005" s="13"/>
      <c r="EX1005" s="13"/>
      <c r="EY1005" s="13"/>
      <c r="EZ1005" s="13"/>
      <c r="FA1005" s="13"/>
      <c r="FB1005" s="13"/>
      <c r="FC1005" s="13"/>
      <c r="FD1005" s="13"/>
      <c r="FE1005" s="13"/>
      <c r="FF1005" s="13"/>
      <c r="FG1005" s="13"/>
      <c r="FH1005" s="13"/>
      <c r="FI1005" s="13"/>
      <c r="FJ1005" s="13"/>
      <c r="FK1005" s="13"/>
      <c r="FL1005" s="13"/>
      <c r="FM1005" s="13"/>
      <c r="FN1005" s="13"/>
      <c r="FO1005" s="13"/>
      <c r="FP1005" s="13"/>
      <c r="FQ1005" s="13"/>
      <c r="FR1005" s="13"/>
      <c r="FS1005" s="13"/>
      <c r="FT1005" s="13"/>
      <c r="FU1005" s="13"/>
      <c r="FV1005" s="13"/>
      <c r="FW1005" s="13"/>
      <c r="FX1005" s="13"/>
      <c r="FY1005" s="13"/>
      <c r="FZ1005" s="13"/>
      <c r="GA1005" s="13"/>
      <c r="GB1005" s="13"/>
      <c r="GC1005" s="13"/>
      <c r="GD1005" s="13"/>
      <c r="GE1005" s="13"/>
      <c r="GF1005" s="13"/>
      <c r="GG1005" s="13"/>
      <c r="GH1005" s="13"/>
      <c r="GI1005" s="13"/>
      <c r="GJ1005" s="13"/>
      <c r="GK1005" s="13"/>
      <c r="GL1005" s="13"/>
      <c r="GM1005" s="13"/>
      <c r="GN1005" s="13"/>
      <c r="GO1005" s="13"/>
      <c r="GP1005" s="13"/>
      <c r="GQ1005" s="13"/>
      <c r="GR1005" s="13"/>
      <c r="GS1005" s="13"/>
      <c r="GT1005" s="13"/>
      <c r="GU1005" s="13"/>
      <c r="GV1005" s="13"/>
      <c r="GW1005" s="13"/>
      <c r="GX1005" s="13"/>
      <c r="GY1005" s="13"/>
      <c r="GZ1005" s="13"/>
      <c r="HA1005" s="13"/>
      <c r="HB1005" s="13"/>
      <c r="HC1005" s="13"/>
      <c r="HD1005" s="13"/>
      <c r="HE1005" s="13"/>
      <c r="HF1005" s="13"/>
      <c r="HG1005" s="13"/>
      <c r="HH1005" s="13"/>
      <c r="HI1005" s="13"/>
      <c r="HJ1005" s="13"/>
      <c r="HK1005" s="13"/>
      <c r="HL1005" s="13"/>
      <c r="HM1005" s="13"/>
      <c r="HN1005" s="13"/>
      <c r="HO1005" s="13"/>
      <c r="HP1005" s="13"/>
      <c r="HQ1005" s="13"/>
      <c r="HR1005" s="13"/>
      <c r="HS1005" s="13"/>
      <c r="HT1005" s="13"/>
      <c r="HU1005" s="13"/>
      <c r="HV1005" s="13"/>
      <c r="HW1005" s="13"/>
      <c r="HX1005" s="13"/>
      <c r="HY1005" s="13"/>
      <c r="HZ1005" s="13"/>
      <c r="IA1005" s="13"/>
      <c r="IB1005" s="13"/>
      <c r="IC1005" s="13"/>
      <c r="ID1005" s="13"/>
      <c r="IE1005" s="13"/>
      <c r="IF1005" s="13"/>
      <c r="IG1005" s="13"/>
      <c r="IH1005" s="13"/>
      <c r="II1005" s="13"/>
      <c r="IJ1005" s="13"/>
      <c r="IK1005" s="13"/>
      <c r="IL1005" s="13"/>
      <c r="IM1005" s="13"/>
      <c r="IN1005" s="13"/>
      <c r="IO1005" s="13"/>
    </row>
    <row r="1006" spans="1:249">
      <c r="A1006" s="2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2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row>
    <row r="1007" spans="1:249">
      <c r="A1007" s="2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2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U1007" s="13"/>
      <c r="EV1007" s="13"/>
      <c r="EW1007" s="13"/>
      <c r="EX1007" s="13"/>
      <c r="EY1007" s="13"/>
      <c r="EZ1007" s="13"/>
      <c r="FA1007" s="13"/>
      <c r="FB1007" s="13"/>
      <c r="FC1007" s="13"/>
      <c r="FD1007" s="13"/>
      <c r="FE1007" s="13"/>
      <c r="FF1007" s="13"/>
      <c r="FG1007" s="13"/>
      <c r="FH1007" s="13"/>
      <c r="FI1007" s="13"/>
      <c r="FJ1007" s="13"/>
      <c r="FK1007" s="13"/>
      <c r="FL1007" s="13"/>
      <c r="FM1007" s="13"/>
      <c r="FN1007" s="13"/>
      <c r="FO1007" s="13"/>
      <c r="FP1007" s="13"/>
      <c r="FQ1007" s="13"/>
      <c r="FR1007" s="13"/>
      <c r="FS1007" s="13"/>
      <c r="FT1007" s="13"/>
      <c r="FU1007" s="13"/>
      <c r="FV1007" s="13"/>
      <c r="FW1007" s="13"/>
      <c r="FX1007" s="13"/>
      <c r="FY1007" s="13"/>
      <c r="FZ1007" s="13"/>
      <c r="GA1007" s="13"/>
      <c r="GB1007" s="13"/>
      <c r="GC1007" s="13"/>
      <c r="GD1007" s="13"/>
      <c r="GE1007" s="13"/>
      <c r="GF1007" s="13"/>
      <c r="GG1007" s="13"/>
      <c r="GH1007" s="13"/>
      <c r="GI1007" s="13"/>
      <c r="GJ1007" s="13"/>
      <c r="GK1007" s="13"/>
      <c r="GL1007" s="13"/>
      <c r="GM1007" s="13"/>
      <c r="GN1007" s="13"/>
      <c r="GO1007" s="13"/>
      <c r="GP1007" s="13"/>
      <c r="GQ1007" s="13"/>
      <c r="GR1007" s="13"/>
      <c r="GS1007" s="13"/>
      <c r="GT1007" s="13"/>
      <c r="GU1007" s="13"/>
      <c r="GV1007" s="13"/>
      <c r="GW1007" s="13"/>
      <c r="GX1007" s="13"/>
      <c r="GY1007" s="13"/>
      <c r="GZ1007" s="13"/>
      <c r="HA1007" s="13"/>
      <c r="HB1007" s="13"/>
      <c r="HC1007" s="13"/>
      <c r="HD1007" s="13"/>
      <c r="HE1007" s="13"/>
      <c r="HF1007" s="13"/>
      <c r="HG1007" s="13"/>
      <c r="HH1007" s="13"/>
      <c r="HI1007" s="13"/>
      <c r="HJ1007" s="13"/>
      <c r="HK1007" s="13"/>
      <c r="HL1007" s="13"/>
      <c r="HM1007" s="13"/>
      <c r="HN1007" s="13"/>
      <c r="HO1007" s="13"/>
      <c r="HP1007" s="13"/>
      <c r="HQ1007" s="13"/>
      <c r="HR1007" s="13"/>
      <c r="HS1007" s="13"/>
      <c r="HT1007" s="13"/>
      <c r="HU1007" s="13"/>
      <c r="HV1007" s="13"/>
      <c r="HW1007" s="13"/>
      <c r="HX1007" s="13"/>
      <c r="HY1007" s="13"/>
      <c r="HZ1007" s="13"/>
      <c r="IA1007" s="13"/>
      <c r="IB1007" s="13"/>
      <c r="IC1007" s="13"/>
      <c r="ID1007" s="13"/>
      <c r="IE1007" s="13"/>
      <c r="IF1007" s="13"/>
      <c r="IG1007" s="13"/>
      <c r="IH1007" s="13"/>
      <c r="II1007" s="13"/>
      <c r="IJ1007" s="13"/>
      <c r="IK1007" s="13"/>
      <c r="IL1007" s="13"/>
      <c r="IM1007" s="13"/>
      <c r="IN1007" s="13"/>
      <c r="IO1007" s="13"/>
    </row>
    <row r="1008" spans="1:249">
      <c r="A1008" s="2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2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c r="EU1008" s="13"/>
      <c r="EV1008" s="13"/>
      <c r="EW1008" s="13"/>
      <c r="EX1008" s="13"/>
      <c r="EY1008" s="13"/>
      <c r="EZ1008" s="13"/>
      <c r="FA1008" s="13"/>
      <c r="FB1008" s="13"/>
      <c r="FC1008" s="13"/>
      <c r="FD1008" s="13"/>
      <c r="FE1008" s="13"/>
      <c r="FF1008" s="13"/>
      <c r="FG1008" s="13"/>
      <c r="FH1008" s="13"/>
      <c r="FI1008" s="13"/>
      <c r="FJ1008" s="13"/>
      <c r="FK1008" s="13"/>
      <c r="FL1008" s="13"/>
      <c r="FM1008" s="13"/>
      <c r="FN1008" s="13"/>
      <c r="FO1008" s="13"/>
      <c r="FP1008" s="13"/>
      <c r="FQ1008" s="13"/>
      <c r="FR1008" s="13"/>
      <c r="FS1008" s="13"/>
      <c r="FT1008" s="13"/>
      <c r="FU1008" s="13"/>
      <c r="FV1008" s="13"/>
      <c r="FW1008" s="13"/>
      <c r="FX1008" s="13"/>
      <c r="FY1008" s="13"/>
      <c r="FZ1008" s="13"/>
      <c r="GA1008" s="13"/>
      <c r="GB1008" s="13"/>
      <c r="GC1008" s="13"/>
      <c r="GD1008" s="13"/>
      <c r="GE1008" s="13"/>
      <c r="GF1008" s="13"/>
      <c r="GG1008" s="13"/>
      <c r="GH1008" s="13"/>
      <c r="GI1008" s="13"/>
      <c r="GJ1008" s="13"/>
      <c r="GK1008" s="13"/>
      <c r="GL1008" s="13"/>
      <c r="GM1008" s="13"/>
      <c r="GN1008" s="13"/>
      <c r="GO1008" s="13"/>
      <c r="GP1008" s="13"/>
      <c r="GQ1008" s="13"/>
      <c r="GR1008" s="13"/>
      <c r="GS1008" s="13"/>
      <c r="GT1008" s="13"/>
      <c r="GU1008" s="13"/>
      <c r="GV1008" s="13"/>
      <c r="GW1008" s="13"/>
      <c r="GX1008" s="13"/>
      <c r="GY1008" s="13"/>
      <c r="GZ1008" s="13"/>
      <c r="HA1008" s="13"/>
      <c r="HB1008" s="13"/>
      <c r="HC1008" s="13"/>
      <c r="HD1008" s="13"/>
      <c r="HE1008" s="13"/>
      <c r="HF1008" s="13"/>
      <c r="HG1008" s="13"/>
      <c r="HH1008" s="13"/>
      <c r="HI1008" s="13"/>
      <c r="HJ1008" s="13"/>
      <c r="HK1008" s="13"/>
      <c r="HL1008" s="13"/>
      <c r="HM1008" s="13"/>
      <c r="HN1008" s="13"/>
      <c r="HO1008" s="13"/>
      <c r="HP1008" s="13"/>
      <c r="HQ1008" s="13"/>
      <c r="HR1008" s="13"/>
      <c r="HS1008" s="13"/>
      <c r="HT1008" s="13"/>
      <c r="HU1008" s="13"/>
      <c r="HV1008" s="13"/>
      <c r="HW1008" s="13"/>
      <c r="HX1008" s="13"/>
      <c r="HY1008" s="13"/>
      <c r="HZ1008" s="13"/>
      <c r="IA1008" s="13"/>
      <c r="IB1008" s="13"/>
      <c r="IC1008" s="13"/>
      <c r="ID1008" s="13"/>
      <c r="IE1008" s="13"/>
      <c r="IF1008" s="13"/>
      <c r="IG1008" s="13"/>
      <c r="IH1008" s="13"/>
      <c r="II1008" s="13"/>
      <c r="IJ1008" s="13"/>
      <c r="IK1008" s="13"/>
      <c r="IL1008" s="13"/>
      <c r="IM1008" s="13"/>
      <c r="IN1008" s="13"/>
      <c r="IO1008" s="13"/>
    </row>
    <row r="1009" spans="1:249">
      <c r="A1009" s="2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2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c r="BY1009" s="13"/>
      <c r="BZ1009" s="13"/>
      <c r="CA1009" s="13"/>
      <c r="CB1009" s="13"/>
      <c r="CC1009" s="13"/>
      <c r="CD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c r="EU1009" s="13"/>
      <c r="EV1009" s="13"/>
      <c r="EW1009" s="13"/>
      <c r="EX1009" s="13"/>
      <c r="EY1009" s="13"/>
      <c r="EZ1009" s="13"/>
      <c r="FA1009" s="13"/>
      <c r="FB1009" s="13"/>
      <c r="FC1009" s="13"/>
      <c r="FD1009" s="13"/>
      <c r="FE1009" s="13"/>
      <c r="FF1009" s="13"/>
      <c r="FG1009" s="13"/>
      <c r="FH1009" s="13"/>
      <c r="FI1009" s="13"/>
      <c r="FJ1009" s="13"/>
      <c r="FK1009" s="13"/>
      <c r="FL1009" s="13"/>
      <c r="FM1009" s="13"/>
      <c r="FN1009" s="13"/>
      <c r="FO1009" s="13"/>
      <c r="FP1009" s="13"/>
      <c r="FQ1009" s="13"/>
      <c r="FR1009" s="13"/>
      <c r="FS1009" s="13"/>
      <c r="FT1009" s="13"/>
      <c r="FU1009" s="13"/>
      <c r="FV1009" s="13"/>
      <c r="FW1009" s="13"/>
      <c r="FX1009" s="13"/>
      <c r="FY1009" s="13"/>
      <c r="FZ1009" s="13"/>
      <c r="GA1009" s="13"/>
      <c r="GB1009" s="13"/>
      <c r="GC1009" s="13"/>
      <c r="GD1009" s="13"/>
      <c r="GE1009" s="13"/>
      <c r="GF1009" s="13"/>
      <c r="GG1009" s="13"/>
      <c r="GH1009" s="13"/>
      <c r="GI1009" s="13"/>
      <c r="GJ1009" s="13"/>
      <c r="GK1009" s="13"/>
      <c r="GL1009" s="13"/>
      <c r="GM1009" s="13"/>
      <c r="GN1009" s="13"/>
      <c r="GO1009" s="13"/>
      <c r="GP1009" s="13"/>
      <c r="GQ1009" s="13"/>
      <c r="GR1009" s="13"/>
      <c r="GS1009" s="13"/>
      <c r="GT1009" s="13"/>
      <c r="GU1009" s="13"/>
      <c r="GV1009" s="13"/>
      <c r="GW1009" s="13"/>
      <c r="GX1009" s="13"/>
      <c r="GY1009" s="13"/>
      <c r="GZ1009" s="13"/>
      <c r="HA1009" s="13"/>
      <c r="HB1009" s="13"/>
      <c r="HC1009" s="13"/>
      <c r="HD1009" s="13"/>
      <c r="HE1009" s="13"/>
      <c r="HF1009" s="13"/>
      <c r="HG1009" s="13"/>
      <c r="HH1009" s="13"/>
      <c r="HI1009" s="13"/>
      <c r="HJ1009" s="13"/>
      <c r="HK1009" s="13"/>
      <c r="HL1009" s="13"/>
      <c r="HM1009" s="13"/>
      <c r="HN1009" s="13"/>
      <c r="HO1009" s="13"/>
      <c r="HP1009" s="13"/>
      <c r="HQ1009" s="13"/>
      <c r="HR1009" s="13"/>
      <c r="HS1009" s="13"/>
      <c r="HT1009" s="13"/>
      <c r="HU1009" s="13"/>
      <c r="HV1009" s="13"/>
      <c r="HW1009" s="13"/>
      <c r="HX1009" s="13"/>
      <c r="HY1009" s="13"/>
      <c r="HZ1009" s="13"/>
      <c r="IA1009" s="13"/>
      <c r="IB1009" s="13"/>
      <c r="IC1009" s="13"/>
      <c r="ID1009" s="13"/>
      <c r="IE1009" s="13"/>
      <c r="IF1009" s="13"/>
      <c r="IG1009" s="13"/>
      <c r="IH1009" s="13"/>
      <c r="II1009" s="13"/>
      <c r="IJ1009" s="13"/>
      <c r="IK1009" s="13"/>
      <c r="IL1009" s="13"/>
      <c r="IM1009" s="13"/>
      <c r="IN1009" s="13"/>
      <c r="IO1009" s="13"/>
    </row>
    <row r="1010" spans="1:249">
      <c r="A1010" s="23"/>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2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c r="BY1010" s="13"/>
      <c r="BZ1010" s="13"/>
      <c r="CA1010" s="13"/>
      <c r="CB1010" s="13"/>
      <c r="CC1010" s="13"/>
      <c r="CD1010" s="13"/>
      <c r="CE1010" s="13"/>
      <c r="CF1010" s="13"/>
      <c r="CG1010" s="13"/>
      <c r="CH1010" s="13"/>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c r="EU1010" s="13"/>
      <c r="EV1010" s="13"/>
      <c r="EW1010" s="13"/>
      <c r="EX1010" s="13"/>
      <c r="EY1010" s="13"/>
      <c r="EZ1010" s="13"/>
      <c r="FA1010" s="13"/>
      <c r="FB1010" s="13"/>
      <c r="FC1010" s="13"/>
      <c r="FD1010" s="13"/>
      <c r="FE1010" s="13"/>
      <c r="FF1010" s="13"/>
      <c r="FG1010" s="13"/>
      <c r="FH1010" s="13"/>
      <c r="FI1010" s="13"/>
      <c r="FJ1010" s="13"/>
      <c r="FK1010" s="13"/>
      <c r="FL1010" s="13"/>
      <c r="FM1010" s="13"/>
      <c r="FN1010" s="13"/>
      <c r="FO1010" s="13"/>
      <c r="FP1010" s="13"/>
      <c r="FQ1010" s="13"/>
      <c r="FR1010" s="13"/>
      <c r="FS1010" s="13"/>
      <c r="FT1010" s="13"/>
      <c r="FU1010" s="13"/>
      <c r="FV1010" s="13"/>
      <c r="FW1010" s="13"/>
      <c r="FX1010" s="13"/>
      <c r="FY1010" s="13"/>
      <c r="FZ1010" s="13"/>
      <c r="GA1010" s="13"/>
      <c r="GB1010" s="13"/>
      <c r="GC1010" s="13"/>
      <c r="GD1010" s="13"/>
      <c r="GE1010" s="13"/>
      <c r="GF1010" s="13"/>
      <c r="GG1010" s="13"/>
      <c r="GH1010" s="13"/>
      <c r="GI1010" s="13"/>
      <c r="GJ1010" s="13"/>
      <c r="GK1010" s="13"/>
      <c r="GL1010" s="13"/>
      <c r="GM1010" s="13"/>
      <c r="GN1010" s="13"/>
      <c r="GO1010" s="13"/>
      <c r="GP1010" s="13"/>
      <c r="GQ1010" s="13"/>
      <c r="GR1010" s="13"/>
      <c r="GS1010" s="13"/>
      <c r="GT1010" s="13"/>
      <c r="GU1010" s="13"/>
      <c r="GV1010" s="13"/>
      <c r="GW1010" s="13"/>
      <c r="GX1010" s="13"/>
      <c r="GY1010" s="13"/>
      <c r="GZ1010" s="13"/>
      <c r="HA1010" s="13"/>
      <c r="HB1010" s="13"/>
      <c r="HC1010" s="13"/>
      <c r="HD1010" s="13"/>
      <c r="HE1010" s="13"/>
      <c r="HF1010" s="13"/>
      <c r="HG1010" s="13"/>
      <c r="HH1010" s="13"/>
      <c r="HI1010" s="13"/>
      <c r="HJ1010" s="13"/>
      <c r="HK1010" s="13"/>
      <c r="HL1010" s="13"/>
      <c r="HM1010" s="13"/>
      <c r="HN1010" s="13"/>
      <c r="HO1010" s="13"/>
      <c r="HP1010" s="13"/>
      <c r="HQ1010" s="13"/>
      <c r="HR1010" s="13"/>
      <c r="HS1010" s="13"/>
      <c r="HT1010" s="13"/>
      <c r="HU1010" s="13"/>
      <c r="HV1010" s="13"/>
      <c r="HW1010" s="13"/>
      <c r="HX1010" s="13"/>
      <c r="HY1010" s="13"/>
      <c r="HZ1010" s="13"/>
      <c r="IA1010" s="13"/>
      <c r="IB1010" s="13"/>
      <c r="IC1010" s="13"/>
      <c r="ID1010" s="13"/>
      <c r="IE1010" s="13"/>
      <c r="IF1010" s="13"/>
      <c r="IG1010" s="13"/>
      <c r="IH1010" s="13"/>
      <c r="II1010" s="13"/>
      <c r="IJ1010" s="13"/>
      <c r="IK1010" s="13"/>
      <c r="IL1010" s="13"/>
      <c r="IM1010" s="13"/>
      <c r="IN1010" s="13"/>
      <c r="IO1010" s="13"/>
    </row>
    <row r="1011" spans="1:249">
      <c r="A1011" s="23"/>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2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U1011" s="13"/>
      <c r="EV1011" s="13"/>
      <c r="EW1011" s="13"/>
      <c r="EX1011" s="13"/>
      <c r="EY1011" s="13"/>
      <c r="EZ1011" s="13"/>
      <c r="FA1011" s="13"/>
      <c r="FB1011" s="13"/>
      <c r="FC1011" s="13"/>
      <c r="FD1011" s="13"/>
      <c r="FE1011" s="13"/>
      <c r="FF1011" s="13"/>
      <c r="FG1011" s="13"/>
      <c r="FH1011" s="13"/>
      <c r="FI1011" s="13"/>
      <c r="FJ1011" s="13"/>
      <c r="FK1011" s="13"/>
      <c r="FL1011" s="13"/>
      <c r="FM1011" s="13"/>
      <c r="FN1011" s="13"/>
      <c r="FO1011" s="13"/>
      <c r="FP1011" s="13"/>
      <c r="FQ1011" s="13"/>
      <c r="FR1011" s="13"/>
      <c r="FS1011" s="13"/>
      <c r="FT1011" s="13"/>
      <c r="FU1011" s="13"/>
      <c r="FV1011" s="13"/>
      <c r="FW1011" s="13"/>
      <c r="FX1011" s="13"/>
      <c r="FY1011" s="13"/>
      <c r="FZ1011" s="13"/>
      <c r="GA1011" s="13"/>
      <c r="GB1011" s="13"/>
      <c r="GC1011" s="13"/>
      <c r="GD1011" s="13"/>
      <c r="GE1011" s="13"/>
      <c r="GF1011" s="13"/>
      <c r="GG1011" s="13"/>
      <c r="GH1011" s="13"/>
      <c r="GI1011" s="13"/>
      <c r="GJ1011" s="13"/>
      <c r="GK1011" s="13"/>
      <c r="GL1011" s="13"/>
      <c r="GM1011" s="13"/>
      <c r="GN1011" s="13"/>
      <c r="GO1011" s="13"/>
      <c r="GP1011" s="13"/>
      <c r="GQ1011" s="13"/>
      <c r="GR1011" s="13"/>
      <c r="GS1011" s="13"/>
      <c r="GT1011" s="13"/>
      <c r="GU1011" s="13"/>
      <c r="GV1011" s="13"/>
      <c r="GW1011" s="13"/>
      <c r="GX1011" s="13"/>
      <c r="GY1011" s="13"/>
      <c r="GZ1011" s="13"/>
      <c r="HA1011" s="13"/>
      <c r="HB1011" s="13"/>
      <c r="HC1011" s="13"/>
      <c r="HD1011" s="13"/>
      <c r="HE1011" s="13"/>
      <c r="HF1011" s="13"/>
      <c r="HG1011" s="13"/>
      <c r="HH1011" s="13"/>
      <c r="HI1011" s="13"/>
      <c r="HJ1011" s="13"/>
      <c r="HK1011" s="13"/>
      <c r="HL1011" s="13"/>
      <c r="HM1011" s="13"/>
      <c r="HN1011" s="13"/>
      <c r="HO1011" s="13"/>
      <c r="HP1011" s="13"/>
      <c r="HQ1011" s="13"/>
      <c r="HR1011" s="13"/>
      <c r="HS1011" s="13"/>
      <c r="HT1011" s="13"/>
      <c r="HU1011" s="13"/>
      <c r="HV1011" s="13"/>
      <c r="HW1011" s="13"/>
      <c r="HX1011" s="13"/>
      <c r="HY1011" s="13"/>
      <c r="HZ1011" s="13"/>
      <c r="IA1011" s="13"/>
      <c r="IB1011" s="13"/>
      <c r="IC1011" s="13"/>
      <c r="ID1011" s="13"/>
      <c r="IE1011" s="13"/>
      <c r="IF1011" s="13"/>
      <c r="IG1011" s="13"/>
      <c r="IH1011" s="13"/>
      <c r="II1011" s="13"/>
      <c r="IJ1011" s="13"/>
      <c r="IK1011" s="13"/>
      <c r="IL1011" s="13"/>
      <c r="IM1011" s="13"/>
      <c r="IN1011" s="13"/>
      <c r="IO1011" s="13"/>
    </row>
    <row r="1012" spans="1:249">
      <c r="A1012" s="23"/>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2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c r="EV1012" s="13"/>
      <c r="EW1012" s="13"/>
      <c r="EX1012" s="13"/>
      <c r="EY1012" s="13"/>
      <c r="EZ1012" s="13"/>
      <c r="FA1012" s="13"/>
      <c r="FB1012" s="13"/>
      <c r="FC1012" s="13"/>
      <c r="FD1012" s="13"/>
      <c r="FE1012" s="13"/>
      <c r="FF1012" s="13"/>
      <c r="FG1012" s="13"/>
      <c r="FH1012" s="13"/>
      <c r="FI1012" s="13"/>
      <c r="FJ1012" s="13"/>
      <c r="FK1012" s="13"/>
      <c r="FL1012" s="13"/>
      <c r="FM1012" s="13"/>
      <c r="FN1012" s="13"/>
      <c r="FO1012" s="13"/>
      <c r="FP1012" s="13"/>
      <c r="FQ1012" s="13"/>
      <c r="FR1012" s="13"/>
      <c r="FS1012" s="13"/>
      <c r="FT1012" s="13"/>
      <c r="FU1012" s="13"/>
      <c r="FV1012" s="13"/>
      <c r="FW1012" s="13"/>
      <c r="FX1012" s="13"/>
      <c r="FY1012" s="13"/>
      <c r="FZ1012" s="13"/>
      <c r="GA1012" s="13"/>
      <c r="GB1012" s="13"/>
      <c r="GC1012" s="13"/>
      <c r="GD1012" s="13"/>
      <c r="GE1012" s="13"/>
      <c r="GF1012" s="13"/>
      <c r="GG1012" s="13"/>
      <c r="GH1012" s="13"/>
      <c r="GI1012" s="13"/>
      <c r="GJ1012" s="13"/>
      <c r="GK1012" s="13"/>
      <c r="GL1012" s="13"/>
      <c r="GM1012" s="13"/>
      <c r="GN1012" s="13"/>
      <c r="GO1012" s="13"/>
      <c r="GP1012" s="13"/>
      <c r="GQ1012" s="13"/>
      <c r="GR1012" s="13"/>
      <c r="GS1012" s="13"/>
      <c r="GT1012" s="13"/>
      <c r="GU1012" s="13"/>
      <c r="GV1012" s="13"/>
      <c r="GW1012" s="13"/>
      <c r="GX1012" s="13"/>
      <c r="GY1012" s="13"/>
      <c r="GZ1012" s="13"/>
      <c r="HA1012" s="13"/>
      <c r="HB1012" s="13"/>
      <c r="HC1012" s="13"/>
      <c r="HD1012" s="13"/>
      <c r="HE1012" s="13"/>
      <c r="HF1012" s="13"/>
      <c r="HG1012" s="13"/>
      <c r="HH1012" s="13"/>
      <c r="HI1012" s="13"/>
      <c r="HJ1012" s="13"/>
      <c r="HK1012" s="13"/>
      <c r="HL1012" s="13"/>
      <c r="HM1012" s="13"/>
      <c r="HN1012" s="13"/>
      <c r="HO1012" s="13"/>
      <c r="HP1012" s="13"/>
      <c r="HQ1012" s="13"/>
      <c r="HR1012" s="13"/>
      <c r="HS1012" s="13"/>
      <c r="HT1012" s="13"/>
      <c r="HU1012" s="13"/>
      <c r="HV1012" s="13"/>
      <c r="HW1012" s="13"/>
      <c r="HX1012" s="13"/>
      <c r="HY1012" s="13"/>
      <c r="HZ1012" s="13"/>
      <c r="IA1012" s="13"/>
      <c r="IB1012" s="13"/>
      <c r="IC1012" s="13"/>
      <c r="ID1012" s="13"/>
      <c r="IE1012" s="13"/>
      <c r="IF1012" s="13"/>
      <c r="IG1012" s="13"/>
      <c r="IH1012" s="13"/>
      <c r="II1012" s="13"/>
      <c r="IJ1012" s="13"/>
      <c r="IK1012" s="13"/>
      <c r="IL1012" s="13"/>
      <c r="IM1012" s="13"/>
      <c r="IN1012" s="13"/>
      <c r="IO1012" s="13"/>
    </row>
    <row r="1013" spans="1:249">
      <c r="A1013" s="23"/>
      <c r="B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2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c r="BY1013" s="13"/>
      <c r="BZ1013" s="13"/>
      <c r="CA1013" s="13"/>
      <c r="CB1013" s="13"/>
      <c r="CC1013" s="13"/>
      <c r="CD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c r="EU1013" s="13"/>
      <c r="EV1013" s="13"/>
      <c r="EW1013" s="13"/>
      <c r="EX1013" s="13"/>
      <c r="EY1013" s="13"/>
      <c r="EZ1013" s="13"/>
      <c r="FA1013" s="13"/>
      <c r="FB1013" s="13"/>
      <c r="FC1013" s="13"/>
      <c r="FD1013" s="13"/>
      <c r="FE1013" s="13"/>
      <c r="FF1013" s="13"/>
      <c r="FG1013" s="13"/>
      <c r="FH1013" s="13"/>
      <c r="FI1013" s="13"/>
      <c r="FJ1013" s="13"/>
      <c r="FK1013" s="13"/>
      <c r="FL1013" s="13"/>
      <c r="FM1013" s="13"/>
      <c r="FN1013" s="13"/>
      <c r="FO1013" s="13"/>
      <c r="FP1013" s="13"/>
      <c r="FQ1013" s="13"/>
      <c r="FR1013" s="13"/>
      <c r="FS1013" s="13"/>
      <c r="FT1013" s="13"/>
      <c r="FU1013" s="13"/>
      <c r="FV1013" s="13"/>
      <c r="FW1013" s="13"/>
      <c r="FX1013" s="13"/>
      <c r="FY1013" s="13"/>
      <c r="FZ1013" s="13"/>
      <c r="GA1013" s="13"/>
      <c r="GB1013" s="13"/>
      <c r="GC1013" s="13"/>
      <c r="GD1013" s="13"/>
      <c r="GE1013" s="13"/>
      <c r="GF1013" s="13"/>
      <c r="GG1013" s="13"/>
      <c r="GH1013" s="13"/>
      <c r="GI1013" s="13"/>
      <c r="GJ1013" s="13"/>
      <c r="GK1013" s="13"/>
      <c r="GL1013" s="13"/>
      <c r="GM1013" s="13"/>
      <c r="GN1013" s="13"/>
      <c r="GO1013" s="13"/>
      <c r="GP1013" s="13"/>
      <c r="GQ1013" s="13"/>
      <c r="GR1013" s="13"/>
      <c r="GS1013" s="13"/>
      <c r="GT1013" s="13"/>
      <c r="GU1013" s="13"/>
      <c r="GV1013" s="13"/>
      <c r="GW1013" s="13"/>
      <c r="GX1013" s="13"/>
      <c r="GY1013" s="13"/>
      <c r="GZ1013" s="13"/>
      <c r="HA1013" s="13"/>
      <c r="HB1013" s="13"/>
      <c r="HC1013" s="13"/>
      <c r="HD1013" s="13"/>
      <c r="HE1013" s="13"/>
      <c r="HF1013" s="13"/>
      <c r="HG1013" s="13"/>
      <c r="HH1013" s="13"/>
      <c r="HI1013" s="13"/>
      <c r="HJ1013" s="13"/>
      <c r="HK1013" s="13"/>
      <c r="HL1013" s="13"/>
      <c r="HM1013" s="13"/>
      <c r="HN1013" s="13"/>
      <c r="HO1013" s="13"/>
      <c r="HP1013" s="13"/>
      <c r="HQ1013" s="13"/>
      <c r="HR1013" s="13"/>
      <c r="HS1013" s="13"/>
      <c r="HT1013" s="13"/>
      <c r="HU1013" s="13"/>
      <c r="HV1013" s="13"/>
      <c r="HW1013" s="13"/>
      <c r="HX1013" s="13"/>
      <c r="HY1013" s="13"/>
      <c r="HZ1013" s="13"/>
      <c r="IA1013" s="13"/>
      <c r="IB1013" s="13"/>
      <c r="IC1013" s="13"/>
      <c r="ID1013" s="13"/>
      <c r="IE1013" s="13"/>
      <c r="IF1013" s="13"/>
      <c r="IG1013" s="13"/>
      <c r="IH1013" s="13"/>
      <c r="II1013" s="13"/>
      <c r="IJ1013" s="13"/>
      <c r="IK1013" s="13"/>
      <c r="IL1013" s="13"/>
      <c r="IM1013" s="13"/>
      <c r="IN1013" s="13"/>
      <c r="IO1013" s="13"/>
    </row>
    <row r="1014" spans="1:249">
      <c r="A1014" s="23"/>
      <c r="B1014" s="13"/>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2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c r="BY1014" s="13"/>
      <c r="BZ1014" s="13"/>
      <c r="CA1014" s="13"/>
      <c r="CB1014" s="13"/>
      <c r="CC1014" s="13"/>
      <c r="CD1014" s="13"/>
      <c r="CE1014" s="13"/>
      <c r="CF1014" s="13"/>
      <c r="CG1014" s="13"/>
      <c r="CH1014" s="13"/>
      <c r="CI1014" s="13"/>
      <c r="CJ1014" s="13"/>
      <c r="CK1014" s="13"/>
      <c r="CL1014" s="13"/>
      <c r="CM1014" s="13"/>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c r="EU1014" s="13"/>
      <c r="EV1014" s="13"/>
      <c r="EW1014" s="13"/>
      <c r="EX1014" s="13"/>
      <c r="EY1014" s="13"/>
      <c r="EZ1014" s="13"/>
      <c r="FA1014" s="13"/>
      <c r="FB1014" s="13"/>
      <c r="FC1014" s="13"/>
      <c r="FD1014" s="13"/>
      <c r="FE1014" s="13"/>
      <c r="FF1014" s="13"/>
      <c r="FG1014" s="13"/>
      <c r="FH1014" s="13"/>
      <c r="FI1014" s="13"/>
      <c r="FJ1014" s="13"/>
      <c r="FK1014" s="13"/>
      <c r="FL1014" s="13"/>
      <c r="FM1014" s="13"/>
      <c r="FN1014" s="13"/>
      <c r="FO1014" s="13"/>
      <c r="FP1014" s="13"/>
      <c r="FQ1014" s="13"/>
      <c r="FR1014" s="13"/>
      <c r="FS1014" s="13"/>
      <c r="FT1014" s="13"/>
      <c r="FU1014" s="13"/>
      <c r="FV1014" s="13"/>
      <c r="FW1014" s="13"/>
      <c r="FX1014" s="13"/>
      <c r="FY1014" s="13"/>
      <c r="FZ1014" s="13"/>
      <c r="GA1014" s="13"/>
      <c r="GB1014" s="13"/>
      <c r="GC1014" s="13"/>
      <c r="GD1014" s="13"/>
      <c r="GE1014" s="13"/>
      <c r="GF1014" s="13"/>
      <c r="GG1014" s="13"/>
      <c r="GH1014" s="13"/>
      <c r="GI1014" s="13"/>
      <c r="GJ1014" s="13"/>
      <c r="GK1014" s="13"/>
      <c r="GL1014" s="13"/>
      <c r="GM1014" s="13"/>
      <c r="GN1014" s="13"/>
      <c r="GO1014" s="13"/>
      <c r="GP1014" s="13"/>
      <c r="GQ1014" s="13"/>
      <c r="GR1014" s="13"/>
      <c r="GS1014" s="13"/>
      <c r="GT1014" s="13"/>
      <c r="GU1014" s="13"/>
      <c r="GV1014" s="13"/>
      <c r="GW1014" s="13"/>
      <c r="GX1014" s="13"/>
      <c r="GY1014" s="13"/>
      <c r="GZ1014" s="13"/>
      <c r="HA1014" s="13"/>
      <c r="HB1014" s="13"/>
      <c r="HC1014" s="13"/>
      <c r="HD1014" s="13"/>
      <c r="HE1014" s="13"/>
      <c r="HF1014" s="13"/>
      <c r="HG1014" s="13"/>
      <c r="HH1014" s="13"/>
      <c r="HI1014" s="13"/>
      <c r="HJ1014" s="13"/>
      <c r="HK1014" s="13"/>
      <c r="HL1014" s="13"/>
      <c r="HM1014" s="13"/>
      <c r="HN1014" s="13"/>
      <c r="HO1014" s="13"/>
      <c r="HP1014" s="13"/>
      <c r="HQ1014" s="13"/>
      <c r="HR1014" s="13"/>
      <c r="HS1014" s="13"/>
      <c r="HT1014" s="13"/>
      <c r="HU1014" s="13"/>
      <c r="HV1014" s="13"/>
      <c r="HW1014" s="13"/>
      <c r="HX1014" s="13"/>
      <c r="HY1014" s="13"/>
      <c r="HZ1014" s="13"/>
      <c r="IA1014" s="13"/>
      <c r="IB1014" s="13"/>
      <c r="IC1014" s="13"/>
      <c r="ID1014" s="13"/>
      <c r="IE1014" s="13"/>
      <c r="IF1014" s="13"/>
      <c r="IG1014" s="13"/>
      <c r="IH1014" s="13"/>
      <c r="II1014" s="13"/>
      <c r="IJ1014" s="13"/>
      <c r="IK1014" s="13"/>
      <c r="IL1014" s="13"/>
      <c r="IM1014" s="13"/>
      <c r="IN1014" s="13"/>
      <c r="IO1014" s="13"/>
    </row>
    <row r="1015" spans="1:249">
      <c r="A1015" s="23"/>
      <c r="B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2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c r="EU1015" s="13"/>
      <c r="EV1015" s="13"/>
      <c r="EW1015" s="13"/>
      <c r="EX1015" s="13"/>
      <c r="EY1015" s="13"/>
      <c r="EZ1015" s="13"/>
      <c r="FA1015" s="13"/>
      <c r="FB1015" s="13"/>
      <c r="FC1015" s="13"/>
      <c r="FD1015" s="13"/>
      <c r="FE1015" s="13"/>
      <c r="FF1015" s="13"/>
      <c r="FG1015" s="13"/>
      <c r="FH1015" s="13"/>
      <c r="FI1015" s="13"/>
      <c r="FJ1015" s="13"/>
      <c r="FK1015" s="13"/>
      <c r="FL1015" s="13"/>
      <c r="FM1015" s="13"/>
      <c r="FN1015" s="13"/>
      <c r="FO1015" s="13"/>
      <c r="FP1015" s="13"/>
      <c r="FQ1015" s="13"/>
      <c r="FR1015" s="13"/>
      <c r="FS1015" s="13"/>
      <c r="FT1015" s="13"/>
      <c r="FU1015" s="13"/>
      <c r="FV1015" s="13"/>
      <c r="FW1015" s="13"/>
      <c r="FX1015" s="13"/>
      <c r="FY1015" s="13"/>
      <c r="FZ1015" s="13"/>
      <c r="GA1015" s="13"/>
      <c r="GB1015" s="13"/>
      <c r="GC1015" s="13"/>
      <c r="GD1015" s="13"/>
      <c r="GE1015" s="13"/>
      <c r="GF1015" s="13"/>
      <c r="GG1015" s="13"/>
      <c r="GH1015" s="13"/>
      <c r="GI1015" s="13"/>
      <c r="GJ1015" s="13"/>
      <c r="GK1015" s="13"/>
      <c r="GL1015" s="13"/>
      <c r="GM1015" s="13"/>
      <c r="GN1015" s="13"/>
      <c r="GO1015" s="13"/>
      <c r="GP1015" s="13"/>
      <c r="GQ1015" s="13"/>
      <c r="GR1015" s="13"/>
      <c r="GS1015" s="13"/>
      <c r="GT1015" s="13"/>
      <c r="GU1015" s="13"/>
      <c r="GV1015" s="13"/>
      <c r="GW1015" s="13"/>
      <c r="GX1015" s="13"/>
      <c r="GY1015" s="13"/>
      <c r="GZ1015" s="13"/>
      <c r="HA1015" s="13"/>
      <c r="HB1015" s="13"/>
      <c r="HC1015" s="13"/>
      <c r="HD1015" s="13"/>
      <c r="HE1015" s="13"/>
      <c r="HF1015" s="13"/>
      <c r="HG1015" s="13"/>
      <c r="HH1015" s="13"/>
      <c r="HI1015" s="13"/>
      <c r="HJ1015" s="13"/>
      <c r="HK1015" s="13"/>
      <c r="HL1015" s="13"/>
      <c r="HM1015" s="13"/>
      <c r="HN1015" s="13"/>
      <c r="HO1015" s="13"/>
      <c r="HP1015" s="13"/>
      <c r="HQ1015" s="13"/>
      <c r="HR1015" s="13"/>
      <c r="HS1015" s="13"/>
      <c r="HT1015" s="13"/>
      <c r="HU1015" s="13"/>
      <c r="HV1015" s="13"/>
      <c r="HW1015" s="13"/>
      <c r="HX1015" s="13"/>
      <c r="HY1015" s="13"/>
      <c r="HZ1015" s="13"/>
      <c r="IA1015" s="13"/>
      <c r="IB1015" s="13"/>
      <c r="IC1015" s="13"/>
      <c r="ID1015" s="13"/>
      <c r="IE1015" s="13"/>
      <c r="IF1015" s="13"/>
      <c r="IG1015" s="13"/>
      <c r="IH1015" s="13"/>
      <c r="II1015" s="13"/>
      <c r="IJ1015" s="13"/>
      <c r="IK1015" s="13"/>
      <c r="IL1015" s="13"/>
      <c r="IM1015" s="13"/>
      <c r="IN1015" s="13"/>
      <c r="IO1015" s="13"/>
    </row>
    <row r="1016" spans="1:249">
      <c r="A1016" s="23"/>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2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3"/>
      <c r="FZ1016" s="13"/>
      <c r="GA1016" s="13"/>
      <c r="GB1016" s="13"/>
      <c r="GC1016" s="13"/>
      <c r="GD1016" s="13"/>
      <c r="GE1016" s="13"/>
      <c r="GF1016" s="13"/>
      <c r="GG1016" s="13"/>
      <c r="GH1016" s="13"/>
      <c r="GI1016" s="13"/>
      <c r="GJ1016" s="13"/>
      <c r="GK1016" s="13"/>
      <c r="GL1016" s="13"/>
      <c r="GM1016" s="13"/>
      <c r="GN1016" s="13"/>
      <c r="GO1016" s="13"/>
      <c r="GP1016" s="13"/>
      <c r="GQ1016" s="13"/>
      <c r="GR1016" s="13"/>
      <c r="GS1016" s="13"/>
      <c r="GT1016" s="13"/>
      <c r="GU1016" s="13"/>
      <c r="GV1016" s="13"/>
      <c r="GW1016" s="13"/>
      <c r="GX1016" s="13"/>
      <c r="GY1016" s="13"/>
      <c r="GZ1016" s="13"/>
      <c r="HA1016" s="13"/>
      <c r="HB1016" s="13"/>
      <c r="HC1016" s="13"/>
      <c r="HD1016" s="13"/>
      <c r="HE1016" s="13"/>
      <c r="HF1016" s="13"/>
      <c r="HG1016" s="13"/>
      <c r="HH1016" s="13"/>
      <c r="HI1016" s="13"/>
      <c r="HJ1016" s="13"/>
      <c r="HK1016" s="13"/>
      <c r="HL1016" s="13"/>
      <c r="HM1016" s="13"/>
      <c r="HN1016" s="13"/>
      <c r="HO1016" s="13"/>
      <c r="HP1016" s="13"/>
      <c r="HQ1016" s="13"/>
      <c r="HR1016" s="13"/>
      <c r="HS1016" s="13"/>
      <c r="HT1016" s="13"/>
      <c r="HU1016" s="13"/>
      <c r="HV1016" s="13"/>
      <c r="HW1016" s="13"/>
      <c r="HX1016" s="13"/>
      <c r="HY1016" s="13"/>
      <c r="HZ1016" s="13"/>
      <c r="IA1016" s="13"/>
      <c r="IB1016" s="13"/>
      <c r="IC1016" s="13"/>
      <c r="ID1016" s="13"/>
      <c r="IE1016" s="13"/>
      <c r="IF1016" s="13"/>
      <c r="IG1016" s="13"/>
      <c r="IH1016" s="13"/>
      <c r="II1016" s="13"/>
      <c r="IJ1016" s="13"/>
      <c r="IK1016" s="13"/>
      <c r="IL1016" s="13"/>
      <c r="IM1016" s="13"/>
      <c r="IN1016" s="13"/>
      <c r="IO1016" s="13"/>
    </row>
    <row r="1017" spans="1:249">
      <c r="A1017" s="23"/>
      <c r="B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2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c r="BY1017" s="13"/>
      <c r="BZ1017" s="13"/>
      <c r="CA1017" s="13"/>
      <c r="CB1017" s="13"/>
      <c r="CC1017" s="13"/>
      <c r="CD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c r="EU1017" s="13"/>
      <c r="EV1017" s="13"/>
      <c r="EW1017" s="13"/>
      <c r="EX1017" s="13"/>
      <c r="EY1017" s="13"/>
      <c r="EZ1017" s="13"/>
      <c r="FA1017" s="13"/>
      <c r="FB1017" s="13"/>
      <c r="FC1017" s="13"/>
      <c r="FD1017" s="13"/>
      <c r="FE1017" s="13"/>
      <c r="FF1017" s="13"/>
      <c r="FG1017" s="13"/>
      <c r="FH1017" s="13"/>
      <c r="FI1017" s="13"/>
      <c r="FJ1017" s="13"/>
      <c r="FK1017" s="13"/>
      <c r="FL1017" s="13"/>
      <c r="FM1017" s="13"/>
      <c r="FN1017" s="13"/>
      <c r="FO1017" s="13"/>
      <c r="FP1017" s="13"/>
      <c r="FQ1017" s="13"/>
      <c r="FR1017" s="13"/>
      <c r="FS1017" s="13"/>
      <c r="FT1017" s="13"/>
      <c r="FU1017" s="13"/>
      <c r="FV1017" s="13"/>
      <c r="FW1017" s="13"/>
      <c r="FX1017" s="13"/>
      <c r="FY1017" s="13"/>
      <c r="FZ1017" s="13"/>
      <c r="GA1017" s="13"/>
      <c r="GB1017" s="13"/>
      <c r="GC1017" s="13"/>
      <c r="GD1017" s="13"/>
      <c r="GE1017" s="13"/>
      <c r="GF1017" s="13"/>
      <c r="GG1017" s="13"/>
      <c r="GH1017" s="13"/>
      <c r="GI1017" s="13"/>
      <c r="GJ1017" s="13"/>
      <c r="GK1017" s="13"/>
      <c r="GL1017" s="13"/>
      <c r="GM1017" s="13"/>
      <c r="GN1017" s="13"/>
      <c r="GO1017" s="13"/>
      <c r="GP1017" s="13"/>
      <c r="GQ1017" s="13"/>
      <c r="GR1017" s="13"/>
      <c r="GS1017" s="13"/>
      <c r="GT1017" s="13"/>
      <c r="GU1017" s="13"/>
      <c r="GV1017" s="13"/>
      <c r="GW1017" s="13"/>
      <c r="GX1017" s="13"/>
      <c r="GY1017" s="13"/>
      <c r="GZ1017" s="13"/>
      <c r="HA1017" s="13"/>
      <c r="HB1017" s="13"/>
      <c r="HC1017" s="13"/>
      <c r="HD1017" s="13"/>
      <c r="HE1017" s="13"/>
      <c r="HF1017" s="13"/>
      <c r="HG1017" s="13"/>
      <c r="HH1017" s="13"/>
      <c r="HI1017" s="13"/>
      <c r="HJ1017" s="13"/>
      <c r="HK1017" s="13"/>
      <c r="HL1017" s="13"/>
      <c r="HM1017" s="13"/>
      <c r="HN1017" s="13"/>
      <c r="HO1017" s="13"/>
      <c r="HP1017" s="13"/>
      <c r="HQ1017" s="13"/>
      <c r="HR1017" s="13"/>
      <c r="HS1017" s="13"/>
      <c r="HT1017" s="13"/>
      <c r="HU1017" s="13"/>
      <c r="HV1017" s="13"/>
      <c r="HW1017" s="13"/>
      <c r="HX1017" s="13"/>
      <c r="HY1017" s="13"/>
      <c r="HZ1017" s="13"/>
      <c r="IA1017" s="13"/>
      <c r="IB1017" s="13"/>
      <c r="IC1017" s="13"/>
      <c r="ID1017" s="13"/>
      <c r="IE1017" s="13"/>
      <c r="IF1017" s="13"/>
      <c r="IG1017" s="13"/>
      <c r="IH1017" s="13"/>
      <c r="II1017" s="13"/>
      <c r="IJ1017" s="13"/>
      <c r="IK1017" s="13"/>
      <c r="IL1017" s="13"/>
      <c r="IM1017" s="13"/>
      <c r="IN1017" s="13"/>
      <c r="IO1017" s="13"/>
    </row>
    <row r="1018" spans="1:249">
      <c r="A1018" s="23"/>
      <c r="B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2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c r="BY1018" s="13"/>
      <c r="BZ1018" s="13"/>
      <c r="CA1018" s="13"/>
      <c r="CB1018" s="13"/>
      <c r="CC1018" s="13"/>
      <c r="CD1018" s="13"/>
      <c r="CE1018" s="13"/>
      <c r="CF1018" s="13"/>
      <c r="CG1018" s="13"/>
      <c r="CH1018" s="13"/>
      <c r="CI1018" s="13"/>
      <c r="CJ1018" s="13"/>
      <c r="CK1018" s="13"/>
      <c r="CL1018" s="13"/>
      <c r="CM1018" s="13"/>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c r="EV1018" s="13"/>
      <c r="EW1018" s="13"/>
      <c r="EX1018" s="13"/>
      <c r="EY1018" s="13"/>
      <c r="EZ1018" s="13"/>
      <c r="FA1018" s="13"/>
      <c r="FB1018" s="13"/>
      <c r="FC1018" s="13"/>
      <c r="FD1018" s="13"/>
      <c r="FE1018" s="13"/>
      <c r="FF1018" s="13"/>
      <c r="FG1018" s="13"/>
      <c r="FH1018" s="13"/>
      <c r="FI1018" s="13"/>
      <c r="FJ1018" s="13"/>
      <c r="FK1018" s="13"/>
      <c r="FL1018" s="13"/>
      <c r="FM1018" s="13"/>
      <c r="FN1018" s="13"/>
      <c r="FO1018" s="13"/>
      <c r="FP1018" s="13"/>
      <c r="FQ1018" s="13"/>
      <c r="FR1018" s="13"/>
      <c r="FS1018" s="13"/>
      <c r="FT1018" s="13"/>
      <c r="FU1018" s="13"/>
      <c r="FV1018" s="13"/>
      <c r="FW1018" s="13"/>
      <c r="FX1018" s="13"/>
      <c r="FY1018" s="13"/>
      <c r="FZ1018" s="13"/>
      <c r="GA1018" s="13"/>
      <c r="GB1018" s="13"/>
      <c r="GC1018" s="13"/>
      <c r="GD1018" s="13"/>
      <c r="GE1018" s="13"/>
      <c r="GF1018" s="13"/>
      <c r="GG1018" s="13"/>
      <c r="GH1018" s="13"/>
      <c r="GI1018" s="13"/>
      <c r="GJ1018" s="13"/>
      <c r="GK1018" s="13"/>
      <c r="GL1018" s="13"/>
      <c r="GM1018" s="13"/>
      <c r="GN1018" s="13"/>
      <c r="GO1018" s="13"/>
      <c r="GP1018" s="13"/>
      <c r="GQ1018" s="13"/>
      <c r="GR1018" s="13"/>
      <c r="GS1018" s="13"/>
      <c r="GT1018" s="13"/>
      <c r="GU1018" s="13"/>
      <c r="GV1018" s="13"/>
      <c r="GW1018" s="13"/>
      <c r="GX1018" s="13"/>
      <c r="GY1018" s="13"/>
      <c r="GZ1018" s="13"/>
      <c r="HA1018" s="13"/>
      <c r="HB1018" s="13"/>
      <c r="HC1018" s="13"/>
      <c r="HD1018" s="13"/>
      <c r="HE1018" s="13"/>
      <c r="HF1018" s="13"/>
      <c r="HG1018" s="13"/>
      <c r="HH1018" s="13"/>
      <c r="HI1018" s="13"/>
      <c r="HJ1018" s="13"/>
      <c r="HK1018" s="13"/>
      <c r="HL1018" s="13"/>
      <c r="HM1018" s="13"/>
      <c r="HN1018" s="13"/>
      <c r="HO1018" s="13"/>
      <c r="HP1018" s="13"/>
      <c r="HQ1018" s="13"/>
      <c r="HR1018" s="13"/>
      <c r="HS1018" s="13"/>
      <c r="HT1018" s="13"/>
      <c r="HU1018" s="13"/>
      <c r="HV1018" s="13"/>
      <c r="HW1018" s="13"/>
      <c r="HX1018" s="13"/>
      <c r="HY1018" s="13"/>
      <c r="HZ1018" s="13"/>
      <c r="IA1018" s="13"/>
      <c r="IB1018" s="13"/>
      <c r="IC1018" s="13"/>
      <c r="ID1018" s="13"/>
      <c r="IE1018" s="13"/>
      <c r="IF1018" s="13"/>
      <c r="IG1018" s="13"/>
      <c r="IH1018" s="13"/>
      <c r="II1018" s="13"/>
      <c r="IJ1018" s="13"/>
      <c r="IK1018" s="13"/>
      <c r="IL1018" s="13"/>
      <c r="IM1018" s="13"/>
      <c r="IN1018" s="13"/>
      <c r="IO1018" s="13"/>
    </row>
    <row r="1019" spans="1:249">
      <c r="A1019" s="23"/>
      <c r="B1019" s="13"/>
      <c r="C1019" s="13"/>
      <c r="D1019" s="13"/>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2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c r="BY1019" s="13"/>
      <c r="BZ1019" s="13"/>
      <c r="CA1019" s="13"/>
      <c r="CB1019" s="13"/>
      <c r="CC1019" s="13"/>
      <c r="CD1019" s="13"/>
      <c r="CE1019" s="13"/>
      <c r="CF1019" s="13"/>
      <c r="CG1019" s="13"/>
      <c r="CH1019" s="13"/>
      <c r="CI1019" s="13"/>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3"/>
      <c r="EL1019" s="13"/>
      <c r="EM1019" s="13"/>
      <c r="EN1019" s="13"/>
      <c r="EO1019" s="13"/>
      <c r="EP1019" s="13"/>
      <c r="EQ1019" s="13"/>
      <c r="ER1019" s="13"/>
      <c r="ES1019" s="13"/>
      <c r="ET1019" s="13"/>
      <c r="EU1019" s="13"/>
      <c r="EV1019" s="13"/>
      <c r="EW1019" s="13"/>
      <c r="EX1019" s="13"/>
      <c r="EY1019" s="13"/>
      <c r="EZ1019" s="13"/>
      <c r="FA1019" s="13"/>
      <c r="FB1019" s="13"/>
      <c r="FC1019" s="13"/>
      <c r="FD1019" s="13"/>
      <c r="FE1019" s="13"/>
      <c r="FF1019" s="13"/>
      <c r="FG1019" s="13"/>
      <c r="FH1019" s="13"/>
      <c r="FI1019" s="13"/>
      <c r="FJ1019" s="13"/>
      <c r="FK1019" s="13"/>
      <c r="FL1019" s="13"/>
      <c r="FM1019" s="13"/>
      <c r="FN1019" s="13"/>
      <c r="FO1019" s="13"/>
      <c r="FP1019" s="13"/>
      <c r="FQ1019" s="13"/>
      <c r="FR1019" s="13"/>
      <c r="FS1019" s="13"/>
      <c r="FT1019" s="13"/>
      <c r="FU1019" s="13"/>
      <c r="FV1019" s="13"/>
      <c r="FW1019" s="13"/>
      <c r="FX1019" s="13"/>
      <c r="FY1019" s="13"/>
      <c r="FZ1019" s="13"/>
      <c r="GA1019" s="13"/>
      <c r="GB1019" s="13"/>
      <c r="GC1019" s="13"/>
      <c r="GD1019" s="13"/>
      <c r="GE1019" s="13"/>
      <c r="GF1019" s="13"/>
      <c r="GG1019" s="13"/>
      <c r="GH1019" s="13"/>
      <c r="GI1019" s="13"/>
      <c r="GJ1019" s="13"/>
      <c r="GK1019" s="13"/>
      <c r="GL1019" s="13"/>
      <c r="GM1019" s="13"/>
      <c r="GN1019" s="13"/>
      <c r="GO1019" s="13"/>
      <c r="GP1019" s="13"/>
      <c r="GQ1019" s="13"/>
      <c r="GR1019" s="13"/>
      <c r="GS1019" s="13"/>
      <c r="GT1019" s="13"/>
      <c r="GU1019" s="13"/>
      <c r="GV1019" s="13"/>
      <c r="GW1019" s="13"/>
      <c r="GX1019" s="13"/>
      <c r="GY1019" s="13"/>
      <c r="GZ1019" s="13"/>
      <c r="HA1019" s="13"/>
      <c r="HB1019" s="13"/>
      <c r="HC1019" s="13"/>
      <c r="HD1019" s="13"/>
      <c r="HE1019" s="13"/>
      <c r="HF1019" s="13"/>
      <c r="HG1019" s="13"/>
      <c r="HH1019" s="13"/>
      <c r="HI1019" s="13"/>
      <c r="HJ1019" s="13"/>
      <c r="HK1019" s="13"/>
      <c r="HL1019" s="13"/>
      <c r="HM1019" s="13"/>
      <c r="HN1019" s="13"/>
      <c r="HO1019" s="13"/>
      <c r="HP1019" s="13"/>
      <c r="HQ1019" s="13"/>
      <c r="HR1019" s="13"/>
      <c r="HS1019" s="13"/>
      <c r="HT1019" s="13"/>
      <c r="HU1019" s="13"/>
      <c r="HV1019" s="13"/>
      <c r="HW1019" s="13"/>
      <c r="HX1019" s="13"/>
      <c r="HY1019" s="13"/>
      <c r="HZ1019" s="13"/>
      <c r="IA1019" s="13"/>
      <c r="IB1019" s="13"/>
      <c r="IC1019" s="13"/>
      <c r="ID1019" s="13"/>
      <c r="IE1019" s="13"/>
      <c r="IF1019" s="13"/>
      <c r="IG1019" s="13"/>
      <c r="IH1019" s="13"/>
      <c r="II1019" s="13"/>
      <c r="IJ1019" s="13"/>
      <c r="IK1019" s="13"/>
      <c r="IL1019" s="13"/>
      <c r="IM1019" s="13"/>
      <c r="IN1019" s="13"/>
      <c r="IO1019" s="13"/>
    </row>
    <row r="1020" spans="1:249">
      <c r="A1020" s="23"/>
      <c r="B1020" s="13"/>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2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c r="BY1020" s="13"/>
      <c r="BZ1020" s="13"/>
      <c r="CA1020" s="13"/>
      <c r="CB1020" s="13"/>
      <c r="CC1020" s="13"/>
      <c r="CD1020" s="13"/>
      <c r="CE1020" s="13"/>
      <c r="CF1020" s="13"/>
      <c r="CG1020" s="13"/>
      <c r="CH1020" s="13"/>
      <c r="CI1020" s="13"/>
      <c r="CJ1020" s="13"/>
      <c r="CK1020" s="13"/>
      <c r="CL1020" s="13"/>
      <c r="CM1020" s="13"/>
      <c r="CN1020" s="13"/>
      <c r="CO1020" s="13"/>
      <c r="CP1020" s="13"/>
      <c r="CQ1020" s="13"/>
      <c r="CR1020" s="13"/>
      <c r="CS1020" s="13"/>
      <c r="CT1020" s="13"/>
      <c r="CU1020" s="13"/>
      <c r="CV1020" s="13"/>
      <c r="CW1020" s="13"/>
      <c r="CX1020" s="13"/>
      <c r="CY1020" s="13"/>
      <c r="CZ1020" s="13"/>
      <c r="DA1020" s="13"/>
      <c r="DB1020" s="13"/>
      <c r="DC1020" s="13"/>
      <c r="DD1020" s="13"/>
      <c r="DE1020" s="13"/>
      <c r="DF1020" s="13"/>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U1020" s="13"/>
      <c r="EV1020" s="13"/>
      <c r="EW1020" s="13"/>
      <c r="EX1020" s="13"/>
      <c r="EY1020" s="13"/>
      <c r="EZ1020" s="13"/>
      <c r="FA1020" s="13"/>
      <c r="FB1020" s="13"/>
      <c r="FC1020" s="13"/>
      <c r="FD1020" s="13"/>
      <c r="FE1020" s="13"/>
      <c r="FF1020" s="13"/>
      <c r="FG1020" s="13"/>
      <c r="FH1020" s="13"/>
      <c r="FI1020" s="13"/>
      <c r="FJ1020" s="13"/>
      <c r="FK1020" s="13"/>
      <c r="FL1020" s="13"/>
      <c r="FM1020" s="13"/>
      <c r="FN1020" s="13"/>
      <c r="FO1020" s="13"/>
      <c r="FP1020" s="13"/>
      <c r="FQ1020" s="13"/>
      <c r="FR1020" s="13"/>
      <c r="FS1020" s="13"/>
      <c r="FT1020" s="13"/>
      <c r="FU1020" s="13"/>
      <c r="FV1020" s="13"/>
      <c r="FW1020" s="13"/>
      <c r="FX1020" s="13"/>
      <c r="FY1020" s="13"/>
      <c r="FZ1020" s="13"/>
      <c r="GA1020" s="13"/>
      <c r="GB1020" s="13"/>
      <c r="GC1020" s="13"/>
      <c r="GD1020" s="13"/>
      <c r="GE1020" s="13"/>
      <c r="GF1020" s="13"/>
      <c r="GG1020" s="13"/>
      <c r="GH1020" s="13"/>
      <c r="GI1020" s="13"/>
      <c r="GJ1020" s="13"/>
      <c r="GK1020" s="13"/>
      <c r="GL1020" s="13"/>
      <c r="GM1020" s="13"/>
      <c r="GN1020" s="13"/>
      <c r="GO1020" s="13"/>
      <c r="GP1020" s="13"/>
      <c r="GQ1020" s="13"/>
      <c r="GR1020" s="13"/>
      <c r="GS1020" s="13"/>
      <c r="GT1020" s="13"/>
      <c r="GU1020" s="13"/>
      <c r="GV1020" s="13"/>
      <c r="GW1020" s="13"/>
      <c r="GX1020" s="13"/>
      <c r="GY1020" s="13"/>
      <c r="GZ1020" s="13"/>
      <c r="HA1020" s="13"/>
      <c r="HB1020" s="13"/>
      <c r="HC1020" s="13"/>
      <c r="HD1020" s="13"/>
      <c r="HE1020" s="13"/>
      <c r="HF1020" s="13"/>
      <c r="HG1020" s="13"/>
      <c r="HH1020" s="13"/>
      <c r="HI1020" s="13"/>
      <c r="HJ1020" s="13"/>
      <c r="HK1020" s="13"/>
      <c r="HL1020" s="13"/>
      <c r="HM1020" s="13"/>
      <c r="HN1020" s="13"/>
      <c r="HO1020" s="13"/>
      <c r="HP1020" s="13"/>
      <c r="HQ1020" s="13"/>
      <c r="HR1020" s="13"/>
      <c r="HS1020" s="13"/>
      <c r="HT1020" s="13"/>
      <c r="HU1020" s="13"/>
      <c r="HV1020" s="13"/>
      <c r="HW1020" s="13"/>
      <c r="HX1020" s="13"/>
      <c r="HY1020" s="13"/>
      <c r="HZ1020" s="13"/>
      <c r="IA1020" s="13"/>
      <c r="IB1020" s="13"/>
      <c r="IC1020" s="13"/>
      <c r="ID1020" s="13"/>
      <c r="IE1020" s="13"/>
      <c r="IF1020" s="13"/>
      <c r="IG1020" s="13"/>
      <c r="IH1020" s="13"/>
      <c r="II1020" s="13"/>
      <c r="IJ1020" s="13"/>
      <c r="IK1020" s="13"/>
      <c r="IL1020" s="13"/>
      <c r="IM1020" s="13"/>
      <c r="IN1020" s="13"/>
      <c r="IO1020" s="13"/>
    </row>
    <row r="1021" spans="1:249">
      <c r="A1021" s="23"/>
      <c r="B1021" s="13"/>
      <c r="C1021" s="13"/>
      <c r="D1021" s="13"/>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2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c r="BY1021" s="13"/>
      <c r="BZ1021" s="13"/>
      <c r="CA1021" s="13"/>
      <c r="CB1021" s="13"/>
      <c r="CC1021" s="13"/>
      <c r="CD1021" s="13"/>
      <c r="CE1021" s="13"/>
      <c r="CF1021" s="13"/>
      <c r="CG1021" s="13"/>
      <c r="CH1021" s="13"/>
      <c r="CI1021" s="13"/>
      <c r="CJ1021" s="13"/>
      <c r="CK1021" s="13"/>
      <c r="CL1021" s="13"/>
      <c r="CM1021" s="13"/>
      <c r="CN1021" s="13"/>
      <c r="CO1021" s="13"/>
      <c r="CP1021" s="13"/>
      <c r="CQ1021" s="13"/>
      <c r="CR1021" s="13"/>
      <c r="CS1021" s="13"/>
      <c r="CT1021" s="13"/>
      <c r="CU1021" s="13"/>
      <c r="CV1021" s="13"/>
      <c r="CW1021" s="13"/>
      <c r="CX1021" s="13"/>
      <c r="CY1021" s="13"/>
      <c r="CZ1021" s="13"/>
      <c r="DA1021" s="13"/>
      <c r="DB1021" s="13"/>
      <c r="DC1021" s="13"/>
      <c r="DD1021" s="13"/>
      <c r="DE1021" s="13"/>
      <c r="DF1021" s="13"/>
      <c r="DG1021" s="13"/>
      <c r="DH1021" s="13"/>
      <c r="DI1021" s="13"/>
      <c r="DJ1021" s="13"/>
      <c r="DK1021" s="13"/>
      <c r="DL1021" s="13"/>
      <c r="DM1021" s="13"/>
      <c r="DN1021" s="13"/>
      <c r="DO1021" s="13"/>
      <c r="DP1021" s="13"/>
      <c r="DQ1021" s="13"/>
      <c r="DR1021" s="13"/>
      <c r="DS1021" s="13"/>
      <c r="DT1021" s="13"/>
      <c r="DU1021" s="13"/>
      <c r="DV1021" s="13"/>
      <c r="DW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c r="EU1021" s="13"/>
      <c r="EV1021" s="13"/>
      <c r="EW1021" s="13"/>
      <c r="EX1021" s="13"/>
      <c r="EY1021" s="13"/>
      <c r="EZ1021" s="13"/>
      <c r="FA1021" s="13"/>
      <c r="FB1021" s="13"/>
      <c r="FC1021" s="13"/>
      <c r="FD1021" s="13"/>
      <c r="FE1021" s="13"/>
      <c r="FF1021" s="13"/>
      <c r="FG1021" s="13"/>
      <c r="FH1021" s="13"/>
      <c r="FI1021" s="13"/>
      <c r="FJ1021" s="13"/>
      <c r="FK1021" s="13"/>
      <c r="FL1021" s="13"/>
      <c r="FM1021" s="13"/>
      <c r="FN1021" s="13"/>
      <c r="FO1021" s="13"/>
      <c r="FP1021" s="13"/>
      <c r="FQ1021" s="13"/>
      <c r="FR1021" s="13"/>
      <c r="FS1021" s="13"/>
      <c r="FT1021" s="13"/>
      <c r="FU1021" s="13"/>
      <c r="FV1021" s="13"/>
      <c r="FW1021" s="13"/>
      <c r="FX1021" s="13"/>
      <c r="FY1021" s="13"/>
      <c r="FZ1021" s="13"/>
      <c r="GA1021" s="13"/>
      <c r="GB1021" s="13"/>
      <c r="GC1021" s="13"/>
      <c r="GD1021" s="13"/>
      <c r="GE1021" s="13"/>
      <c r="GF1021" s="13"/>
      <c r="GG1021" s="13"/>
      <c r="GH1021" s="13"/>
      <c r="GI1021" s="13"/>
      <c r="GJ1021" s="13"/>
      <c r="GK1021" s="13"/>
      <c r="GL1021" s="13"/>
      <c r="GM1021" s="13"/>
      <c r="GN1021" s="13"/>
      <c r="GO1021" s="13"/>
      <c r="GP1021" s="13"/>
      <c r="GQ1021" s="13"/>
      <c r="GR1021" s="13"/>
      <c r="GS1021" s="13"/>
      <c r="GT1021" s="13"/>
      <c r="GU1021" s="13"/>
      <c r="GV1021" s="13"/>
      <c r="GW1021" s="13"/>
      <c r="GX1021" s="13"/>
      <c r="GY1021" s="13"/>
      <c r="GZ1021" s="13"/>
      <c r="HA1021" s="13"/>
      <c r="HB1021" s="13"/>
      <c r="HC1021" s="13"/>
      <c r="HD1021" s="13"/>
      <c r="HE1021" s="13"/>
      <c r="HF1021" s="13"/>
      <c r="HG1021" s="13"/>
      <c r="HH1021" s="13"/>
      <c r="HI1021" s="13"/>
      <c r="HJ1021" s="13"/>
      <c r="HK1021" s="13"/>
      <c r="HL1021" s="13"/>
      <c r="HM1021" s="13"/>
      <c r="HN1021" s="13"/>
      <c r="HO1021" s="13"/>
      <c r="HP1021" s="13"/>
      <c r="HQ1021" s="13"/>
      <c r="HR1021" s="13"/>
      <c r="HS1021" s="13"/>
      <c r="HT1021" s="13"/>
      <c r="HU1021" s="13"/>
      <c r="HV1021" s="13"/>
      <c r="HW1021" s="13"/>
      <c r="HX1021" s="13"/>
      <c r="HY1021" s="13"/>
      <c r="HZ1021" s="13"/>
      <c r="IA1021" s="13"/>
      <c r="IB1021" s="13"/>
      <c r="IC1021" s="13"/>
      <c r="ID1021" s="13"/>
      <c r="IE1021" s="13"/>
      <c r="IF1021" s="13"/>
      <c r="IG1021" s="13"/>
      <c r="IH1021" s="13"/>
      <c r="II1021" s="13"/>
      <c r="IJ1021" s="13"/>
      <c r="IK1021" s="13"/>
      <c r="IL1021" s="13"/>
      <c r="IM1021" s="13"/>
      <c r="IN1021" s="13"/>
      <c r="IO1021" s="13"/>
    </row>
    <row r="1022" spans="1:249">
      <c r="A1022" s="23"/>
      <c r="B1022" s="13"/>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2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c r="BY1022" s="13"/>
      <c r="BZ1022" s="13"/>
      <c r="CA1022" s="13"/>
      <c r="CB1022" s="13"/>
      <c r="CC1022" s="13"/>
      <c r="CD1022" s="13"/>
      <c r="CE1022" s="13"/>
      <c r="CF1022" s="13"/>
      <c r="CG1022" s="13"/>
      <c r="CH1022" s="13"/>
      <c r="CI1022" s="13"/>
      <c r="CJ1022" s="13"/>
      <c r="CK1022" s="13"/>
      <c r="CL1022" s="13"/>
      <c r="CM1022" s="13"/>
      <c r="CN1022" s="13"/>
      <c r="CO1022" s="13"/>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c r="EU1022" s="13"/>
      <c r="EV1022" s="13"/>
      <c r="EW1022" s="13"/>
      <c r="EX1022" s="13"/>
      <c r="EY1022" s="13"/>
      <c r="EZ1022" s="13"/>
      <c r="FA1022" s="13"/>
      <c r="FB1022" s="13"/>
      <c r="FC1022" s="13"/>
      <c r="FD1022" s="13"/>
      <c r="FE1022" s="13"/>
      <c r="FF1022" s="13"/>
      <c r="FG1022" s="13"/>
      <c r="FH1022" s="13"/>
      <c r="FI1022" s="13"/>
      <c r="FJ1022" s="13"/>
      <c r="FK1022" s="13"/>
      <c r="FL1022" s="13"/>
      <c r="FM1022" s="13"/>
      <c r="FN1022" s="13"/>
      <c r="FO1022" s="13"/>
      <c r="FP1022" s="13"/>
      <c r="FQ1022" s="13"/>
      <c r="FR1022" s="13"/>
      <c r="FS1022" s="13"/>
      <c r="FT1022" s="13"/>
      <c r="FU1022" s="13"/>
      <c r="FV1022" s="13"/>
      <c r="FW1022" s="13"/>
      <c r="FX1022" s="13"/>
      <c r="FY1022" s="13"/>
      <c r="FZ1022" s="13"/>
      <c r="GA1022" s="13"/>
      <c r="GB1022" s="13"/>
      <c r="GC1022" s="13"/>
      <c r="GD1022" s="13"/>
      <c r="GE1022" s="13"/>
      <c r="GF1022" s="13"/>
      <c r="GG1022" s="13"/>
      <c r="GH1022" s="13"/>
      <c r="GI1022" s="13"/>
      <c r="GJ1022" s="13"/>
      <c r="GK1022" s="13"/>
      <c r="GL1022" s="13"/>
      <c r="GM1022" s="13"/>
      <c r="GN1022" s="13"/>
      <c r="GO1022" s="13"/>
      <c r="GP1022" s="13"/>
      <c r="GQ1022" s="13"/>
      <c r="GR1022" s="13"/>
      <c r="GS1022" s="13"/>
      <c r="GT1022" s="13"/>
      <c r="GU1022" s="13"/>
      <c r="GV1022" s="13"/>
      <c r="GW1022" s="13"/>
      <c r="GX1022" s="13"/>
      <c r="GY1022" s="13"/>
      <c r="GZ1022" s="13"/>
      <c r="HA1022" s="13"/>
      <c r="HB1022" s="13"/>
      <c r="HC1022" s="13"/>
      <c r="HD1022" s="13"/>
      <c r="HE1022" s="13"/>
      <c r="HF1022" s="13"/>
      <c r="HG1022" s="13"/>
      <c r="HH1022" s="13"/>
      <c r="HI1022" s="13"/>
      <c r="HJ1022" s="13"/>
      <c r="HK1022" s="13"/>
      <c r="HL1022" s="13"/>
      <c r="HM1022" s="13"/>
      <c r="HN1022" s="13"/>
      <c r="HO1022" s="13"/>
      <c r="HP1022" s="13"/>
      <c r="HQ1022" s="13"/>
      <c r="HR1022" s="13"/>
      <c r="HS1022" s="13"/>
      <c r="HT1022" s="13"/>
      <c r="HU1022" s="13"/>
      <c r="HV1022" s="13"/>
      <c r="HW1022" s="13"/>
      <c r="HX1022" s="13"/>
      <c r="HY1022" s="13"/>
      <c r="HZ1022" s="13"/>
      <c r="IA1022" s="13"/>
      <c r="IB1022" s="13"/>
      <c r="IC1022" s="13"/>
      <c r="ID1022" s="13"/>
      <c r="IE1022" s="13"/>
      <c r="IF1022" s="13"/>
      <c r="IG1022" s="13"/>
      <c r="IH1022" s="13"/>
      <c r="II1022" s="13"/>
      <c r="IJ1022" s="13"/>
      <c r="IK1022" s="13"/>
      <c r="IL1022" s="13"/>
      <c r="IM1022" s="13"/>
      <c r="IN1022" s="13"/>
      <c r="IO1022" s="13"/>
    </row>
    <row r="1023" spans="1:249">
      <c r="A1023" s="23"/>
      <c r="B1023" s="13"/>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2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c r="BY1023" s="13"/>
      <c r="BZ1023" s="13"/>
      <c r="CA1023" s="13"/>
      <c r="CB1023" s="13"/>
      <c r="CC1023" s="13"/>
      <c r="CD1023" s="13"/>
      <c r="CE1023" s="13"/>
      <c r="CF1023" s="13"/>
      <c r="CG1023" s="13"/>
      <c r="CH1023" s="13"/>
      <c r="CI1023" s="13"/>
      <c r="CJ1023" s="13"/>
      <c r="CK1023" s="13"/>
      <c r="CL1023" s="13"/>
      <c r="CM1023" s="13"/>
      <c r="CN1023" s="13"/>
      <c r="CO1023" s="13"/>
      <c r="CP1023" s="13"/>
      <c r="CQ1023" s="13"/>
      <c r="CR1023" s="13"/>
      <c r="CS1023" s="13"/>
      <c r="CT1023" s="13"/>
      <c r="CU1023" s="13"/>
      <c r="CV1023" s="13"/>
      <c r="CW1023" s="13"/>
      <c r="CX1023" s="13"/>
      <c r="CY1023" s="13"/>
      <c r="CZ1023" s="13"/>
      <c r="DA1023" s="13"/>
      <c r="DB1023" s="13"/>
      <c r="DC1023" s="13"/>
      <c r="DD1023" s="13"/>
      <c r="DE1023" s="13"/>
      <c r="DF1023" s="13"/>
      <c r="DG1023" s="13"/>
      <c r="DH1023" s="13"/>
      <c r="DI1023" s="13"/>
      <c r="DJ1023" s="13"/>
      <c r="DK1023" s="13"/>
      <c r="DL1023" s="13"/>
      <c r="DM1023" s="13"/>
      <c r="DN1023" s="13"/>
      <c r="DO1023" s="13"/>
      <c r="DP1023" s="13"/>
      <c r="DQ1023" s="13"/>
      <c r="DR1023" s="13"/>
      <c r="DS1023" s="13"/>
      <c r="DT1023" s="13"/>
      <c r="DU1023" s="13"/>
      <c r="DV1023" s="13"/>
      <c r="DW1023" s="13"/>
      <c r="DX1023" s="13"/>
      <c r="DY1023" s="13"/>
      <c r="DZ1023" s="13"/>
      <c r="EA1023" s="13"/>
      <c r="EB1023" s="13"/>
      <c r="EC1023" s="13"/>
      <c r="ED1023" s="13"/>
      <c r="EE1023" s="13"/>
      <c r="EF1023" s="13"/>
      <c r="EG1023" s="13"/>
      <c r="EH1023" s="13"/>
      <c r="EI1023" s="13"/>
      <c r="EJ1023" s="13"/>
      <c r="EK1023" s="13"/>
      <c r="EL1023" s="13"/>
      <c r="EM1023" s="13"/>
      <c r="EN1023" s="13"/>
      <c r="EO1023" s="13"/>
      <c r="EP1023" s="13"/>
      <c r="EQ1023" s="13"/>
      <c r="ER1023" s="13"/>
      <c r="ES1023" s="13"/>
      <c r="ET1023" s="13"/>
      <c r="EU1023" s="13"/>
      <c r="EV1023" s="13"/>
      <c r="EW1023" s="13"/>
      <c r="EX1023" s="13"/>
      <c r="EY1023" s="13"/>
      <c r="EZ1023" s="13"/>
      <c r="FA1023" s="13"/>
      <c r="FB1023" s="13"/>
      <c r="FC1023" s="13"/>
      <c r="FD1023" s="13"/>
      <c r="FE1023" s="13"/>
      <c r="FF1023" s="13"/>
      <c r="FG1023" s="13"/>
      <c r="FH1023" s="13"/>
      <c r="FI1023" s="13"/>
      <c r="FJ1023" s="13"/>
      <c r="FK1023" s="13"/>
      <c r="FL1023" s="13"/>
      <c r="FM1023" s="13"/>
      <c r="FN1023" s="13"/>
      <c r="FO1023" s="13"/>
      <c r="FP1023" s="13"/>
      <c r="FQ1023" s="13"/>
      <c r="FR1023" s="13"/>
      <c r="FS1023" s="13"/>
      <c r="FT1023" s="13"/>
      <c r="FU1023" s="13"/>
      <c r="FV1023" s="13"/>
      <c r="FW1023" s="13"/>
      <c r="FX1023" s="13"/>
      <c r="FY1023" s="13"/>
      <c r="FZ1023" s="13"/>
      <c r="GA1023" s="13"/>
      <c r="GB1023" s="13"/>
      <c r="GC1023" s="13"/>
      <c r="GD1023" s="13"/>
      <c r="GE1023" s="13"/>
      <c r="GF1023" s="13"/>
      <c r="GG1023" s="13"/>
      <c r="GH1023" s="13"/>
      <c r="GI1023" s="13"/>
      <c r="GJ1023" s="13"/>
      <c r="GK1023" s="13"/>
      <c r="GL1023" s="13"/>
      <c r="GM1023" s="13"/>
      <c r="GN1023" s="13"/>
      <c r="GO1023" s="13"/>
      <c r="GP1023" s="13"/>
      <c r="GQ1023" s="13"/>
      <c r="GR1023" s="13"/>
      <c r="GS1023" s="13"/>
      <c r="GT1023" s="13"/>
      <c r="GU1023" s="13"/>
      <c r="GV1023" s="13"/>
      <c r="GW1023" s="13"/>
      <c r="GX1023" s="13"/>
      <c r="GY1023" s="13"/>
      <c r="GZ1023" s="13"/>
      <c r="HA1023" s="13"/>
      <c r="HB1023" s="13"/>
      <c r="HC1023" s="13"/>
      <c r="HD1023" s="13"/>
      <c r="HE1023" s="13"/>
      <c r="HF1023" s="13"/>
      <c r="HG1023" s="13"/>
      <c r="HH1023" s="13"/>
      <c r="HI1023" s="13"/>
      <c r="HJ1023" s="13"/>
      <c r="HK1023" s="13"/>
      <c r="HL1023" s="13"/>
      <c r="HM1023" s="13"/>
      <c r="HN1023" s="13"/>
      <c r="HO1023" s="13"/>
      <c r="HP1023" s="13"/>
      <c r="HQ1023" s="13"/>
      <c r="HR1023" s="13"/>
      <c r="HS1023" s="13"/>
      <c r="HT1023" s="13"/>
      <c r="HU1023" s="13"/>
      <c r="HV1023" s="13"/>
      <c r="HW1023" s="13"/>
      <c r="HX1023" s="13"/>
      <c r="HY1023" s="13"/>
      <c r="HZ1023" s="13"/>
      <c r="IA1023" s="13"/>
      <c r="IB1023" s="13"/>
      <c r="IC1023" s="13"/>
      <c r="ID1023" s="13"/>
      <c r="IE1023" s="13"/>
      <c r="IF1023" s="13"/>
      <c r="IG1023" s="13"/>
      <c r="IH1023" s="13"/>
      <c r="II1023" s="13"/>
      <c r="IJ1023" s="13"/>
      <c r="IK1023" s="13"/>
      <c r="IL1023" s="13"/>
      <c r="IM1023" s="13"/>
      <c r="IN1023" s="13"/>
      <c r="IO1023" s="13"/>
    </row>
    <row r="1024" spans="1:249">
      <c r="A1024" s="23"/>
      <c r="B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2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3"/>
      <c r="FZ1024" s="13"/>
      <c r="GA1024" s="13"/>
      <c r="GB1024" s="13"/>
      <c r="GC1024" s="13"/>
      <c r="GD1024" s="13"/>
      <c r="GE1024" s="13"/>
      <c r="GF1024" s="13"/>
      <c r="GG1024" s="13"/>
      <c r="GH1024" s="13"/>
      <c r="GI1024" s="13"/>
      <c r="GJ1024" s="13"/>
      <c r="GK1024" s="13"/>
      <c r="GL1024" s="13"/>
      <c r="GM1024" s="13"/>
      <c r="GN1024" s="13"/>
      <c r="GO1024" s="13"/>
      <c r="GP1024" s="13"/>
      <c r="GQ1024" s="13"/>
      <c r="GR1024" s="13"/>
      <c r="GS1024" s="13"/>
      <c r="GT1024" s="13"/>
      <c r="GU1024" s="13"/>
      <c r="GV1024" s="13"/>
      <c r="GW1024" s="13"/>
      <c r="GX1024" s="13"/>
      <c r="GY1024" s="13"/>
      <c r="GZ1024" s="13"/>
      <c r="HA1024" s="13"/>
      <c r="HB1024" s="13"/>
      <c r="HC1024" s="13"/>
      <c r="HD1024" s="13"/>
      <c r="HE1024" s="13"/>
      <c r="HF1024" s="13"/>
      <c r="HG1024" s="13"/>
      <c r="HH1024" s="13"/>
      <c r="HI1024" s="13"/>
      <c r="HJ1024" s="13"/>
      <c r="HK1024" s="13"/>
      <c r="HL1024" s="13"/>
      <c r="HM1024" s="13"/>
      <c r="HN1024" s="13"/>
      <c r="HO1024" s="13"/>
      <c r="HP1024" s="13"/>
      <c r="HQ1024" s="13"/>
      <c r="HR1024" s="13"/>
      <c r="HS1024" s="13"/>
      <c r="HT1024" s="13"/>
      <c r="HU1024" s="13"/>
      <c r="HV1024" s="13"/>
      <c r="HW1024" s="13"/>
      <c r="HX1024" s="13"/>
      <c r="HY1024" s="13"/>
      <c r="HZ1024" s="13"/>
      <c r="IA1024" s="13"/>
      <c r="IB1024" s="13"/>
      <c r="IC1024" s="13"/>
      <c r="ID1024" s="13"/>
      <c r="IE1024" s="13"/>
      <c r="IF1024" s="13"/>
      <c r="IG1024" s="13"/>
      <c r="IH1024" s="13"/>
      <c r="II1024" s="13"/>
      <c r="IJ1024" s="13"/>
      <c r="IK1024" s="13"/>
      <c r="IL1024" s="13"/>
      <c r="IM1024" s="13"/>
      <c r="IN1024" s="13"/>
      <c r="IO1024" s="13"/>
    </row>
    <row r="1025" spans="1:249">
      <c r="A1025" s="23"/>
      <c r="B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2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c r="BY1025" s="13"/>
      <c r="BZ1025" s="13"/>
      <c r="CA1025" s="13"/>
      <c r="CB1025" s="13"/>
      <c r="CC1025" s="13"/>
      <c r="CD1025" s="13"/>
      <c r="CE1025" s="13"/>
      <c r="CF1025" s="13"/>
      <c r="CG1025" s="13"/>
      <c r="CH1025" s="13"/>
      <c r="CI1025" s="13"/>
      <c r="CJ1025" s="13"/>
      <c r="CK1025" s="13"/>
      <c r="CL1025" s="13"/>
      <c r="CM1025" s="13"/>
      <c r="CN1025" s="13"/>
      <c r="CO1025" s="13"/>
      <c r="CP1025" s="13"/>
      <c r="CQ1025" s="13"/>
      <c r="CR1025" s="13"/>
      <c r="CS1025" s="13"/>
      <c r="CT1025" s="13"/>
      <c r="CU1025" s="13"/>
      <c r="CV1025" s="13"/>
      <c r="CW1025" s="13"/>
      <c r="CX1025" s="13"/>
      <c r="CY1025" s="13"/>
      <c r="CZ1025" s="13"/>
      <c r="DA1025" s="13"/>
      <c r="DB1025" s="13"/>
      <c r="DC1025" s="13"/>
      <c r="DD1025" s="13"/>
      <c r="DE1025" s="13"/>
      <c r="DF1025" s="13"/>
      <c r="DG1025" s="13"/>
      <c r="DH1025" s="13"/>
      <c r="DI1025" s="13"/>
      <c r="DJ1025" s="13"/>
      <c r="DK1025" s="13"/>
      <c r="DL1025" s="13"/>
      <c r="DM1025" s="13"/>
      <c r="DN1025" s="13"/>
      <c r="DO1025" s="13"/>
      <c r="DP1025" s="13"/>
      <c r="DQ1025" s="13"/>
      <c r="DR1025" s="13"/>
      <c r="DS1025" s="13"/>
      <c r="DT1025" s="13"/>
      <c r="DU1025" s="13"/>
      <c r="DV1025" s="13"/>
      <c r="DW1025" s="13"/>
      <c r="DX1025" s="13"/>
      <c r="DY1025" s="13"/>
      <c r="DZ1025" s="13"/>
      <c r="EA1025" s="13"/>
      <c r="EB1025" s="13"/>
      <c r="EC1025" s="13"/>
      <c r="ED1025" s="13"/>
      <c r="EE1025" s="13"/>
      <c r="EF1025" s="13"/>
      <c r="EG1025" s="13"/>
      <c r="EH1025" s="13"/>
      <c r="EI1025" s="13"/>
      <c r="EJ1025" s="13"/>
      <c r="EK1025" s="13"/>
      <c r="EL1025" s="13"/>
      <c r="EM1025" s="13"/>
      <c r="EN1025" s="13"/>
      <c r="EO1025" s="13"/>
      <c r="EP1025" s="13"/>
      <c r="EQ1025" s="13"/>
      <c r="ER1025" s="13"/>
      <c r="ES1025" s="13"/>
      <c r="ET1025" s="13"/>
      <c r="EU1025" s="13"/>
      <c r="EV1025" s="13"/>
      <c r="EW1025" s="13"/>
      <c r="EX1025" s="13"/>
      <c r="EY1025" s="13"/>
      <c r="EZ1025" s="13"/>
      <c r="FA1025" s="13"/>
      <c r="FB1025" s="13"/>
      <c r="FC1025" s="13"/>
      <c r="FD1025" s="13"/>
      <c r="FE1025" s="13"/>
      <c r="FF1025" s="13"/>
      <c r="FG1025" s="13"/>
      <c r="FH1025" s="13"/>
      <c r="FI1025" s="13"/>
      <c r="FJ1025" s="13"/>
      <c r="FK1025" s="13"/>
      <c r="FL1025" s="13"/>
      <c r="FM1025" s="13"/>
      <c r="FN1025" s="13"/>
      <c r="FO1025" s="13"/>
      <c r="FP1025" s="13"/>
      <c r="FQ1025" s="13"/>
      <c r="FR1025" s="13"/>
      <c r="FS1025" s="13"/>
      <c r="FT1025" s="13"/>
      <c r="FU1025" s="13"/>
      <c r="FV1025" s="13"/>
      <c r="FW1025" s="13"/>
      <c r="FX1025" s="13"/>
      <c r="FY1025" s="13"/>
      <c r="FZ1025" s="13"/>
      <c r="GA1025" s="13"/>
      <c r="GB1025" s="13"/>
      <c r="GC1025" s="13"/>
      <c r="GD1025" s="13"/>
      <c r="GE1025" s="13"/>
      <c r="GF1025" s="13"/>
      <c r="GG1025" s="13"/>
      <c r="GH1025" s="13"/>
      <c r="GI1025" s="13"/>
      <c r="GJ1025" s="13"/>
      <c r="GK1025" s="13"/>
      <c r="GL1025" s="13"/>
      <c r="GM1025" s="13"/>
      <c r="GN1025" s="13"/>
      <c r="GO1025" s="13"/>
      <c r="GP1025" s="13"/>
      <c r="GQ1025" s="13"/>
      <c r="GR1025" s="13"/>
      <c r="GS1025" s="13"/>
      <c r="GT1025" s="13"/>
      <c r="GU1025" s="13"/>
      <c r="GV1025" s="13"/>
      <c r="GW1025" s="13"/>
      <c r="GX1025" s="13"/>
      <c r="GY1025" s="13"/>
      <c r="GZ1025" s="13"/>
      <c r="HA1025" s="13"/>
      <c r="HB1025" s="13"/>
      <c r="HC1025" s="13"/>
      <c r="HD1025" s="13"/>
      <c r="HE1025" s="13"/>
      <c r="HF1025" s="13"/>
      <c r="HG1025" s="13"/>
      <c r="HH1025" s="13"/>
      <c r="HI1025" s="13"/>
      <c r="HJ1025" s="13"/>
      <c r="HK1025" s="13"/>
      <c r="HL1025" s="13"/>
      <c r="HM1025" s="13"/>
      <c r="HN1025" s="13"/>
      <c r="HO1025" s="13"/>
      <c r="HP1025" s="13"/>
      <c r="HQ1025" s="13"/>
      <c r="HR1025" s="13"/>
      <c r="HS1025" s="13"/>
      <c r="HT1025" s="13"/>
      <c r="HU1025" s="13"/>
      <c r="HV1025" s="13"/>
      <c r="HW1025" s="13"/>
      <c r="HX1025" s="13"/>
      <c r="HY1025" s="13"/>
      <c r="HZ1025" s="13"/>
      <c r="IA1025" s="13"/>
      <c r="IB1025" s="13"/>
      <c r="IC1025" s="13"/>
      <c r="ID1025" s="13"/>
      <c r="IE1025" s="13"/>
      <c r="IF1025" s="13"/>
      <c r="IG1025" s="13"/>
      <c r="IH1025" s="13"/>
      <c r="II1025" s="13"/>
      <c r="IJ1025" s="13"/>
      <c r="IK1025" s="13"/>
      <c r="IL1025" s="13"/>
      <c r="IM1025" s="13"/>
      <c r="IN1025" s="13"/>
      <c r="IO1025" s="13"/>
    </row>
    <row r="1026" spans="1:249">
      <c r="A1026" s="23"/>
      <c r="B1026" s="13"/>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2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c r="BY1026" s="13"/>
      <c r="BZ1026" s="13"/>
      <c r="CA1026" s="13"/>
      <c r="CB1026" s="13"/>
      <c r="CC1026" s="13"/>
      <c r="CD1026" s="13"/>
      <c r="CE1026" s="13"/>
      <c r="CF1026" s="13"/>
      <c r="CG1026" s="13"/>
      <c r="CH1026" s="13"/>
      <c r="CI1026" s="13"/>
      <c r="CJ1026" s="13"/>
      <c r="CK1026" s="13"/>
      <c r="CL1026" s="13"/>
      <c r="CM1026" s="13"/>
      <c r="CN1026" s="13"/>
      <c r="CO1026" s="13"/>
      <c r="CP1026" s="13"/>
      <c r="CQ1026" s="13"/>
      <c r="CR1026" s="13"/>
      <c r="CS1026" s="13"/>
      <c r="CT1026" s="13"/>
      <c r="CU1026" s="13"/>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c r="EV1026" s="13"/>
      <c r="EW1026" s="13"/>
      <c r="EX1026" s="13"/>
      <c r="EY1026" s="13"/>
      <c r="EZ1026" s="13"/>
      <c r="FA1026" s="13"/>
      <c r="FB1026" s="13"/>
      <c r="FC1026" s="13"/>
      <c r="FD1026" s="13"/>
      <c r="FE1026" s="13"/>
      <c r="FF1026" s="13"/>
      <c r="FG1026" s="13"/>
      <c r="FH1026" s="13"/>
      <c r="FI1026" s="13"/>
      <c r="FJ1026" s="13"/>
      <c r="FK1026" s="13"/>
      <c r="FL1026" s="13"/>
      <c r="FM1026" s="13"/>
      <c r="FN1026" s="13"/>
      <c r="FO1026" s="13"/>
      <c r="FP1026" s="13"/>
      <c r="FQ1026" s="13"/>
      <c r="FR1026" s="13"/>
      <c r="FS1026" s="13"/>
      <c r="FT1026" s="13"/>
      <c r="FU1026" s="13"/>
      <c r="FV1026" s="13"/>
      <c r="FW1026" s="13"/>
      <c r="FX1026" s="13"/>
      <c r="FY1026" s="13"/>
      <c r="FZ1026" s="13"/>
      <c r="GA1026" s="13"/>
      <c r="GB1026" s="13"/>
      <c r="GC1026" s="13"/>
      <c r="GD1026" s="13"/>
      <c r="GE1026" s="13"/>
      <c r="GF1026" s="13"/>
      <c r="GG1026" s="13"/>
      <c r="GH1026" s="13"/>
      <c r="GI1026" s="13"/>
      <c r="GJ1026" s="13"/>
      <c r="GK1026" s="13"/>
      <c r="GL1026" s="13"/>
      <c r="GM1026" s="13"/>
      <c r="GN1026" s="13"/>
      <c r="GO1026" s="13"/>
      <c r="GP1026" s="13"/>
      <c r="GQ1026" s="13"/>
      <c r="GR1026" s="13"/>
      <c r="GS1026" s="13"/>
      <c r="GT1026" s="13"/>
      <c r="GU1026" s="13"/>
      <c r="GV1026" s="13"/>
      <c r="GW1026" s="13"/>
      <c r="GX1026" s="13"/>
      <c r="GY1026" s="13"/>
      <c r="GZ1026" s="13"/>
      <c r="HA1026" s="13"/>
      <c r="HB1026" s="13"/>
      <c r="HC1026" s="13"/>
      <c r="HD1026" s="13"/>
      <c r="HE1026" s="13"/>
      <c r="HF1026" s="13"/>
      <c r="HG1026" s="13"/>
      <c r="HH1026" s="13"/>
      <c r="HI1026" s="13"/>
      <c r="HJ1026" s="13"/>
      <c r="HK1026" s="13"/>
      <c r="HL1026" s="13"/>
      <c r="HM1026" s="13"/>
      <c r="HN1026" s="13"/>
      <c r="HO1026" s="13"/>
      <c r="HP1026" s="13"/>
      <c r="HQ1026" s="13"/>
      <c r="HR1026" s="13"/>
      <c r="HS1026" s="13"/>
      <c r="HT1026" s="13"/>
      <c r="HU1026" s="13"/>
      <c r="HV1026" s="13"/>
      <c r="HW1026" s="13"/>
      <c r="HX1026" s="13"/>
      <c r="HY1026" s="13"/>
      <c r="HZ1026" s="13"/>
      <c r="IA1026" s="13"/>
      <c r="IB1026" s="13"/>
      <c r="IC1026" s="13"/>
      <c r="ID1026" s="13"/>
      <c r="IE1026" s="13"/>
      <c r="IF1026" s="13"/>
      <c r="IG1026" s="13"/>
      <c r="IH1026" s="13"/>
      <c r="II1026" s="13"/>
      <c r="IJ1026" s="13"/>
      <c r="IK1026" s="13"/>
      <c r="IL1026" s="13"/>
      <c r="IM1026" s="13"/>
      <c r="IN1026" s="13"/>
      <c r="IO1026" s="13"/>
    </row>
    <row r="1027" spans="1:249">
      <c r="A1027" s="23"/>
      <c r="B1027" s="13"/>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2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c r="BY1027" s="13"/>
      <c r="BZ1027" s="13"/>
      <c r="CA1027" s="13"/>
      <c r="CB1027" s="13"/>
      <c r="CC1027" s="13"/>
      <c r="CD1027" s="13"/>
      <c r="CE1027" s="13"/>
      <c r="CF1027" s="13"/>
      <c r="CG1027" s="13"/>
      <c r="CH1027" s="13"/>
      <c r="CI1027" s="13"/>
      <c r="CJ1027" s="13"/>
      <c r="CK1027" s="13"/>
      <c r="CL1027" s="13"/>
      <c r="CM1027" s="13"/>
      <c r="CN1027" s="13"/>
      <c r="CO1027" s="13"/>
      <c r="CP1027" s="13"/>
      <c r="CQ1027" s="13"/>
      <c r="CR1027" s="13"/>
      <c r="CS1027" s="13"/>
      <c r="CT1027" s="13"/>
      <c r="CU1027" s="13"/>
      <c r="CV1027" s="13"/>
      <c r="CW1027" s="13"/>
      <c r="CX1027" s="13"/>
      <c r="CY1027" s="13"/>
      <c r="CZ1027" s="13"/>
      <c r="DA1027" s="13"/>
      <c r="DB1027" s="13"/>
      <c r="DC1027" s="13"/>
      <c r="DD1027" s="13"/>
      <c r="DE1027" s="13"/>
      <c r="DF1027" s="13"/>
      <c r="DG1027" s="13"/>
      <c r="DH1027" s="13"/>
      <c r="DI1027" s="13"/>
      <c r="DJ1027" s="13"/>
      <c r="DK1027" s="13"/>
      <c r="DL1027" s="13"/>
      <c r="DM1027" s="13"/>
      <c r="DN1027" s="13"/>
      <c r="DO1027" s="13"/>
      <c r="DP1027" s="13"/>
      <c r="DQ1027" s="13"/>
      <c r="DR1027" s="13"/>
      <c r="DS1027" s="13"/>
      <c r="DT1027" s="13"/>
      <c r="DU1027" s="13"/>
      <c r="DV1027" s="13"/>
      <c r="DW1027" s="13"/>
      <c r="DX1027" s="13"/>
      <c r="DY1027" s="13"/>
      <c r="DZ1027" s="13"/>
      <c r="EA1027" s="13"/>
      <c r="EB1027" s="13"/>
      <c r="EC1027" s="13"/>
      <c r="ED1027" s="13"/>
      <c r="EE1027" s="13"/>
      <c r="EF1027" s="13"/>
      <c r="EG1027" s="13"/>
      <c r="EH1027" s="13"/>
      <c r="EI1027" s="13"/>
      <c r="EJ1027" s="13"/>
      <c r="EK1027" s="13"/>
      <c r="EL1027" s="13"/>
      <c r="EM1027" s="13"/>
      <c r="EN1027" s="13"/>
      <c r="EO1027" s="13"/>
      <c r="EP1027" s="13"/>
      <c r="EQ1027" s="13"/>
      <c r="ER1027" s="13"/>
      <c r="ES1027" s="13"/>
      <c r="ET1027" s="13"/>
      <c r="EU1027" s="13"/>
      <c r="EV1027" s="13"/>
      <c r="EW1027" s="13"/>
      <c r="EX1027" s="13"/>
      <c r="EY1027" s="13"/>
      <c r="EZ1027" s="13"/>
      <c r="FA1027" s="13"/>
      <c r="FB1027" s="13"/>
      <c r="FC1027" s="13"/>
      <c r="FD1027" s="13"/>
      <c r="FE1027" s="13"/>
      <c r="FF1027" s="13"/>
      <c r="FG1027" s="13"/>
      <c r="FH1027" s="13"/>
      <c r="FI1027" s="13"/>
      <c r="FJ1027" s="13"/>
      <c r="FK1027" s="13"/>
      <c r="FL1027" s="13"/>
      <c r="FM1027" s="13"/>
      <c r="FN1027" s="13"/>
      <c r="FO1027" s="13"/>
      <c r="FP1027" s="13"/>
      <c r="FQ1027" s="13"/>
      <c r="FR1027" s="13"/>
      <c r="FS1027" s="13"/>
      <c r="FT1027" s="13"/>
      <c r="FU1027" s="13"/>
      <c r="FV1027" s="13"/>
      <c r="FW1027" s="13"/>
      <c r="FX1027" s="13"/>
      <c r="FY1027" s="13"/>
      <c r="FZ1027" s="13"/>
      <c r="GA1027" s="13"/>
      <c r="GB1027" s="13"/>
      <c r="GC1027" s="13"/>
      <c r="GD1027" s="13"/>
      <c r="GE1027" s="13"/>
      <c r="GF1027" s="13"/>
      <c r="GG1027" s="13"/>
      <c r="GH1027" s="13"/>
      <c r="GI1027" s="13"/>
      <c r="GJ1027" s="13"/>
      <c r="GK1027" s="13"/>
      <c r="GL1027" s="13"/>
      <c r="GM1027" s="13"/>
      <c r="GN1027" s="13"/>
      <c r="GO1027" s="13"/>
      <c r="GP1027" s="13"/>
      <c r="GQ1027" s="13"/>
      <c r="GR1027" s="13"/>
      <c r="GS1027" s="13"/>
      <c r="GT1027" s="13"/>
      <c r="GU1027" s="13"/>
      <c r="GV1027" s="13"/>
      <c r="GW1027" s="13"/>
      <c r="GX1027" s="13"/>
      <c r="GY1027" s="13"/>
      <c r="GZ1027" s="13"/>
      <c r="HA1027" s="13"/>
      <c r="HB1027" s="13"/>
      <c r="HC1027" s="13"/>
      <c r="HD1027" s="13"/>
      <c r="HE1027" s="13"/>
      <c r="HF1027" s="13"/>
      <c r="HG1027" s="13"/>
      <c r="HH1027" s="13"/>
      <c r="HI1027" s="13"/>
      <c r="HJ1027" s="13"/>
      <c r="HK1027" s="13"/>
      <c r="HL1027" s="13"/>
      <c r="HM1027" s="13"/>
      <c r="HN1027" s="13"/>
      <c r="HO1027" s="13"/>
      <c r="HP1027" s="13"/>
      <c r="HQ1027" s="13"/>
      <c r="HR1027" s="13"/>
      <c r="HS1027" s="13"/>
      <c r="HT1027" s="13"/>
      <c r="HU1027" s="13"/>
      <c r="HV1027" s="13"/>
      <c r="HW1027" s="13"/>
      <c r="HX1027" s="13"/>
      <c r="HY1027" s="13"/>
      <c r="HZ1027" s="13"/>
      <c r="IA1027" s="13"/>
      <c r="IB1027" s="13"/>
      <c r="IC1027" s="13"/>
      <c r="ID1027" s="13"/>
      <c r="IE1027" s="13"/>
      <c r="IF1027" s="13"/>
      <c r="IG1027" s="13"/>
      <c r="IH1027" s="13"/>
      <c r="II1027" s="13"/>
      <c r="IJ1027" s="13"/>
      <c r="IK1027" s="13"/>
      <c r="IL1027" s="13"/>
      <c r="IM1027" s="13"/>
      <c r="IN1027" s="13"/>
      <c r="IO1027" s="13"/>
    </row>
    <row r="1028" spans="1:249">
      <c r="A1028" s="23"/>
      <c r="B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2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c r="BY1028" s="13"/>
      <c r="BZ1028" s="13"/>
      <c r="CA1028" s="13"/>
      <c r="CB1028" s="13"/>
      <c r="CC1028" s="13"/>
      <c r="CD1028" s="13"/>
      <c r="CE1028" s="13"/>
      <c r="CF1028" s="13"/>
      <c r="CG1028" s="13"/>
      <c r="CH1028" s="13"/>
      <c r="CI1028" s="13"/>
      <c r="CJ1028" s="13"/>
      <c r="CK1028" s="13"/>
      <c r="CL1028" s="13"/>
      <c r="CM1028" s="13"/>
      <c r="CN1028" s="13"/>
      <c r="CO1028" s="13"/>
      <c r="CP1028" s="13"/>
      <c r="CQ1028" s="13"/>
      <c r="CR1028" s="13"/>
      <c r="CS1028" s="13"/>
      <c r="CT1028" s="13"/>
      <c r="CU1028" s="13"/>
      <c r="CV1028" s="13"/>
      <c r="CW1028" s="13"/>
      <c r="CX1028" s="13"/>
      <c r="CY1028" s="13"/>
      <c r="CZ1028" s="13"/>
      <c r="DA1028" s="13"/>
      <c r="DB1028" s="13"/>
      <c r="DC1028" s="13"/>
      <c r="DD1028" s="13"/>
      <c r="DE1028" s="13"/>
      <c r="DF1028" s="13"/>
      <c r="DG1028" s="13"/>
      <c r="DH1028" s="13"/>
      <c r="DI1028" s="13"/>
      <c r="DJ1028" s="13"/>
      <c r="DK1028" s="13"/>
      <c r="DL1028" s="13"/>
      <c r="DM1028" s="13"/>
      <c r="DN1028" s="13"/>
      <c r="DO1028" s="13"/>
      <c r="DP1028" s="13"/>
      <c r="DQ1028" s="13"/>
      <c r="DR1028" s="13"/>
      <c r="DS1028" s="13"/>
      <c r="DT1028" s="13"/>
      <c r="DU1028" s="13"/>
      <c r="DV1028" s="13"/>
      <c r="DW1028" s="13"/>
      <c r="DX1028" s="13"/>
      <c r="DY1028" s="13"/>
      <c r="DZ1028" s="13"/>
      <c r="EA1028" s="13"/>
      <c r="EB1028" s="13"/>
      <c r="EC1028" s="13"/>
      <c r="ED1028" s="13"/>
      <c r="EE1028" s="13"/>
      <c r="EF1028" s="13"/>
      <c r="EG1028" s="13"/>
      <c r="EH1028" s="13"/>
      <c r="EI1028" s="13"/>
      <c r="EJ1028" s="13"/>
      <c r="EK1028" s="13"/>
      <c r="EL1028" s="13"/>
      <c r="EM1028" s="13"/>
      <c r="EN1028" s="13"/>
      <c r="EO1028" s="13"/>
      <c r="EP1028" s="13"/>
      <c r="EQ1028" s="13"/>
      <c r="ER1028" s="13"/>
      <c r="ES1028" s="13"/>
      <c r="ET1028" s="13"/>
      <c r="EU1028" s="13"/>
      <c r="EV1028" s="13"/>
      <c r="EW1028" s="13"/>
      <c r="EX1028" s="13"/>
      <c r="EY1028" s="13"/>
      <c r="EZ1028" s="13"/>
      <c r="FA1028" s="13"/>
      <c r="FB1028" s="13"/>
      <c r="FC1028" s="13"/>
      <c r="FD1028" s="13"/>
      <c r="FE1028" s="13"/>
      <c r="FF1028" s="13"/>
      <c r="FG1028" s="13"/>
      <c r="FH1028" s="13"/>
      <c r="FI1028" s="13"/>
      <c r="FJ1028" s="13"/>
      <c r="FK1028" s="13"/>
      <c r="FL1028" s="13"/>
      <c r="FM1028" s="13"/>
      <c r="FN1028" s="13"/>
      <c r="FO1028" s="13"/>
      <c r="FP1028" s="13"/>
      <c r="FQ1028" s="13"/>
      <c r="FR1028" s="13"/>
      <c r="FS1028" s="13"/>
      <c r="FT1028" s="13"/>
      <c r="FU1028" s="13"/>
      <c r="FV1028" s="13"/>
      <c r="FW1028" s="13"/>
      <c r="FX1028" s="13"/>
      <c r="FY1028" s="13"/>
      <c r="FZ1028" s="13"/>
      <c r="GA1028" s="13"/>
      <c r="GB1028" s="13"/>
      <c r="GC1028" s="13"/>
      <c r="GD1028" s="13"/>
      <c r="GE1028" s="13"/>
      <c r="GF1028" s="13"/>
      <c r="GG1028" s="13"/>
      <c r="GH1028" s="13"/>
      <c r="GI1028" s="13"/>
      <c r="GJ1028" s="13"/>
      <c r="GK1028" s="13"/>
      <c r="GL1028" s="13"/>
      <c r="GM1028" s="13"/>
      <c r="GN1028" s="13"/>
      <c r="GO1028" s="13"/>
      <c r="GP1028" s="13"/>
      <c r="GQ1028" s="13"/>
      <c r="GR1028" s="13"/>
      <c r="GS1028" s="13"/>
      <c r="GT1028" s="13"/>
      <c r="GU1028" s="13"/>
      <c r="GV1028" s="13"/>
      <c r="GW1028" s="13"/>
      <c r="GX1028" s="13"/>
      <c r="GY1028" s="13"/>
      <c r="GZ1028" s="13"/>
      <c r="HA1028" s="13"/>
      <c r="HB1028" s="13"/>
      <c r="HC1028" s="13"/>
      <c r="HD1028" s="13"/>
      <c r="HE1028" s="13"/>
      <c r="HF1028" s="13"/>
      <c r="HG1028" s="13"/>
      <c r="HH1028" s="13"/>
      <c r="HI1028" s="13"/>
      <c r="HJ1028" s="13"/>
      <c r="HK1028" s="13"/>
      <c r="HL1028" s="13"/>
      <c r="HM1028" s="13"/>
      <c r="HN1028" s="13"/>
      <c r="HO1028" s="13"/>
      <c r="HP1028" s="13"/>
      <c r="HQ1028" s="13"/>
      <c r="HR1028" s="13"/>
      <c r="HS1028" s="13"/>
      <c r="HT1028" s="13"/>
      <c r="HU1028" s="13"/>
      <c r="HV1028" s="13"/>
      <c r="HW1028" s="13"/>
      <c r="HX1028" s="13"/>
      <c r="HY1028" s="13"/>
      <c r="HZ1028" s="13"/>
      <c r="IA1028" s="13"/>
      <c r="IB1028" s="13"/>
      <c r="IC1028" s="13"/>
      <c r="ID1028" s="13"/>
      <c r="IE1028" s="13"/>
      <c r="IF1028" s="13"/>
      <c r="IG1028" s="13"/>
      <c r="IH1028" s="13"/>
      <c r="II1028" s="13"/>
      <c r="IJ1028" s="13"/>
      <c r="IK1028" s="13"/>
      <c r="IL1028" s="13"/>
      <c r="IM1028" s="13"/>
      <c r="IN1028" s="13"/>
      <c r="IO1028" s="13"/>
    </row>
    <row r="1029" spans="1:249">
      <c r="A1029" s="23"/>
      <c r="B1029" s="13"/>
      <c r="C1029" s="13"/>
      <c r="D1029" s="13"/>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2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c r="BY1029" s="13"/>
      <c r="BZ1029" s="13"/>
      <c r="CA1029" s="13"/>
      <c r="CB1029" s="13"/>
      <c r="CC1029" s="13"/>
      <c r="CD1029" s="13"/>
      <c r="CE1029" s="13"/>
      <c r="CF1029" s="13"/>
      <c r="CG1029" s="13"/>
      <c r="CH1029" s="13"/>
      <c r="CI1029" s="13"/>
      <c r="CJ1029" s="13"/>
      <c r="CK1029" s="13"/>
      <c r="CL1029" s="13"/>
      <c r="CM1029" s="13"/>
      <c r="CN1029" s="13"/>
      <c r="CO1029" s="13"/>
      <c r="CP1029" s="13"/>
      <c r="CQ1029" s="13"/>
      <c r="CR1029" s="13"/>
      <c r="CS1029" s="13"/>
      <c r="CT1029" s="13"/>
      <c r="CU1029" s="13"/>
      <c r="CV1029" s="13"/>
      <c r="CW1029" s="13"/>
      <c r="CX1029" s="13"/>
      <c r="CY1029" s="13"/>
      <c r="CZ1029" s="13"/>
      <c r="DA1029" s="13"/>
      <c r="DB1029" s="13"/>
      <c r="DC1029" s="13"/>
      <c r="DD1029" s="13"/>
      <c r="DE1029" s="13"/>
      <c r="DF1029" s="13"/>
      <c r="DG1029" s="13"/>
      <c r="DH1029" s="13"/>
      <c r="DI1029" s="13"/>
      <c r="DJ1029" s="13"/>
      <c r="DK1029" s="13"/>
      <c r="DL1029" s="13"/>
      <c r="DM1029" s="13"/>
      <c r="DN1029" s="13"/>
      <c r="DO1029" s="13"/>
      <c r="DP1029" s="13"/>
      <c r="DQ1029" s="13"/>
      <c r="DR1029" s="13"/>
      <c r="DS1029" s="13"/>
      <c r="DT1029" s="13"/>
      <c r="DU1029" s="13"/>
      <c r="DV1029" s="13"/>
      <c r="DW1029" s="13"/>
      <c r="DX1029" s="13"/>
      <c r="DY1029" s="13"/>
      <c r="DZ1029" s="13"/>
      <c r="EA1029" s="13"/>
      <c r="EB1029" s="13"/>
      <c r="EC1029" s="13"/>
      <c r="ED1029" s="13"/>
      <c r="EE1029" s="13"/>
      <c r="EF1029" s="13"/>
      <c r="EG1029" s="13"/>
      <c r="EH1029" s="13"/>
      <c r="EI1029" s="13"/>
      <c r="EJ1029" s="13"/>
      <c r="EK1029" s="13"/>
      <c r="EL1029" s="13"/>
      <c r="EM1029" s="13"/>
      <c r="EN1029" s="13"/>
      <c r="EO1029" s="13"/>
      <c r="EP1029" s="13"/>
      <c r="EQ1029" s="13"/>
      <c r="ER1029" s="13"/>
      <c r="ES1029" s="13"/>
      <c r="ET1029" s="13"/>
      <c r="EU1029" s="13"/>
      <c r="EV1029" s="13"/>
      <c r="EW1029" s="13"/>
      <c r="EX1029" s="13"/>
      <c r="EY1029" s="13"/>
      <c r="EZ1029" s="13"/>
      <c r="FA1029" s="13"/>
      <c r="FB1029" s="13"/>
      <c r="FC1029" s="13"/>
      <c r="FD1029" s="13"/>
      <c r="FE1029" s="13"/>
      <c r="FF1029" s="13"/>
      <c r="FG1029" s="13"/>
      <c r="FH1029" s="13"/>
      <c r="FI1029" s="13"/>
      <c r="FJ1029" s="13"/>
      <c r="FK1029" s="13"/>
      <c r="FL1029" s="13"/>
      <c r="FM1029" s="13"/>
      <c r="FN1029" s="13"/>
      <c r="FO1029" s="13"/>
      <c r="FP1029" s="13"/>
      <c r="FQ1029" s="13"/>
      <c r="FR1029" s="13"/>
      <c r="FS1029" s="13"/>
      <c r="FT1029" s="13"/>
      <c r="FU1029" s="13"/>
      <c r="FV1029" s="13"/>
      <c r="FW1029" s="13"/>
      <c r="FX1029" s="13"/>
      <c r="FY1029" s="13"/>
      <c r="FZ1029" s="13"/>
      <c r="GA1029" s="13"/>
      <c r="GB1029" s="13"/>
      <c r="GC1029" s="13"/>
      <c r="GD1029" s="13"/>
      <c r="GE1029" s="13"/>
      <c r="GF1029" s="13"/>
      <c r="GG1029" s="13"/>
      <c r="GH1029" s="13"/>
      <c r="GI1029" s="13"/>
      <c r="GJ1029" s="13"/>
      <c r="GK1029" s="13"/>
      <c r="GL1029" s="13"/>
      <c r="GM1029" s="13"/>
      <c r="GN1029" s="13"/>
      <c r="GO1029" s="13"/>
      <c r="GP1029" s="13"/>
      <c r="GQ1029" s="13"/>
      <c r="GR1029" s="13"/>
      <c r="GS1029" s="13"/>
      <c r="GT1029" s="13"/>
      <c r="GU1029" s="13"/>
      <c r="GV1029" s="13"/>
      <c r="GW1029" s="13"/>
      <c r="GX1029" s="13"/>
      <c r="GY1029" s="13"/>
      <c r="GZ1029" s="13"/>
      <c r="HA1029" s="13"/>
      <c r="HB1029" s="13"/>
      <c r="HC1029" s="13"/>
      <c r="HD1029" s="13"/>
      <c r="HE1029" s="13"/>
      <c r="HF1029" s="13"/>
      <c r="HG1029" s="13"/>
      <c r="HH1029" s="13"/>
      <c r="HI1029" s="13"/>
      <c r="HJ1029" s="13"/>
      <c r="HK1029" s="13"/>
      <c r="HL1029" s="13"/>
      <c r="HM1029" s="13"/>
      <c r="HN1029" s="13"/>
      <c r="HO1029" s="13"/>
      <c r="HP1029" s="13"/>
      <c r="HQ1029" s="13"/>
      <c r="HR1029" s="13"/>
      <c r="HS1029" s="13"/>
      <c r="HT1029" s="13"/>
      <c r="HU1029" s="13"/>
      <c r="HV1029" s="13"/>
      <c r="HW1029" s="13"/>
      <c r="HX1029" s="13"/>
      <c r="HY1029" s="13"/>
      <c r="HZ1029" s="13"/>
      <c r="IA1029" s="13"/>
      <c r="IB1029" s="13"/>
      <c r="IC1029" s="13"/>
      <c r="ID1029" s="13"/>
      <c r="IE1029" s="13"/>
      <c r="IF1029" s="13"/>
      <c r="IG1029" s="13"/>
      <c r="IH1029" s="13"/>
      <c r="II1029" s="13"/>
      <c r="IJ1029" s="13"/>
      <c r="IK1029" s="13"/>
      <c r="IL1029" s="13"/>
      <c r="IM1029" s="13"/>
      <c r="IN1029" s="13"/>
      <c r="IO1029" s="13"/>
    </row>
    <row r="1030" spans="1:249">
      <c r="A1030" s="23"/>
      <c r="B1030" s="13"/>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2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c r="BY1030" s="13"/>
      <c r="BZ1030" s="13"/>
      <c r="CA1030" s="13"/>
      <c r="CB1030" s="13"/>
      <c r="CC1030" s="13"/>
      <c r="CD1030" s="13"/>
      <c r="CE1030" s="13"/>
      <c r="CF1030" s="13"/>
      <c r="CG1030" s="13"/>
      <c r="CH1030" s="13"/>
      <c r="CI1030" s="13"/>
      <c r="CJ1030" s="13"/>
      <c r="CK1030" s="13"/>
      <c r="CL1030" s="13"/>
      <c r="CM1030" s="13"/>
      <c r="CN1030" s="13"/>
      <c r="CO1030" s="13"/>
      <c r="CP1030" s="13"/>
      <c r="CQ1030" s="13"/>
      <c r="CR1030" s="13"/>
      <c r="CS1030" s="13"/>
      <c r="CT1030" s="13"/>
      <c r="CU1030" s="13"/>
      <c r="CV1030" s="13"/>
      <c r="CW1030" s="13"/>
      <c r="CX1030" s="13"/>
      <c r="CY1030" s="13"/>
      <c r="CZ1030" s="13"/>
      <c r="DA1030" s="13"/>
      <c r="DB1030" s="13"/>
      <c r="DC1030" s="13"/>
      <c r="DD1030" s="13"/>
      <c r="DE1030" s="13"/>
      <c r="DF1030" s="13"/>
      <c r="DG1030" s="13"/>
      <c r="DH1030" s="13"/>
      <c r="DI1030" s="13"/>
      <c r="DJ1030" s="13"/>
      <c r="DK1030" s="13"/>
      <c r="DL1030" s="13"/>
      <c r="DM1030" s="13"/>
      <c r="DN1030" s="13"/>
      <c r="DO1030" s="13"/>
      <c r="DP1030" s="13"/>
      <c r="DQ1030" s="13"/>
      <c r="DR1030" s="13"/>
      <c r="DS1030" s="13"/>
      <c r="DT1030" s="13"/>
      <c r="DU1030" s="13"/>
      <c r="DV1030" s="13"/>
      <c r="DW1030" s="13"/>
      <c r="DX1030" s="13"/>
      <c r="DY1030" s="13"/>
      <c r="DZ1030" s="13"/>
      <c r="EA1030" s="13"/>
      <c r="EB1030" s="13"/>
      <c r="EC1030" s="13"/>
      <c r="ED1030" s="13"/>
      <c r="EE1030" s="13"/>
      <c r="EF1030" s="13"/>
      <c r="EG1030" s="13"/>
      <c r="EH1030" s="13"/>
      <c r="EI1030" s="13"/>
      <c r="EJ1030" s="13"/>
      <c r="EK1030" s="13"/>
      <c r="EL1030" s="13"/>
      <c r="EM1030" s="13"/>
      <c r="EN1030" s="13"/>
      <c r="EO1030" s="13"/>
      <c r="EP1030" s="13"/>
      <c r="EQ1030" s="13"/>
      <c r="ER1030" s="13"/>
      <c r="ES1030" s="13"/>
      <c r="ET1030" s="13"/>
      <c r="EU1030" s="13"/>
      <c r="EV1030" s="13"/>
      <c r="EW1030" s="13"/>
      <c r="EX1030" s="13"/>
      <c r="EY1030" s="13"/>
      <c r="EZ1030" s="13"/>
      <c r="FA1030" s="13"/>
      <c r="FB1030" s="13"/>
      <c r="FC1030" s="13"/>
      <c r="FD1030" s="13"/>
      <c r="FE1030" s="13"/>
      <c r="FF1030" s="13"/>
      <c r="FG1030" s="13"/>
      <c r="FH1030" s="13"/>
      <c r="FI1030" s="13"/>
      <c r="FJ1030" s="13"/>
      <c r="FK1030" s="13"/>
      <c r="FL1030" s="13"/>
      <c r="FM1030" s="13"/>
      <c r="FN1030" s="13"/>
      <c r="FO1030" s="13"/>
      <c r="FP1030" s="13"/>
      <c r="FQ1030" s="13"/>
      <c r="FR1030" s="13"/>
      <c r="FS1030" s="13"/>
      <c r="FT1030" s="13"/>
      <c r="FU1030" s="13"/>
      <c r="FV1030" s="13"/>
      <c r="FW1030" s="13"/>
      <c r="FX1030" s="13"/>
      <c r="FY1030" s="13"/>
      <c r="FZ1030" s="13"/>
      <c r="GA1030" s="13"/>
      <c r="GB1030" s="13"/>
      <c r="GC1030" s="13"/>
      <c r="GD1030" s="13"/>
      <c r="GE1030" s="13"/>
      <c r="GF1030" s="13"/>
      <c r="GG1030" s="13"/>
      <c r="GH1030" s="13"/>
      <c r="GI1030" s="13"/>
      <c r="GJ1030" s="13"/>
      <c r="GK1030" s="13"/>
      <c r="GL1030" s="13"/>
      <c r="GM1030" s="13"/>
      <c r="GN1030" s="13"/>
      <c r="GO1030" s="13"/>
      <c r="GP1030" s="13"/>
      <c r="GQ1030" s="13"/>
      <c r="GR1030" s="13"/>
      <c r="GS1030" s="13"/>
      <c r="GT1030" s="13"/>
      <c r="GU1030" s="13"/>
      <c r="GV1030" s="13"/>
      <c r="GW1030" s="13"/>
      <c r="GX1030" s="13"/>
      <c r="GY1030" s="13"/>
      <c r="GZ1030" s="13"/>
      <c r="HA1030" s="13"/>
      <c r="HB1030" s="13"/>
      <c r="HC1030" s="13"/>
      <c r="HD1030" s="13"/>
      <c r="HE1030" s="13"/>
      <c r="HF1030" s="13"/>
      <c r="HG1030" s="13"/>
      <c r="HH1030" s="13"/>
      <c r="HI1030" s="13"/>
      <c r="HJ1030" s="13"/>
      <c r="HK1030" s="13"/>
      <c r="HL1030" s="13"/>
      <c r="HM1030" s="13"/>
      <c r="HN1030" s="13"/>
      <c r="HO1030" s="13"/>
      <c r="HP1030" s="13"/>
      <c r="HQ1030" s="13"/>
      <c r="HR1030" s="13"/>
      <c r="HS1030" s="13"/>
      <c r="HT1030" s="13"/>
      <c r="HU1030" s="13"/>
      <c r="HV1030" s="13"/>
      <c r="HW1030" s="13"/>
      <c r="HX1030" s="13"/>
      <c r="HY1030" s="13"/>
      <c r="HZ1030" s="13"/>
      <c r="IA1030" s="13"/>
      <c r="IB1030" s="13"/>
      <c r="IC1030" s="13"/>
      <c r="ID1030" s="13"/>
      <c r="IE1030" s="13"/>
      <c r="IF1030" s="13"/>
      <c r="IG1030" s="13"/>
      <c r="IH1030" s="13"/>
      <c r="II1030" s="13"/>
      <c r="IJ1030" s="13"/>
      <c r="IK1030" s="13"/>
      <c r="IL1030" s="13"/>
      <c r="IM1030" s="13"/>
      <c r="IN1030" s="13"/>
      <c r="IO1030" s="13"/>
    </row>
    <row r="1031" spans="1:249">
      <c r="A1031" s="23"/>
      <c r="B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2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c r="BY1031" s="13"/>
      <c r="BZ1031" s="13"/>
      <c r="CA1031" s="13"/>
      <c r="CB1031" s="13"/>
      <c r="CC1031" s="13"/>
      <c r="CD1031" s="13"/>
      <c r="CE1031" s="13"/>
      <c r="CF1031" s="13"/>
      <c r="CG1031" s="13"/>
      <c r="CH1031" s="13"/>
      <c r="CI1031" s="13"/>
      <c r="CJ1031" s="13"/>
      <c r="CK1031" s="13"/>
      <c r="CL1031" s="13"/>
      <c r="CM1031" s="13"/>
      <c r="CN1031" s="13"/>
      <c r="CO1031" s="13"/>
      <c r="CP1031" s="13"/>
      <c r="CQ1031" s="13"/>
      <c r="CR1031" s="13"/>
      <c r="CS1031" s="13"/>
      <c r="CT1031" s="13"/>
      <c r="CU1031" s="13"/>
      <c r="CV1031" s="13"/>
      <c r="CW1031" s="13"/>
      <c r="CX1031" s="13"/>
      <c r="CY1031" s="13"/>
      <c r="CZ1031" s="13"/>
      <c r="DA1031" s="13"/>
      <c r="DB1031" s="13"/>
      <c r="DC1031" s="13"/>
      <c r="DD1031" s="13"/>
      <c r="DE1031" s="13"/>
      <c r="DF1031" s="13"/>
      <c r="DG1031" s="13"/>
      <c r="DH1031" s="13"/>
      <c r="DI1031" s="13"/>
      <c r="DJ1031" s="13"/>
      <c r="DK1031" s="13"/>
      <c r="DL1031" s="13"/>
      <c r="DM1031" s="13"/>
      <c r="DN1031" s="13"/>
      <c r="DO1031" s="13"/>
      <c r="DP1031" s="13"/>
      <c r="DQ1031" s="13"/>
      <c r="DR1031" s="13"/>
      <c r="DS1031" s="13"/>
      <c r="DT1031" s="13"/>
      <c r="DU1031" s="13"/>
      <c r="DV1031" s="13"/>
      <c r="DW1031" s="13"/>
      <c r="DX1031" s="13"/>
      <c r="DY1031" s="13"/>
      <c r="DZ1031" s="13"/>
      <c r="EA1031" s="13"/>
      <c r="EB1031" s="13"/>
      <c r="EC1031" s="13"/>
      <c r="ED1031" s="13"/>
      <c r="EE1031" s="13"/>
      <c r="EF1031" s="13"/>
      <c r="EG1031" s="13"/>
      <c r="EH1031" s="13"/>
      <c r="EI1031" s="13"/>
      <c r="EJ1031" s="13"/>
      <c r="EK1031" s="13"/>
      <c r="EL1031" s="13"/>
      <c r="EM1031" s="13"/>
      <c r="EN1031" s="13"/>
      <c r="EO1031" s="13"/>
      <c r="EP1031" s="13"/>
      <c r="EQ1031" s="13"/>
      <c r="ER1031" s="13"/>
      <c r="ES1031" s="13"/>
      <c r="ET1031" s="13"/>
      <c r="EU1031" s="13"/>
      <c r="EV1031" s="13"/>
      <c r="EW1031" s="13"/>
      <c r="EX1031" s="13"/>
      <c r="EY1031" s="13"/>
      <c r="EZ1031" s="13"/>
      <c r="FA1031" s="13"/>
      <c r="FB1031" s="13"/>
      <c r="FC1031" s="13"/>
      <c r="FD1031" s="13"/>
      <c r="FE1031" s="13"/>
      <c r="FF1031" s="13"/>
      <c r="FG1031" s="13"/>
      <c r="FH1031" s="13"/>
      <c r="FI1031" s="13"/>
      <c r="FJ1031" s="13"/>
      <c r="FK1031" s="13"/>
      <c r="FL1031" s="13"/>
      <c r="FM1031" s="13"/>
      <c r="FN1031" s="13"/>
      <c r="FO1031" s="13"/>
      <c r="FP1031" s="13"/>
      <c r="FQ1031" s="13"/>
      <c r="FR1031" s="13"/>
      <c r="FS1031" s="13"/>
      <c r="FT1031" s="13"/>
      <c r="FU1031" s="13"/>
      <c r="FV1031" s="13"/>
      <c r="FW1031" s="13"/>
      <c r="FX1031" s="13"/>
      <c r="FY1031" s="13"/>
      <c r="FZ1031" s="13"/>
      <c r="GA1031" s="13"/>
      <c r="GB1031" s="13"/>
      <c r="GC1031" s="13"/>
      <c r="GD1031" s="13"/>
      <c r="GE1031" s="13"/>
      <c r="GF1031" s="13"/>
      <c r="GG1031" s="13"/>
      <c r="GH1031" s="13"/>
      <c r="GI1031" s="13"/>
      <c r="GJ1031" s="13"/>
      <c r="GK1031" s="13"/>
      <c r="GL1031" s="13"/>
      <c r="GM1031" s="13"/>
      <c r="GN1031" s="13"/>
      <c r="GO1031" s="13"/>
      <c r="GP1031" s="13"/>
      <c r="GQ1031" s="13"/>
      <c r="GR1031" s="13"/>
      <c r="GS1031" s="13"/>
      <c r="GT1031" s="13"/>
      <c r="GU1031" s="13"/>
      <c r="GV1031" s="13"/>
      <c r="GW1031" s="13"/>
      <c r="GX1031" s="13"/>
      <c r="GY1031" s="13"/>
      <c r="GZ1031" s="13"/>
      <c r="HA1031" s="13"/>
      <c r="HB1031" s="13"/>
      <c r="HC1031" s="13"/>
      <c r="HD1031" s="13"/>
      <c r="HE1031" s="13"/>
      <c r="HF1031" s="13"/>
      <c r="HG1031" s="13"/>
      <c r="HH1031" s="13"/>
      <c r="HI1031" s="13"/>
      <c r="HJ1031" s="13"/>
      <c r="HK1031" s="13"/>
      <c r="HL1031" s="13"/>
      <c r="HM1031" s="13"/>
      <c r="HN1031" s="13"/>
      <c r="HO1031" s="13"/>
      <c r="HP1031" s="13"/>
      <c r="HQ1031" s="13"/>
      <c r="HR1031" s="13"/>
      <c r="HS1031" s="13"/>
      <c r="HT1031" s="13"/>
      <c r="HU1031" s="13"/>
      <c r="HV1031" s="13"/>
      <c r="HW1031" s="13"/>
      <c r="HX1031" s="13"/>
      <c r="HY1031" s="13"/>
      <c r="HZ1031" s="13"/>
      <c r="IA1031" s="13"/>
      <c r="IB1031" s="13"/>
      <c r="IC1031" s="13"/>
      <c r="ID1031" s="13"/>
      <c r="IE1031" s="13"/>
      <c r="IF1031" s="13"/>
      <c r="IG1031" s="13"/>
      <c r="IH1031" s="13"/>
      <c r="II1031" s="13"/>
      <c r="IJ1031" s="13"/>
      <c r="IK1031" s="13"/>
      <c r="IL1031" s="13"/>
      <c r="IM1031" s="13"/>
      <c r="IN1031" s="13"/>
      <c r="IO1031" s="13"/>
    </row>
    <row r="1032" spans="1:249">
      <c r="A1032" s="23"/>
      <c r="B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2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c r="BY1032" s="13"/>
      <c r="BZ1032" s="13"/>
      <c r="CA1032" s="13"/>
      <c r="CB1032" s="13"/>
      <c r="CC1032" s="13"/>
      <c r="CD1032" s="13"/>
      <c r="CE1032" s="13"/>
      <c r="CF1032" s="13"/>
      <c r="CG1032" s="13"/>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c r="EU1032" s="13"/>
      <c r="EV1032" s="13"/>
      <c r="EW1032" s="13"/>
      <c r="EX1032" s="13"/>
      <c r="EY1032" s="13"/>
      <c r="EZ1032" s="13"/>
      <c r="FA1032" s="13"/>
      <c r="FB1032" s="13"/>
      <c r="FC1032" s="13"/>
      <c r="FD1032" s="13"/>
      <c r="FE1032" s="13"/>
      <c r="FF1032" s="13"/>
      <c r="FG1032" s="13"/>
      <c r="FH1032" s="13"/>
      <c r="FI1032" s="13"/>
      <c r="FJ1032" s="13"/>
      <c r="FK1032" s="13"/>
      <c r="FL1032" s="13"/>
      <c r="FM1032" s="13"/>
      <c r="FN1032" s="13"/>
      <c r="FO1032" s="13"/>
      <c r="FP1032" s="13"/>
      <c r="FQ1032" s="13"/>
      <c r="FR1032" s="13"/>
      <c r="FS1032" s="13"/>
      <c r="FT1032" s="13"/>
      <c r="FU1032" s="13"/>
      <c r="FV1032" s="13"/>
      <c r="FW1032" s="13"/>
      <c r="FX1032" s="13"/>
      <c r="FY1032" s="13"/>
      <c r="FZ1032" s="13"/>
      <c r="GA1032" s="13"/>
      <c r="GB1032" s="13"/>
      <c r="GC1032" s="13"/>
      <c r="GD1032" s="13"/>
      <c r="GE1032" s="13"/>
      <c r="GF1032" s="13"/>
      <c r="GG1032" s="13"/>
      <c r="GH1032" s="13"/>
      <c r="GI1032" s="13"/>
      <c r="GJ1032" s="13"/>
      <c r="GK1032" s="13"/>
      <c r="GL1032" s="13"/>
      <c r="GM1032" s="13"/>
      <c r="GN1032" s="13"/>
      <c r="GO1032" s="13"/>
      <c r="GP1032" s="13"/>
      <c r="GQ1032" s="13"/>
      <c r="GR1032" s="13"/>
      <c r="GS1032" s="13"/>
      <c r="GT1032" s="13"/>
      <c r="GU1032" s="13"/>
      <c r="GV1032" s="13"/>
      <c r="GW1032" s="13"/>
      <c r="GX1032" s="13"/>
      <c r="GY1032" s="13"/>
      <c r="GZ1032" s="13"/>
      <c r="HA1032" s="13"/>
      <c r="HB1032" s="13"/>
      <c r="HC1032" s="13"/>
      <c r="HD1032" s="13"/>
      <c r="HE1032" s="13"/>
      <c r="HF1032" s="13"/>
      <c r="HG1032" s="13"/>
      <c r="HH1032" s="13"/>
      <c r="HI1032" s="13"/>
      <c r="HJ1032" s="13"/>
      <c r="HK1032" s="13"/>
      <c r="HL1032" s="13"/>
      <c r="HM1032" s="13"/>
      <c r="HN1032" s="13"/>
      <c r="HO1032" s="13"/>
      <c r="HP1032" s="13"/>
      <c r="HQ1032" s="13"/>
      <c r="HR1032" s="13"/>
      <c r="HS1032" s="13"/>
      <c r="HT1032" s="13"/>
      <c r="HU1032" s="13"/>
      <c r="HV1032" s="13"/>
      <c r="HW1032" s="13"/>
      <c r="HX1032" s="13"/>
      <c r="HY1032" s="13"/>
      <c r="HZ1032" s="13"/>
      <c r="IA1032" s="13"/>
      <c r="IB1032" s="13"/>
      <c r="IC1032" s="13"/>
      <c r="ID1032" s="13"/>
      <c r="IE1032" s="13"/>
      <c r="IF1032" s="13"/>
      <c r="IG1032" s="13"/>
      <c r="IH1032" s="13"/>
      <c r="II1032" s="13"/>
      <c r="IJ1032" s="13"/>
      <c r="IK1032" s="13"/>
      <c r="IL1032" s="13"/>
      <c r="IM1032" s="13"/>
      <c r="IN1032" s="13"/>
      <c r="IO1032" s="13"/>
    </row>
    <row r="1033" spans="1:249">
      <c r="A1033" s="23"/>
      <c r="B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2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c r="BY1033" s="13"/>
      <c r="BZ1033" s="13"/>
      <c r="CA1033" s="13"/>
      <c r="CB1033" s="13"/>
      <c r="CC1033" s="13"/>
      <c r="CD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c r="EU1033" s="13"/>
      <c r="EV1033" s="13"/>
      <c r="EW1033" s="13"/>
      <c r="EX1033" s="13"/>
      <c r="EY1033" s="13"/>
      <c r="EZ1033" s="13"/>
      <c r="FA1033" s="13"/>
      <c r="FB1033" s="13"/>
      <c r="FC1033" s="13"/>
      <c r="FD1033" s="13"/>
      <c r="FE1033" s="13"/>
      <c r="FF1033" s="13"/>
      <c r="FG1033" s="13"/>
      <c r="FH1033" s="13"/>
      <c r="FI1033" s="13"/>
      <c r="FJ1033" s="13"/>
      <c r="FK1033" s="13"/>
      <c r="FL1033" s="13"/>
      <c r="FM1033" s="13"/>
      <c r="FN1033" s="13"/>
      <c r="FO1033" s="13"/>
      <c r="FP1033" s="13"/>
      <c r="FQ1033" s="13"/>
      <c r="FR1033" s="13"/>
      <c r="FS1033" s="13"/>
      <c r="FT1033" s="13"/>
      <c r="FU1033" s="13"/>
      <c r="FV1033" s="13"/>
      <c r="FW1033" s="13"/>
      <c r="FX1033" s="13"/>
      <c r="FY1033" s="13"/>
      <c r="FZ1033" s="13"/>
      <c r="GA1033" s="13"/>
      <c r="GB1033" s="13"/>
      <c r="GC1033" s="13"/>
      <c r="GD1033" s="13"/>
      <c r="GE1033" s="13"/>
      <c r="GF1033" s="13"/>
      <c r="GG1033" s="13"/>
      <c r="GH1033" s="13"/>
      <c r="GI1033" s="13"/>
      <c r="GJ1033" s="13"/>
      <c r="GK1033" s="13"/>
      <c r="GL1033" s="13"/>
      <c r="GM1033" s="13"/>
      <c r="GN1033" s="13"/>
      <c r="GO1033" s="13"/>
      <c r="GP1033" s="13"/>
      <c r="GQ1033" s="13"/>
      <c r="GR1033" s="13"/>
      <c r="GS1033" s="13"/>
      <c r="GT1033" s="13"/>
      <c r="GU1033" s="13"/>
      <c r="GV1033" s="13"/>
      <c r="GW1033" s="13"/>
      <c r="GX1033" s="13"/>
      <c r="GY1033" s="13"/>
      <c r="GZ1033" s="13"/>
      <c r="HA1033" s="13"/>
      <c r="HB1033" s="13"/>
      <c r="HC1033" s="13"/>
      <c r="HD1033" s="13"/>
      <c r="HE1033" s="13"/>
      <c r="HF1033" s="13"/>
      <c r="HG1033" s="13"/>
      <c r="HH1033" s="13"/>
      <c r="HI1033" s="13"/>
      <c r="HJ1033" s="13"/>
      <c r="HK1033" s="13"/>
      <c r="HL1033" s="13"/>
      <c r="HM1033" s="13"/>
      <c r="HN1033" s="13"/>
      <c r="HO1033" s="13"/>
      <c r="HP1033" s="13"/>
      <c r="HQ1033" s="13"/>
      <c r="HR1033" s="13"/>
      <c r="HS1033" s="13"/>
      <c r="HT1033" s="13"/>
      <c r="HU1033" s="13"/>
      <c r="HV1033" s="13"/>
      <c r="HW1033" s="13"/>
      <c r="HX1033" s="13"/>
      <c r="HY1033" s="13"/>
      <c r="HZ1033" s="13"/>
      <c r="IA1033" s="13"/>
      <c r="IB1033" s="13"/>
      <c r="IC1033" s="13"/>
      <c r="ID1033" s="13"/>
      <c r="IE1033" s="13"/>
      <c r="IF1033" s="13"/>
      <c r="IG1033" s="13"/>
      <c r="IH1033" s="13"/>
      <c r="II1033" s="13"/>
      <c r="IJ1033" s="13"/>
      <c r="IK1033" s="13"/>
      <c r="IL1033" s="13"/>
      <c r="IM1033" s="13"/>
      <c r="IN1033" s="13"/>
      <c r="IO1033" s="13"/>
    </row>
    <row r="1034" spans="1:249">
      <c r="A1034" s="2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2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c r="FN1034" s="13"/>
      <c r="FO1034" s="13"/>
      <c r="FP1034" s="13"/>
      <c r="FQ1034" s="13"/>
      <c r="FR1034" s="13"/>
      <c r="FS1034" s="13"/>
      <c r="FT1034" s="13"/>
      <c r="FU1034" s="13"/>
      <c r="FV1034" s="13"/>
      <c r="FW1034" s="13"/>
      <c r="FX1034" s="13"/>
      <c r="FY1034" s="13"/>
      <c r="FZ1034" s="13"/>
      <c r="GA1034" s="13"/>
      <c r="GB1034" s="13"/>
      <c r="GC1034" s="13"/>
      <c r="GD1034" s="13"/>
      <c r="GE1034" s="13"/>
      <c r="GF1034" s="13"/>
      <c r="GG1034" s="13"/>
      <c r="GH1034" s="13"/>
      <c r="GI1034" s="13"/>
      <c r="GJ1034" s="13"/>
      <c r="GK1034" s="13"/>
      <c r="GL1034" s="13"/>
      <c r="GM1034" s="13"/>
      <c r="GN1034" s="13"/>
      <c r="GO1034" s="13"/>
      <c r="GP1034" s="13"/>
      <c r="GQ1034" s="13"/>
      <c r="GR1034" s="13"/>
      <c r="GS1034" s="13"/>
      <c r="GT1034" s="13"/>
      <c r="GU1034" s="13"/>
      <c r="GV1034" s="13"/>
      <c r="GW1034" s="13"/>
      <c r="GX1034" s="13"/>
      <c r="GY1034" s="13"/>
      <c r="GZ1034" s="13"/>
      <c r="HA1034" s="13"/>
      <c r="HB1034" s="13"/>
      <c r="HC1034" s="13"/>
      <c r="HD1034" s="13"/>
      <c r="HE1034" s="13"/>
      <c r="HF1034" s="13"/>
      <c r="HG1034" s="13"/>
      <c r="HH1034" s="13"/>
      <c r="HI1034" s="13"/>
      <c r="HJ1034" s="13"/>
      <c r="HK1034" s="13"/>
      <c r="HL1034" s="13"/>
      <c r="HM1034" s="13"/>
      <c r="HN1034" s="13"/>
      <c r="HO1034" s="13"/>
      <c r="HP1034" s="13"/>
      <c r="HQ1034" s="13"/>
      <c r="HR1034" s="13"/>
      <c r="HS1034" s="13"/>
      <c r="HT1034" s="13"/>
      <c r="HU1034" s="13"/>
      <c r="HV1034" s="13"/>
      <c r="HW1034" s="13"/>
      <c r="HX1034" s="13"/>
      <c r="HY1034" s="13"/>
      <c r="HZ1034" s="13"/>
      <c r="IA1034" s="13"/>
      <c r="IB1034" s="13"/>
      <c r="IC1034" s="13"/>
      <c r="ID1034" s="13"/>
      <c r="IE1034" s="13"/>
      <c r="IF1034" s="13"/>
      <c r="IG1034" s="13"/>
      <c r="IH1034" s="13"/>
      <c r="II1034" s="13"/>
      <c r="IJ1034" s="13"/>
      <c r="IK1034" s="13"/>
      <c r="IL1034" s="13"/>
      <c r="IM1034" s="13"/>
      <c r="IN1034" s="13"/>
      <c r="IO1034" s="13"/>
    </row>
    <row r="1035" spans="1:249">
      <c r="A1035" s="2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2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c r="EU1035" s="13"/>
      <c r="EV1035" s="13"/>
      <c r="EW1035" s="13"/>
      <c r="EX1035" s="13"/>
      <c r="EY1035" s="13"/>
      <c r="EZ1035" s="13"/>
      <c r="FA1035" s="13"/>
      <c r="FB1035" s="13"/>
      <c r="FC1035" s="13"/>
      <c r="FD1035" s="13"/>
      <c r="FE1035" s="13"/>
      <c r="FF1035" s="13"/>
      <c r="FG1035" s="13"/>
      <c r="FH1035" s="13"/>
      <c r="FI1035" s="13"/>
      <c r="FJ1035" s="13"/>
      <c r="FK1035" s="13"/>
      <c r="FL1035" s="13"/>
      <c r="FM1035" s="13"/>
      <c r="FN1035" s="13"/>
      <c r="FO1035" s="13"/>
      <c r="FP1035" s="13"/>
      <c r="FQ1035" s="13"/>
      <c r="FR1035" s="13"/>
      <c r="FS1035" s="13"/>
      <c r="FT1035" s="13"/>
      <c r="FU1035" s="13"/>
      <c r="FV1035" s="13"/>
      <c r="FW1035" s="13"/>
      <c r="FX1035" s="13"/>
      <c r="FY1035" s="13"/>
      <c r="FZ1035" s="13"/>
      <c r="GA1035" s="13"/>
      <c r="GB1035" s="13"/>
      <c r="GC1035" s="13"/>
      <c r="GD1035" s="13"/>
      <c r="GE1035" s="13"/>
      <c r="GF1035" s="13"/>
      <c r="GG1035" s="13"/>
      <c r="GH1035" s="13"/>
      <c r="GI1035" s="13"/>
      <c r="GJ1035" s="13"/>
      <c r="GK1035" s="13"/>
      <c r="GL1035" s="13"/>
      <c r="GM1035" s="13"/>
      <c r="GN1035" s="13"/>
      <c r="GO1035" s="13"/>
      <c r="GP1035" s="13"/>
      <c r="GQ1035" s="13"/>
      <c r="GR1035" s="13"/>
      <c r="GS1035" s="13"/>
      <c r="GT1035" s="13"/>
      <c r="GU1035" s="13"/>
      <c r="GV1035" s="13"/>
      <c r="GW1035" s="13"/>
      <c r="GX1035" s="13"/>
      <c r="GY1035" s="13"/>
      <c r="GZ1035" s="13"/>
      <c r="HA1035" s="13"/>
      <c r="HB1035" s="13"/>
      <c r="HC1035" s="13"/>
      <c r="HD1035" s="13"/>
      <c r="HE1035" s="13"/>
      <c r="HF1035" s="13"/>
      <c r="HG1035" s="13"/>
      <c r="HH1035" s="13"/>
      <c r="HI1035" s="13"/>
      <c r="HJ1035" s="13"/>
      <c r="HK1035" s="13"/>
      <c r="HL1035" s="13"/>
      <c r="HM1035" s="13"/>
      <c r="HN1035" s="13"/>
      <c r="HO1035" s="13"/>
      <c r="HP1035" s="13"/>
      <c r="HQ1035" s="13"/>
      <c r="HR1035" s="13"/>
      <c r="HS1035" s="13"/>
      <c r="HT1035" s="13"/>
      <c r="HU1035" s="13"/>
      <c r="HV1035" s="13"/>
      <c r="HW1035" s="13"/>
      <c r="HX1035" s="13"/>
      <c r="HY1035" s="13"/>
      <c r="HZ1035" s="13"/>
      <c r="IA1035" s="13"/>
      <c r="IB1035" s="13"/>
      <c r="IC1035" s="13"/>
      <c r="ID1035" s="13"/>
      <c r="IE1035" s="13"/>
      <c r="IF1035" s="13"/>
      <c r="IG1035" s="13"/>
      <c r="IH1035" s="13"/>
      <c r="II1035" s="13"/>
      <c r="IJ1035" s="13"/>
      <c r="IK1035" s="13"/>
      <c r="IL1035" s="13"/>
      <c r="IM1035" s="13"/>
      <c r="IN1035" s="13"/>
      <c r="IO1035" s="13"/>
    </row>
    <row r="1036" spans="1:249">
      <c r="A1036" s="2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2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c r="EU1036" s="13"/>
      <c r="EV1036" s="13"/>
      <c r="EW1036" s="13"/>
      <c r="EX1036" s="13"/>
      <c r="EY1036" s="13"/>
      <c r="EZ1036" s="13"/>
      <c r="FA1036" s="13"/>
      <c r="FB1036" s="13"/>
      <c r="FC1036" s="13"/>
      <c r="FD1036" s="13"/>
      <c r="FE1036" s="13"/>
      <c r="FF1036" s="13"/>
      <c r="FG1036" s="13"/>
      <c r="FH1036" s="13"/>
      <c r="FI1036" s="13"/>
      <c r="FJ1036" s="13"/>
      <c r="FK1036" s="13"/>
      <c r="FL1036" s="13"/>
      <c r="FM1036" s="13"/>
      <c r="FN1036" s="13"/>
      <c r="FO1036" s="13"/>
      <c r="FP1036" s="13"/>
      <c r="FQ1036" s="13"/>
      <c r="FR1036" s="13"/>
      <c r="FS1036" s="13"/>
      <c r="FT1036" s="13"/>
      <c r="FU1036" s="13"/>
      <c r="FV1036" s="13"/>
      <c r="FW1036" s="13"/>
      <c r="FX1036" s="13"/>
      <c r="FY1036" s="13"/>
      <c r="FZ1036" s="13"/>
      <c r="GA1036" s="13"/>
      <c r="GB1036" s="13"/>
      <c r="GC1036" s="13"/>
      <c r="GD1036" s="13"/>
      <c r="GE1036" s="13"/>
      <c r="GF1036" s="13"/>
      <c r="GG1036" s="13"/>
      <c r="GH1036" s="13"/>
      <c r="GI1036" s="13"/>
      <c r="GJ1036" s="13"/>
      <c r="GK1036" s="13"/>
      <c r="GL1036" s="13"/>
      <c r="GM1036" s="13"/>
      <c r="GN1036" s="13"/>
      <c r="GO1036" s="13"/>
      <c r="GP1036" s="13"/>
      <c r="GQ1036" s="13"/>
      <c r="GR1036" s="13"/>
      <c r="GS1036" s="13"/>
      <c r="GT1036" s="13"/>
      <c r="GU1036" s="13"/>
      <c r="GV1036" s="13"/>
      <c r="GW1036" s="13"/>
      <c r="GX1036" s="13"/>
      <c r="GY1036" s="13"/>
      <c r="GZ1036" s="13"/>
      <c r="HA1036" s="13"/>
      <c r="HB1036" s="13"/>
      <c r="HC1036" s="13"/>
      <c r="HD1036" s="13"/>
      <c r="HE1036" s="13"/>
      <c r="HF1036" s="13"/>
      <c r="HG1036" s="13"/>
      <c r="HH1036" s="13"/>
      <c r="HI1036" s="13"/>
      <c r="HJ1036" s="13"/>
      <c r="HK1036" s="13"/>
      <c r="HL1036" s="13"/>
      <c r="HM1036" s="13"/>
      <c r="HN1036" s="13"/>
      <c r="HO1036" s="13"/>
      <c r="HP1036" s="13"/>
      <c r="HQ1036" s="13"/>
      <c r="HR1036" s="13"/>
      <c r="HS1036" s="13"/>
      <c r="HT1036" s="13"/>
      <c r="HU1036" s="13"/>
      <c r="HV1036" s="13"/>
      <c r="HW1036" s="13"/>
      <c r="HX1036" s="13"/>
      <c r="HY1036" s="13"/>
      <c r="HZ1036" s="13"/>
      <c r="IA1036" s="13"/>
      <c r="IB1036" s="13"/>
      <c r="IC1036" s="13"/>
      <c r="ID1036" s="13"/>
      <c r="IE1036" s="13"/>
      <c r="IF1036" s="13"/>
      <c r="IG1036" s="13"/>
      <c r="IH1036" s="13"/>
      <c r="II1036" s="13"/>
      <c r="IJ1036" s="13"/>
      <c r="IK1036" s="13"/>
      <c r="IL1036" s="13"/>
      <c r="IM1036" s="13"/>
      <c r="IN1036" s="13"/>
      <c r="IO1036" s="13"/>
    </row>
    <row r="1037" spans="1:249">
      <c r="A1037" s="2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2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c r="EU1037" s="13"/>
      <c r="EV1037" s="13"/>
      <c r="EW1037" s="13"/>
      <c r="EX1037" s="13"/>
      <c r="EY1037" s="13"/>
      <c r="EZ1037" s="13"/>
      <c r="FA1037" s="13"/>
      <c r="FB1037" s="13"/>
      <c r="FC1037" s="13"/>
      <c r="FD1037" s="13"/>
      <c r="FE1037" s="13"/>
      <c r="FF1037" s="13"/>
      <c r="FG1037" s="13"/>
      <c r="FH1037" s="13"/>
      <c r="FI1037" s="13"/>
      <c r="FJ1037" s="13"/>
      <c r="FK1037" s="13"/>
      <c r="FL1037" s="13"/>
      <c r="FM1037" s="13"/>
      <c r="FN1037" s="13"/>
      <c r="FO1037" s="13"/>
      <c r="FP1037" s="13"/>
      <c r="FQ1037" s="13"/>
      <c r="FR1037" s="13"/>
      <c r="FS1037" s="13"/>
      <c r="FT1037" s="13"/>
      <c r="FU1037" s="13"/>
      <c r="FV1037" s="13"/>
      <c r="FW1037" s="13"/>
      <c r="FX1037" s="13"/>
      <c r="FY1037" s="13"/>
      <c r="FZ1037" s="13"/>
      <c r="GA1037" s="13"/>
      <c r="GB1037" s="13"/>
      <c r="GC1037" s="13"/>
      <c r="GD1037" s="13"/>
      <c r="GE1037" s="13"/>
      <c r="GF1037" s="13"/>
      <c r="GG1037" s="13"/>
      <c r="GH1037" s="13"/>
      <c r="GI1037" s="13"/>
      <c r="GJ1037" s="13"/>
      <c r="GK1037" s="13"/>
      <c r="GL1037" s="13"/>
      <c r="GM1037" s="13"/>
      <c r="GN1037" s="13"/>
      <c r="GO1037" s="13"/>
      <c r="GP1037" s="13"/>
      <c r="GQ1037" s="13"/>
      <c r="GR1037" s="13"/>
      <c r="GS1037" s="13"/>
      <c r="GT1037" s="13"/>
      <c r="GU1037" s="13"/>
      <c r="GV1037" s="13"/>
      <c r="GW1037" s="13"/>
      <c r="GX1037" s="13"/>
      <c r="GY1037" s="13"/>
      <c r="GZ1037" s="13"/>
      <c r="HA1037" s="13"/>
      <c r="HB1037" s="13"/>
      <c r="HC1037" s="13"/>
      <c r="HD1037" s="13"/>
      <c r="HE1037" s="13"/>
      <c r="HF1037" s="13"/>
      <c r="HG1037" s="13"/>
      <c r="HH1037" s="13"/>
      <c r="HI1037" s="13"/>
      <c r="HJ1037" s="13"/>
      <c r="HK1037" s="13"/>
      <c r="HL1037" s="13"/>
      <c r="HM1037" s="13"/>
      <c r="HN1037" s="13"/>
      <c r="HO1037" s="13"/>
      <c r="HP1037" s="13"/>
      <c r="HQ1037" s="13"/>
      <c r="HR1037" s="13"/>
      <c r="HS1037" s="13"/>
      <c r="HT1037" s="13"/>
      <c r="HU1037" s="13"/>
      <c r="HV1037" s="13"/>
      <c r="HW1037" s="13"/>
      <c r="HX1037" s="13"/>
      <c r="HY1037" s="13"/>
      <c r="HZ1037" s="13"/>
      <c r="IA1037" s="13"/>
      <c r="IB1037" s="13"/>
      <c r="IC1037" s="13"/>
      <c r="ID1037" s="13"/>
      <c r="IE1037" s="13"/>
      <c r="IF1037" s="13"/>
      <c r="IG1037" s="13"/>
      <c r="IH1037" s="13"/>
      <c r="II1037" s="13"/>
      <c r="IJ1037" s="13"/>
      <c r="IK1037" s="13"/>
      <c r="IL1037" s="13"/>
      <c r="IM1037" s="13"/>
      <c r="IN1037" s="13"/>
      <c r="IO1037" s="13"/>
    </row>
    <row r="1038" spans="1:249">
      <c r="A1038" s="2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2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c r="EU1038" s="13"/>
      <c r="EV1038" s="13"/>
      <c r="EW1038" s="13"/>
      <c r="EX1038" s="13"/>
      <c r="EY1038" s="13"/>
      <c r="EZ1038" s="13"/>
      <c r="FA1038" s="13"/>
      <c r="FB1038" s="13"/>
      <c r="FC1038" s="13"/>
      <c r="FD1038" s="13"/>
      <c r="FE1038" s="13"/>
      <c r="FF1038" s="13"/>
      <c r="FG1038" s="13"/>
      <c r="FH1038" s="13"/>
      <c r="FI1038" s="13"/>
      <c r="FJ1038" s="13"/>
      <c r="FK1038" s="13"/>
      <c r="FL1038" s="13"/>
      <c r="FM1038" s="13"/>
      <c r="FN1038" s="13"/>
      <c r="FO1038" s="13"/>
      <c r="FP1038" s="13"/>
      <c r="FQ1038" s="13"/>
      <c r="FR1038" s="13"/>
      <c r="FS1038" s="13"/>
      <c r="FT1038" s="13"/>
      <c r="FU1038" s="13"/>
      <c r="FV1038" s="13"/>
      <c r="FW1038" s="13"/>
      <c r="FX1038" s="13"/>
      <c r="FY1038" s="13"/>
      <c r="FZ1038" s="13"/>
      <c r="GA1038" s="13"/>
      <c r="GB1038" s="13"/>
      <c r="GC1038" s="13"/>
      <c r="GD1038" s="13"/>
      <c r="GE1038" s="13"/>
      <c r="GF1038" s="13"/>
      <c r="GG1038" s="13"/>
      <c r="GH1038" s="13"/>
      <c r="GI1038" s="13"/>
      <c r="GJ1038" s="13"/>
      <c r="GK1038" s="13"/>
      <c r="GL1038" s="13"/>
      <c r="GM1038" s="13"/>
      <c r="GN1038" s="13"/>
      <c r="GO1038" s="13"/>
      <c r="GP1038" s="13"/>
      <c r="GQ1038" s="13"/>
      <c r="GR1038" s="13"/>
      <c r="GS1038" s="13"/>
      <c r="GT1038" s="13"/>
      <c r="GU1038" s="13"/>
      <c r="GV1038" s="13"/>
      <c r="GW1038" s="13"/>
      <c r="GX1038" s="13"/>
      <c r="GY1038" s="13"/>
      <c r="GZ1038" s="13"/>
      <c r="HA1038" s="13"/>
      <c r="HB1038" s="13"/>
      <c r="HC1038" s="13"/>
      <c r="HD1038" s="13"/>
      <c r="HE1038" s="13"/>
      <c r="HF1038" s="13"/>
      <c r="HG1038" s="13"/>
      <c r="HH1038" s="13"/>
      <c r="HI1038" s="13"/>
      <c r="HJ1038" s="13"/>
      <c r="HK1038" s="13"/>
      <c r="HL1038" s="13"/>
      <c r="HM1038" s="13"/>
      <c r="HN1038" s="13"/>
      <c r="HO1038" s="13"/>
      <c r="HP1038" s="13"/>
      <c r="HQ1038" s="13"/>
      <c r="HR1038" s="13"/>
      <c r="HS1038" s="13"/>
      <c r="HT1038" s="13"/>
      <c r="HU1038" s="13"/>
      <c r="HV1038" s="13"/>
      <c r="HW1038" s="13"/>
      <c r="HX1038" s="13"/>
      <c r="HY1038" s="13"/>
      <c r="HZ1038" s="13"/>
      <c r="IA1038" s="13"/>
      <c r="IB1038" s="13"/>
      <c r="IC1038" s="13"/>
      <c r="ID1038" s="13"/>
      <c r="IE1038" s="13"/>
      <c r="IF1038" s="13"/>
      <c r="IG1038" s="13"/>
      <c r="IH1038" s="13"/>
      <c r="II1038" s="13"/>
      <c r="IJ1038" s="13"/>
      <c r="IK1038" s="13"/>
      <c r="IL1038" s="13"/>
      <c r="IM1038" s="13"/>
      <c r="IN1038" s="13"/>
      <c r="IO1038" s="13"/>
    </row>
    <row r="1039" spans="1:249">
      <c r="A1039" s="2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2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c r="EU1039" s="13"/>
      <c r="EV1039" s="13"/>
      <c r="EW1039" s="13"/>
      <c r="EX1039" s="13"/>
      <c r="EY1039" s="13"/>
      <c r="EZ1039" s="13"/>
      <c r="FA1039" s="13"/>
      <c r="FB1039" s="13"/>
      <c r="FC1039" s="13"/>
      <c r="FD1039" s="13"/>
      <c r="FE1039" s="13"/>
      <c r="FF1039" s="13"/>
      <c r="FG1039" s="13"/>
      <c r="FH1039" s="13"/>
      <c r="FI1039" s="13"/>
      <c r="FJ1039" s="13"/>
      <c r="FK1039" s="13"/>
      <c r="FL1039" s="13"/>
      <c r="FM1039" s="13"/>
      <c r="FN1039" s="13"/>
      <c r="FO1039" s="13"/>
      <c r="FP1039" s="13"/>
      <c r="FQ1039" s="13"/>
      <c r="FR1039" s="13"/>
      <c r="FS1039" s="13"/>
      <c r="FT1039" s="13"/>
      <c r="FU1039" s="13"/>
      <c r="FV1039" s="13"/>
      <c r="FW1039" s="13"/>
      <c r="FX1039" s="13"/>
      <c r="FY1039" s="13"/>
      <c r="FZ1039" s="13"/>
      <c r="GA1039" s="13"/>
      <c r="GB1039" s="13"/>
      <c r="GC1039" s="13"/>
      <c r="GD1039" s="13"/>
      <c r="GE1039" s="13"/>
      <c r="GF1039" s="13"/>
      <c r="GG1039" s="13"/>
      <c r="GH1039" s="13"/>
      <c r="GI1039" s="13"/>
      <c r="GJ1039" s="13"/>
      <c r="GK1039" s="13"/>
      <c r="GL1039" s="13"/>
      <c r="GM1039" s="13"/>
      <c r="GN1039" s="13"/>
      <c r="GO1039" s="13"/>
      <c r="GP1039" s="13"/>
      <c r="GQ1039" s="13"/>
      <c r="GR1039" s="13"/>
      <c r="GS1039" s="13"/>
      <c r="GT1039" s="13"/>
      <c r="GU1039" s="13"/>
      <c r="GV1039" s="13"/>
      <c r="GW1039" s="13"/>
      <c r="GX1039" s="13"/>
      <c r="GY1039" s="13"/>
      <c r="GZ1039" s="13"/>
      <c r="HA1039" s="13"/>
      <c r="HB1039" s="13"/>
      <c r="HC1039" s="13"/>
      <c r="HD1039" s="13"/>
      <c r="HE1039" s="13"/>
      <c r="HF1039" s="13"/>
      <c r="HG1039" s="13"/>
      <c r="HH1039" s="13"/>
      <c r="HI1039" s="13"/>
      <c r="HJ1039" s="13"/>
      <c r="HK1039" s="13"/>
      <c r="HL1039" s="13"/>
      <c r="HM1039" s="13"/>
      <c r="HN1039" s="13"/>
      <c r="HO1039" s="13"/>
      <c r="HP1039" s="13"/>
      <c r="HQ1039" s="13"/>
      <c r="HR1039" s="13"/>
      <c r="HS1039" s="13"/>
      <c r="HT1039" s="13"/>
      <c r="HU1039" s="13"/>
      <c r="HV1039" s="13"/>
      <c r="HW1039" s="13"/>
      <c r="HX1039" s="13"/>
      <c r="HY1039" s="13"/>
      <c r="HZ1039" s="13"/>
      <c r="IA1039" s="13"/>
      <c r="IB1039" s="13"/>
      <c r="IC1039" s="13"/>
      <c r="ID1039" s="13"/>
      <c r="IE1039" s="13"/>
      <c r="IF1039" s="13"/>
      <c r="IG1039" s="13"/>
      <c r="IH1039" s="13"/>
      <c r="II1039" s="13"/>
      <c r="IJ1039" s="13"/>
      <c r="IK1039" s="13"/>
      <c r="IL1039" s="13"/>
      <c r="IM1039" s="13"/>
      <c r="IN1039" s="13"/>
      <c r="IO1039" s="13"/>
    </row>
    <row r="1040" spans="1:249">
      <c r="A1040" s="2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2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U1040" s="13"/>
      <c r="EV1040" s="13"/>
      <c r="EW1040" s="13"/>
      <c r="EX1040" s="13"/>
      <c r="EY1040" s="13"/>
      <c r="EZ1040" s="13"/>
      <c r="FA1040" s="13"/>
      <c r="FB1040" s="13"/>
      <c r="FC1040" s="13"/>
      <c r="FD1040" s="13"/>
      <c r="FE1040" s="13"/>
      <c r="FF1040" s="13"/>
      <c r="FG1040" s="13"/>
      <c r="FH1040" s="13"/>
      <c r="FI1040" s="13"/>
      <c r="FJ1040" s="13"/>
      <c r="FK1040" s="13"/>
      <c r="FL1040" s="13"/>
      <c r="FM1040" s="13"/>
      <c r="FN1040" s="13"/>
      <c r="FO1040" s="13"/>
      <c r="FP1040" s="13"/>
      <c r="FQ1040" s="13"/>
      <c r="FR1040" s="13"/>
      <c r="FS1040" s="13"/>
      <c r="FT1040" s="13"/>
      <c r="FU1040" s="13"/>
      <c r="FV1040" s="13"/>
      <c r="FW1040" s="13"/>
      <c r="FX1040" s="13"/>
      <c r="FY1040" s="13"/>
      <c r="FZ1040" s="13"/>
      <c r="GA1040" s="13"/>
      <c r="GB1040" s="13"/>
      <c r="GC1040" s="13"/>
      <c r="GD1040" s="13"/>
      <c r="GE1040" s="13"/>
      <c r="GF1040" s="13"/>
      <c r="GG1040" s="13"/>
      <c r="GH1040" s="13"/>
      <c r="GI1040" s="13"/>
      <c r="GJ1040" s="13"/>
      <c r="GK1040" s="13"/>
      <c r="GL1040" s="13"/>
      <c r="GM1040" s="13"/>
      <c r="GN1040" s="13"/>
      <c r="GO1040" s="13"/>
      <c r="GP1040" s="13"/>
      <c r="GQ1040" s="13"/>
      <c r="GR1040" s="13"/>
      <c r="GS1040" s="13"/>
      <c r="GT1040" s="13"/>
      <c r="GU1040" s="13"/>
      <c r="GV1040" s="13"/>
      <c r="GW1040" s="13"/>
      <c r="GX1040" s="13"/>
      <c r="GY1040" s="13"/>
      <c r="GZ1040" s="13"/>
      <c r="HA1040" s="13"/>
      <c r="HB1040" s="13"/>
      <c r="HC1040" s="13"/>
      <c r="HD1040" s="13"/>
      <c r="HE1040" s="13"/>
      <c r="HF1040" s="13"/>
      <c r="HG1040" s="13"/>
      <c r="HH1040" s="13"/>
      <c r="HI1040" s="13"/>
      <c r="HJ1040" s="13"/>
      <c r="HK1040" s="13"/>
      <c r="HL1040" s="13"/>
      <c r="HM1040" s="13"/>
      <c r="HN1040" s="13"/>
      <c r="HO1040" s="13"/>
      <c r="HP1040" s="13"/>
      <c r="HQ1040" s="13"/>
      <c r="HR1040" s="13"/>
      <c r="HS1040" s="13"/>
      <c r="HT1040" s="13"/>
      <c r="HU1040" s="13"/>
      <c r="HV1040" s="13"/>
      <c r="HW1040" s="13"/>
      <c r="HX1040" s="13"/>
      <c r="HY1040" s="13"/>
      <c r="HZ1040" s="13"/>
      <c r="IA1040" s="13"/>
      <c r="IB1040" s="13"/>
      <c r="IC1040" s="13"/>
      <c r="ID1040" s="13"/>
      <c r="IE1040" s="13"/>
      <c r="IF1040" s="13"/>
      <c r="IG1040" s="13"/>
      <c r="IH1040" s="13"/>
      <c r="II1040" s="13"/>
      <c r="IJ1040" s="13"/>
      <c r="IK1040" s="13"/>
      <c r="IL1040" s="13"/>
      <c r="IM1040" s="13"/>
      <c r="IN1040" s="13"/>
      <c r="IO1040" s="13"/>
    </row>
    <row r="1041" spans="1:249">
      <c r="A1041" s="2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2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c r="EU1041" s="13"/>
      <c r="EV1041" s="13"/>
      <c r="EW1041" s="13"/>
      <c r="EX1041" s="13"/>
      <c r="EY1041" s="13"/>
      <c r="EZ1041" s="13"/>
      <c r="FA1041" s="13"/>
      <c r="FB1041" s="13"/>
      <c r="FC1041" s="13"/>
      <c r="FD1041" s="13"/>
      <c r="FE1041" s="13"/>
      <c r="FF1041" s="13"/>
      <c r="FG1041" s="13"/>
      <c r="FH1041" s="13"/>
      <c r="FI1041" s="13"/>
      <c r="FJ1041" s="13"/>
      <c r="FK1041" s="13"/>
      <c r="FL1041" s="13"/>
      <c r="FM1041" s="13"/>
      <c r="FN1041" s="13"/>
      <c r="FO1041" s="13"/>
      <c r="FP1041" s="13"/>
      <c r="FQ1041" s="13"/>
      <c r="FR1041" s="13"/>
      <c r="FS1041" s="13"/>
      <c r="FT1041" s="13"/>
      <c r="FU1041" s="13"/>
      <c r="FV1041" s="13"/>
      <c r="FW1041" s="13"/>
      <c r="FX1041" s="13"/>
      <c r="FY1041" s="13"/>
      <c r="FZ1041" s="13"/>
      <c r="GA1041" s="13"/>
      <c r="GB1041" s="13"/>
      <c r="GC1041" s="13"/>
      <c r="GD1041" s="13"/>
      <c r="GE1041" s="13"/>
      <c r="GF1041" s="13"/>
      <c r="GG1041" s="13"/>
      <c r="GH1041" s="13"/>
      <c r="GI1041" s="13"/>
      <c r="GJ1041" s="13"/>
      <c r="GK1041" s="13"/>
      <c r="GL1041" s="13"/>
      <c r="GM1041" s="13"/>
      <c r="GN1041" s="13"/>
      <c r="GO1041" s="13"/>
      <c r="GP1041" s="13"/>
      <c r="GQ1041" s="13"/>
      <c r="GR1041" s="13"/>
      <c r="GS1041" s="13"/>
      <c r="GT1041" s="13"/>
      <c r="GU1041" s="13"/>
      <c r="GV1041" s="13"/>
      <c r="GW1041" s="13"/>
      <c r="GX1041" s="13"/>
      <c r="GY1041" s="13"/>
      <c r="GZ1041" s="13"/>
      <c r="HA1041" s="13"/>
      <c r="HB1041" s="13"/>
      <c r="HC1041" s="13"/>
      <c r="HD1041" s="13"/>
      <c r="HE1041" s="13"/>
      <c r="HF1041" s="13"/>
      <c r="HG1041" s="13"/>
      <c r="HH1041" s="13"/>
      <c r="HI1041" s="13"/>
      <c r="HJ1041" s="13"/>
      <c r="HK1041" s="13"/>
      <c r="HL1041" s="13"/>
      <c r="HM1041" s="13"/>
      <c r="HN1041" s="13"/>
      <c r="HO1041" s="13"/>
      <c r="HP1041" s="13"/>
      <c r="HQ1041" s="13"/>
      <c r="HR1041" s="13"/>
      <c r="HS1041" s="13"/>
      <c r="HT1041" s="13"/>
      <c r="HU1041" s="13"/>
      <c r="HV1041" s="13"/>
      <c r="HW1041" s="13"/>
      <c r="HX1041" s="13"/>
      <c r="HY1041" s="13"/>
      <c r="HZ1041" s="13"/>
      <c r="IA1041" s="13"/>
      <c r="IB1041" s="13"/>
      <c r="IC1041" s="13"/>
      <c r="ID1041" s="13"/>
      <c r="IE1041" s="13"/>
      <c r="IF1041" s="13"/>
      <c r="IG1041" s="13"/>
      <c r="IH1041" s="13"/>
      <c r="II1041" s="13"/>
      <c r="IJ1041" s="13"/>
      <c r="IK1041" s="13"/>
      <c r="IL1041" s="13"/>
      <c r="IM1041" s="13"/>
      <c r="IN1041" s="13"/>
      <c r="IO1041" s="13"/>
    </row>
    <row r="1042" spans="1:249">
      <c r="A1042" s="2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2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c r="EU1042" s="13"/>
      <c r="EV1042" s="13"/>
      <c r="EW1042" s="13"/>
      <c r="EX1042" s="13"/>
      <c r="EY1042" s="13"/>
      <c r="EZ1042" s="13"/>
      <c r="FA1042" s="13"/>
      <c r="FB1042" s="13"/>
      <c r="FC1042" s="13"/>
      <c r="FD1042" s="13"/>
      <c r="FE1042" s="13"/>
      <c r="FF1042" s="13"/>
      <c r="FG1042" s="13"/>
      <c r="FH1042" s="13"/>
      <c r="FI1042" s="13"/>
      <c r="FJ1042" s="13"/>
      <c r="FK1042" s="13"/>
      <c r="FL1042" s="13"/>
      <c r="FM1042" s="13"/>
      <c r="FN1042" s="13"/>
      <c r="FO1042" s="13"/>
      <c r="FP1042" s="13"/>
      <c r="FQ1042" s="13"/>
      <c r="FR1042" s="13"/>
      <c r="FS1042" s="13"/>
      <c r="FT1042" s="13"/>
      <c r="FU1042" s="13"/>
      <c r="FV1042" s="13"/>
      <c r="FW1042" s="13"/>
      <c r="FX1042" s="13"/>
      <c r="FY1042" s="13"/>
      <c r="FZ1042" s="13"/>
      <c r="GA1042" s="13"/>
      <c r="GB1042" s="13"/>
      <c r="GC1042" s="13"/>
      <c r="GD1042" s="13"/>
      <c r="GE1042" s="13"/>
      <c r="GF1042" s="13"/>
      <c r="GG1042" s="13"/>
      <c r="GH1042" s="13"/>
      <c r="GI1042" s="13"/>
      <c r="GJ1042" s="13"/>
      <c r="GK1042" s="13"/>
      <c r="GL1042" s="13"/>
      <c r="GM1042" s="13"/>
      <c r="GN1042" s="13"/>
      <c r="GO1042" s="13"/>
      <c r="GP1042" s="13"/>
      <c r="GQ1042" s="13"/>
      <c r="GR1042" s="13"/>
      <c r="GS1042" s="13"/>
      <c r="GT1042" s="13"/>
      <c r="GU1042" s="13"/>
      <c r="GV1042" s="13"/>
      <c r="GW1042" s="13"/>
      <c r="GX1042" s="13"/>
      <c r="GY1042" s="13"/>
      <c r="GZ1042" s="13"/>
      <c r="HA1042" s="13"/>
      <c r="HB1042" s="13"/>
      <c r="HC1042" s="13"/>
      <c r="HD1042" s="13"/>
      <c r="HE1042" s="13"/>
      <c r="HF1042" s="13"/>
      <c r="HG1042" s="13"/>
      <c r="HH1042" s="13"/>
      <c r="HI1042" s="13"/>
      <c r="HJ1042" s="13"/>
      <c r="HK1042" s="13"/>
      <c r="HL1042" s="13"/>
      <c r="HM1042" s="13"/>
      <c r="HN1042" s="13"/>
      <c r="HO1042" s="13"/>
      <c r="HP1042" s="13"/>
      <c r="HQ1042" s="13"/>
      <c r="HR1042" s="13"/>
      <c r="HS1042" s="13"/>
      <c r="HT1042" s="13"/>
      <c r="HU1042" s="13"/>
      <c r="HV1042" s="13"/>
      <c r="HW1042" s="13"/>
      <c r="HX1042" s="13"/>
      <c r="HY1042" s="13"/>
      <c r="HZ1042" s="13"/>
      <c r="IA1042" s="13"/>
      <c r="IB1042" s="13"/>
      <c r="IC1042" s="13"/>
      <c r="ID1042" s="13"/>
      <c r="IE1042" s="13"/>
      <c r="IF1042" s="13"/>
      <c r="IG1042" s="13"/>
      <c r="IH1042" s="13"/>
      <c r="II1042" s="13"/>
      <c r="IJ1042" s="13"/>
      <c r="IK1042" s="13"/>
      <c r="IL1042" s="13"/>
      <c r="IM1042" s="13"/>
      <c r="IN1042" s="13"/>
      <c r="IO1042" s="13"/>
    </row>
    <row r="1043" spans="1:249">
      <c r="A1043" s="2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2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U1043" s="13"/>
      <c r="EV1043" s="13"/>
      <c r="EW1043" s="13"/>
      <c r="EX1043" s="13"/>
      <c r="EY1043" s="13"/>
      <c r="EZ1043" s="13"/>
      <c r="FA1043" s="13"/>
      <c r="FB1043" s="13"/>
      <c r="FC1043" s="13"/>
      <c r="FD1043" s="13"/>
      <c r="FE1043" s="13"/>
      <c r="FF1043" s="13"/>
      <c r="FG1043" s="13"/>
      <c r="FH1043" s="13"/>
      <c r="FI1043" s="13"/>
      <c r="FJ1043" s="13"/>
      <c r="FK1043" s="13"/>
      <c r="FL1043" s="13"/>
      <c r="FM1043" s="13"/>
      <c r="FN1043" s="13"/>
      <c r="FO1043" s="13"/>
      <c r="FP1043" s="13"/>
      <c r="FQ1043" s="13"/>
      <c r="FR1043" s="13"/>
      <c r="FS1043" s="13"/>
      <c r="FT1043" s="13"/>
      <c r="FU1043" s="13"/>
      <c r="FV1043" s="13"/>
      <c r="FW1043" s="13"/>
      <c r="FX1043" s="13"/>
      <c r="FY1043" s="13"/>
      <c r="FZ1043" s="13"/>
      <c r="GA1043" s="13"/>
      <c r="GB1043" s="13"/>
      <c r="GC1043" s="13"/>
      <c r="GD1043" s="13"/>
      <c r="GE1043" s="13"/>
      <c r="GF1043" s="13"/>
      <c r="GG1043" s="13"/>
      <c r="GH1043" s="13"/>
      <c r="GI1043" s="13"/>
      <c r="GJ1043" s="13"/>
      <c r="GK1043" s="13"/>
      <c r="GL1043" s="13"/>
      <c r="GM1043" s="13"/>
      <c r="GN1043" s="13"/>
      <c r="GO1043" s="13"/>
      <c r="GP1043" s="13"/>
      <c r="GQ1043" s="13"/>
      <c r="GR1043" s="13"/>
      <c r="GS1043" s="13"/>
      <c r="GT1043" s="13"/>
      <c r="GU1043" s="13"/>
      <c r="GV1043" s="13"/>
      <c r="GW1043" s="13"/>
      <c r="GX1043" s="13"/>
      <c r="GY1043" s="13"/>
      <c r="GZ1043" s="13"/>
      <c r="HA1043" s="13"/>
      <c r="HB1043" s="13"/>
      <c r="HC1043" s="13"/>
      <c r="HD1043" s="13"/>
      <c r="HE1043" s="13"/>
      <c r="HF1043" s="13"/>
      <c r="HG1043" s="13"/>
      <c r="HH1043" s="13"/>
      <c r="HI1043" s="13"/>
      <c r="HJ1043" s="13"/>
      <c r="HK1043" s="13"/>
      <c r="HL1043" s="13"/>
      <c r="HM1043" s="13"/>
      <c r="HN1043" s="13"/>
      <c r="HO1043" s="13"/>
      <c r="HP1043" s="13"/>
      <c r="HQ1043" s="13"/>
      <c r="HR1043" s="13"/>
      <c r="HS1043" s="13"/>
      <c r="HT1043" s="13"/>
      <c r="HU1043" s="13"/>
      <c r="HV1043" s="13"/>
      <c r="HW1043" s="13"/>
      <c r="HX1043" s="13"/>
      <c r="HY1043" s="13"/>
      <c r="HZ1043" s="13"/>
      <c r="IA1043" s="13"/>
      <c r="IB1043" s="13"/>
      <c r="IC1043" s="13"/>
      <c r="ID1043" s="13"/>
      <c r="IE1043" s="13"/>
      <c r="IF1043" s="13"/>
      <c r="IG1043" s="13"/>
      <c r="IH1043" s="13"/>
      <c r="II1043" s="13"/>
      <c r="IJ1043" s="13"/>
      <c r="IK1043" s="13"/>
      <c r="IL1043" s="13"/>
      <c r="IM1043" s="13"/>
      <c r="IN1043" s="13"/>
      <c r="IO1043" s="13"/>
    </row>
    <row r="1044" spans="1:249">
      <c r="A1044" s="2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2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3"/>
      <c r="FZ1044" s="13"/>
      <c r="GA1044" s="13"/>
      <c r="GB1044" s="13"/>
      <c r="GC1044" s="13"/>
      <c r="GD1044" s="13"/>
      <c r="GE1044" s="13"/>
      <c r="GF1044" s="13"/>
      <c r="GG1044" s="13"/>
      <c r="GH1044" s="13"/>
      <c r="GI1044" s="13"/>
      <c r="GJ1044" s="13"/>
      <c r="GK1044" s="13"/>
      <c r="GL1044" s="13"/>
      <c r="GM1044" s="13"/>
      <c r="GN1044" s="13"/>
      <c r="GO1044" s="13"/>
      <c r="GP1044" s="13"/>
      <c r="GQ1044" s="13"/>
      <c r="GR1044" s="13"/>
      <c r="GS1044" s="13"/>
      <c r="GT1044" s="13"/>
      <c r="GU1044" s="13"/>
      <c r="GV1044" s="13"/>
      <c r="GW1044" s="13"/>
      <c r="GX1044" s="13"/>
      <c r="GY1044" s="13"/>
      <c r="GZ1044" s="13"/>
      <c r="HA1044" s="13"/>
      <c r="HB1044" s="13"/>
      <c r="HC1044" s="13"/>
      <c r="HD1044" s="13"/>
      <c r="HE1044" s="13"/>
      <c r="HF1044" s="13"/>
      <c r="HG1044" s="13"/>
      <c r="HH1044" s="13"/>
      <c r="HI1044" s="13"/>
      <c r="HJ1044" s="13"/>
      <c r="HK1044" s="13"/>
      <c r="HL1044" s="13"/>
      <c r="HM1044" s="13"/>
      <c r="HN1044" s="13"/>
      <c r="HO1044" s="13"/>
      <c r="HP1044" s="13"/>
      <c r="HQ1044" s="13"/>
      <c r="HR1044" s="13"/>
      <c r="HS1044" s="13"/>
      <c r="HT1044" s="13"/>
      <c r="HU1044" s="13"/>
      <c r="HV1044" s="13"/>
      <c r="HW1044" s="13"/>
      <c r="HX1044" s="13"/>
      <c r="HY1044" s="13"/>
      <c r="HZ1044" s="13"/>
      <c r="IA1044" s="13"/>
      <c r="IB1044" s="13"/>
      <c r="IC1044" s="13"/>
      <c r="ID1044" s="13"/>
      <c r="IE1044" s="13"/>
      <c r="IF1044" s="13"/>
      <c r="IG1044" s="13"/>
      <c r="IH1044" s="13"/>
      <c r="II1044" s="13"/>
      <c r="IJ1044" s="13"/>
      <c r="IK1044" s="13"/>
      <c r="IL1044" s="13"/>
      <c r="IM1044" s="13"/>
      <c r="IN1044" s="13"/>
      <c r="IO1044" s="13"/>
    </row>
    <row r="1045" spans="1:249">
      <c r="A1045" s="2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2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U1045" s="13"/>
      <c r="EV1045" s="13"/>
      <c r="EW1045" s="13"/>
      <c r="EX1045" s="13"/>
      <c r="EY1045" s="13"/>
      <c r="EZ1045" s="13"/>
      <c r="FA1045" s="13"/>
      <c r="FB1045" s="13"/>
      <c r="FC1045" s="13"/>
      <c r="FD1045" s="13"/>
      <c r="FE1045" s="13"/>
      <c r="FF1045" s="13"/>
      <c r="FG1045" s="13"/>
      <c r="FH1045" s="13"/>
      <c r="FI1045" s="13"/>
      <c r="FJ1045" s="13"/>
      <c r="FK1045" s="13"/>
      <c r="FL1045" s="13"/>
      <c r="FM1045" s="13"/>
      <c r="FN1045" s="13"/>
      <c r="FO1045" s="13"/>
      <c r="FP1045" s="13"/>
      <c r="FQ1045" s="13"/>
      <c r="FR1045" s="13"/>
      <c r="FS1045" s="13"/>
      <c r="FT1045" s="13"/>
      <c r="FU1045" s="13"/>
      <c r="FV1045" s="13"/>
      <c r="FW1045" s="13"/>
      <c r="FX1045" s="13"/>
      <c r="FY1045" s="13"/>
      <c r="FZ1045" s="13"/>
      <c r="GA1045" s="13"/>
      <c r="GB1045" s="13"/>
      <c r="GC1045" s="13"/>
      <c r="GD1045" s="13"/>
      <c r="GE1045" s="13"/>
      <c r="GF1045" s="13"/>
      <c r="GG1045" s="13"/>
      <c r="GH1045" s="13"/>
      <c r="GI1045" s="13"/>
      <c r="GJ1045" s="13"/>
      <c r="GK1045" s="13"/>
      <c r="GL1045" s="13"/>
      <c r="GM1045" s="13"/>
      <c r="GN1045" s="13"/>
      <c r="GO1045" s="13"/>
      <c r="GP1045" s="13"/>
      <c r="GQ1045" s="13"/>
      <c r="GR1045" s="13"/>
      <c r="GS1045" s="13"/>
      <c r="GT1045" s="13"/>
      <c r="GU1045" s="13"/>
      <c r="GV1045" s="13"/>
      <c r="GW1045" s="13"/>
      <c r="GX1045" s="13"/>
      <c r="GY1045" s="13"/>
      <c r="GZ1045" s="13"/>
      <c r="HA1045" s="13"/>
      <c r="HB1045" s="13"/>
      <c r="HC1045" s="13"/>
      <c r="HD1045" s="13"/>
      <c r="HE1045" s="13"/>
      <c r="HF1045" s="13"/>
      <c r="HG1045" s="13"/>
      <c r="HH1045" s="13"/>
      <c r="HI1045" s="13"/>
      <c r="HJ1045" s="13"/>
      <c r="HK1045" s="13"/>
      <c r="HL1045" s="13"/>
      <c r="HM1045" s="13"/>
      <c r="HN1045" s="13"/>
      <c r="HO1045" s="13"/>
      <c r="HP1045" s="13"/>
      <c r="HQ1045" s="13"/>
      <c r="HR1045" s="13"/>
      <c r="HS1045" s="13"/>
      <c r="HT1045" s="13"/>
      <c r="HU1045" s="13"/>
      <c r="HV1045" s="13"/>
      <c r="HW1045" s="13"/>
      <c r="HX1045" s="13"/>
      <c r="HY1045" s="13"/>
      <c r="HZ1045" s="13"/>
      <c r="IA1045" s="13"/>
      <c r="IB1045" s="13"/>
      <c r="IC1045" s="13"/>
      <c r="ID1045" s="13"/>
      <c r="IE1045" s="13"/>
      <c r="IF1045" s="13"/>
      <c r="IG1045" s="13"/>
      <c r="IH1045" s="13"/>
      <c r="II1045" s="13"/>
      <c r="IJ1045" s="13"/>
      <c r="IK1045" s="13"/>
      <c r="IL1045" s="13"/>
      <c r="IM1045" s="13"/>
      <c r="IN1045" s="13"/>
      <c r="IO1045" s="13"/>
    </row>
    <row r="1046" spans="1:249">
      <c r="A1046" s="2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2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c r="EV1046" s="13"/>
      <c r="EW1046" s="13"/>
      <c r="EX1046" s="13"/>
      <c r="EY1046" s="13"/>
      <c r="EZ1046" s="13"/>
      <c r="FA1046" s="13"/>
      <c r="FB1046" s="13"/>
      <c r="FC1046" s="13"/>
      <c r="FD1046" s="13"/>
      <c r="FE1046" s="13"/>
      <c r="FF1046" s="13"/>
      <c r="FG1046" s="13"/>
      <c r="FH1046" s="13"/>
      <c r="FI1046" s="13"/>
      <c r="FJ1046" s="13"/>
      <c r="FK1046" s="13"/>
      <c r="FL1046" s="13"/>
      <c r="FM1046" s="13"/>
      <c r="FN1046" s="13"/>
      <c r="FO1046" s="13"/>
      <c r="FP1046" s="13"/>
      <c r="FQ1046" s="13"/>
      <c r="FR1046" s="13"/>
      <c r="FS1046" s="13"/>
      <c r="FT1046" s="13"/>
      <c r="FU1046" s="13"/>
      <c r="FV1046" s="13"/>
      <c r="FW1046" s="13"/>
      <c r="FX1046" s="13"/>
      <c r="FY1046" s="13"/>
      <c r="FZ1046" s="13"/>
      <c r="GA1046" s="13"/>
      <c r="GB1046" s="13"/>
      <c r="GC1046" s="13"/>
      <c r="GD1046" s="13"/>
      <c r="GE1046" s="13"/>
      <c r="GF1046" s="13"/>
      <c r="GG1046" s="13"/>
      <c r="GH1046" s="13"/>
      <c r="GI1046" s="13"/>
      <c r="GJ1046" s="13"/>
      <c r="GK1046" s="13"/>
      <c r="GL1046" s="13"/>
      <c r="GM1046" s="13"/>
      <c r="GN1046" s="13"/>
      <c r="GO1046" s="13"/>
      <c r="GP1046" s="13"/>
      <c r="GQ1046" s="13"/>
      <c r="GR1046" s="13"/>
      <c r="GS1046" s="13"/>
      <c r="GT1046" s="13"/>
      <c r="GU1046" s="13"/>
      <c r="GV1046" s="13"/>
      <c r="GW1046" s="13"/>
      <c r="GX1046" s="13"/>
      <c r="GY1046" s="13"/>
      <c r="GZ1046" s="13"/>
      <c r="HA1046" s="13"/>
      <c r="HB1046" s="13"/>
      <c r="HC1046" s="13"/>
      <c r="HD1046" s="13"/>
      <c r="HE1046" s="13"/>
      <c r="HF1046" s="13"/>
      <c r="HG1046" s="13"/>
      <c r="HH1046" s="13"/>
      <c r="HI1046" s="13"/>
      <c r="HJ1046" s="13"/>
      <c r="HK1046" s="13"/>
      <c r="HL1046" s="13"/>
      <c r="HM1046" s="13"/>
      <c r="HN1046" s="13"/>
      <c r="HO1046" s="13"/>
      <c r="HP1046" s="13"/>
      <c r="HQ1046" s="13"/>
      <c r="HR1046" s="13"/>
      <c r="HS1046" s="13"/>
      <c r="HT1046" s="13"/>
      <c r="HU1046" s="13"/>
      <c r="HV1046" s="13"/>
      <c r="HW1046" s="13"/>
      <c r="HX1046" s="13"/>
      <c r="HY1046" s="13"/>
      <c r="HZ1046" s="13"/>
      <c r="IA1046" s="13"/>
      <c r="IB1046" s="13"/>
      <c r="IC1046" s="13"/>
      <c r="ID1046" s="13"/>
      <c r="IE1046" s="13"/>
      <c r="IF1046" s="13"/>
      <c r="IG1046" s="13"/>
      <c r="IH1046" s="13"/>
      <c r="II1046" s="13"/>
      <c r="IJ1046" s="13"/>
      <c r="IK1046" s="13"/>
      <c r="IL1046" s="13"/>
      <c r="IM1046" s="13"/>
      <c r="IN1046" s="13"/>
      <c r="IO1046" s="13"/>
    </row>
    <row r="1047" spans="1:249">
      <c r="A1047" s="2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2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c r="EU1047" s="13"/>
      <c r="EV1047" s="13"/>
      <c r="EW1047" s="13"/>
      <c r="EX1047" s="13"/>
      <c r="EY1047" s="13"/>
      <c r="EZ1047" s="13"/>
      <c r="FA1047" s="13"/>
      <c r="FB1047" s="13"/>
      <c r="FC1047" s="13"/>
      <c r="FD1047" s="13"/>
      <c r="FE1047" s="13"/>
      <c r="FF1047" s="13"/>
      <c r="FG1047" s="13"/>
      <c r="FH1047" s="13"/>
      <c r="FI1047" s="13"/>
      <c r="FJ1047" s="13"/>
      <c r="FK1047" s="13"/>
      <c r="FL1047" s="13"/>
      <c r="FM1047" s="13"/>
      <c r="FN1047" s="13"/>
      <c r="FO1047" s="13"/>
      <c r="FP1047" s="13"/>
      <c r="FQ1047" s="13"/>
      <c r="FR1047" s="13"/>
      <c r="FS1047" s="13"/>
      <c r="FT1047" s="13"/>
      <c r="FU1047" s="13"/>
      <c r="FV1047" s="13"/>
      <c r="FW1047" s="13"/>
      <c r="FX1047" s="13"/>
      <c r="FY1047" s="13"/>
      <c r="FZ1047" s="13"/>
      <c r="GA1047" s="13"/>
      <c r="GB1047" s="13"/>
      <c r="GC1047" s="13"/>
      <c r="GD1047" s="13"/>
      <c r="GE1047" s="13"/>
      <c r="GF1047" s="13"/>
      <c r="GG1047" s="13"/>
      <c r="GH1047" s="13"/>
      <c r="GI1047" s="13"/>
      <c r="GJ1047" s="13"/>
      <c r="GK1047" s="13"/>
      <c r="GL1047" s="13"/>
      <c r="GM1047" s="13"/>
      <c r="GN1047" s="13"/>
      <c r="GO1047" s="13"/>
      <c r="GP1047" s="13"/>
      <c r="GQ1047" s="13"/>
      <c r="GR1047" s="13"/>
      <c r="GS1047" s="13"/>
      <c r="GT1047" s="13"/>
      <c r="GU1047" s="13"/>
      <c r="GV1047" s="13"/>
      <c r="GW1047" s="13"/>
      <c r="GX1047" s="13"/>
      <c r="GY1047" s="13"/>
      <c r="GZ1047" s="13"/>
      <c r="HA1047" s="13"/>
      <c r="HB1047" s="13"/>
      <c r="HC1047" s="13"/>
      <c r="HD1047" s="13"/>
      <c r="HE1047" s="13"/>
      <c r="HF1047" s="13"/>
      <c r="HG1047" s="13"/>
      <c r="HH1047" s="13"/>
      <c r="HI1047" s="13"/>
      <c r="HJ1047" s="13"/>
      <c r="HK1047" s="13"/>
      <c r="HL1047" s="13"/>
      <c r="HM1047" s="13"/>
      <c r="HN1047" s="13"/>
      <c r="HO1047" s="13"/>
      <c r="HP1047" s="13"/>
      <c r="HQ1047" s="13"/>
      <c r="HR1047" s="13"/>
      <c r="HS1047" s="13"/>
      <c r="HT1047" s="13"/>
      <c r="HU1047" s="13"/>
      <c r="HV1047" s="13"/>
      <c r="HW1047" s="13"/>
      <c r="HX1047" s="13"/>
      <c r="HY1047" s="13"/>
      <c r="HZ1047" s="13"/>
      <c r="IA1047" s="13"/>
      <c r="IB1047" s="13"/>
      <c r="IC1047" s="13"/>
      <c r="ID1047" s="13"/>
      <c r="IE1047" s="13"/>
      <c r="IF1047" s="13"/>
      <c r="IG1047" s="13"/>
      <c r="IH1047" s="13"/>
      <c r="II1047" s="13"/>
      <c r="IJ1047" s="13"/>
      <c r="IK1047" s="13"/>
      <c r="IL1047" s="13"/>
      <c r="IM1047" s="13"/>
      <c r="IN1047" s="13"/>
      <c r="IO1047" s="13"/>
    </row>
    <row r="1048" spans="1:249">
      <c r="A1048" s="2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2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c r="EV1048" s="13"/>
      <c r="EW1048" s="13"/>
      <c r="EX1048" s="13"/>
      <c r="EY1048" s="13"/>
      <c r="EZ1048" s="13"/>
      <c r="FA1048" s="13"/>
      <c r="FB1048" s="13"/>
      <c r="FC1048" s="13"/>
      <c r="FD1048" s="13"/>
      <c r="FE1048" s="13"/>
      <c r="FF1048" s="13"/>
      <c r="FG1048" s="13"/>
      <c r="FH1048" s="13"/>
      <c r="FI1048" s="13"/>
      <c r="FJ1048" s="13"/>
      <c r="FK1048" s="13"/>
      <c r="FL1048" s="13"/>
      <c r="FM1048" s="13"/>
      <c r="FN1048" s="13"/>
      <c r="FO1048" s="13"/>
      <c r="FP1048" s="13"/>
      <c r="FQ1048" s="13"/>
      <c r="FR1048" s="13"/>
      <c r="FS1048" s="13"/>
      <c r="FT1048" s="13"/>
      <c r="FU1048" s="13"/>
      <c r="FV1048" s="13"/>
      <c r="FW1048" s="13"/>
      <c r="FX1048" s="13"/>
      <c r="FY1048" s="13"/>
      <c r="FZ1048" s="13"/>
      <c r="GA1048" s="13"/>
      <c r="GB1048" s="13"/>
      <c r="GC1048" s="13"/>
      <c r="GD1048" s="13"/>
      <c r="GE1048" s="13"/>
      <c r="GF1048" s="13"/>
      <c r="GG1048" s="13"/>
      <c r="GH1048" s="13"/>
      <c r="GI1048" s="13"/>
      <c r="GJ1048" s="13"/>
      <c r="GK1048" s="13"/>
      <c r="GL1048" s="13"/>
      <c r="GM1048" s="13"/>
      <c r="GN1048" s="13"/>
      <c r="GO1048" s="13"/>
      <c r="GP1048" s="13"/>
      <c r="GQ1048" s="13"/>
      <c r="GR1048" s="13"/>
      <c r="GS1048" s="13"/>
      <c r="GT1048" s="13"/>
      <c r="GU1048" s="13"/>
      <c r="GV1048" s="13"/>
      <c r="GW1048" s="13"/>
      <c r="GX1048" s="13"/>
      <c r="GY1048" s="13"/>
      <c r="GZ1048" s="13"/>
      <c r="HA1048" s="13"/>
      <c r="HB1048" s="13"/>
      <c r="HC1048" s="13"/>
      <c r="HD1048" s="13"/>
      <c r="HE1048" s="13"/>
      <c r="HF1048" s="13"/>
      <c r="HG1048" s="13"/>
      <c r="HH1048" s="13"/>
      <c r="HI1048" s="13"/>
      <c r="HJ1048" s="13"/>
      <c r="HK1048" s="13"/>
      <c r="HL1048" s="13"/>
      <c r="HM1048" s="13"/>
      <c r="HN1048" s="13"/>
      <c r="HO1048" s="13"/>
      <c r="HP1048" s="13"/>
      <c r="HQ1048" s="13"/>
      <c r="HR1048" s="13"/>
      <c r="HS1048" s="13"/>
      <c r="HT1048" s="13"/>
      <c r="HU1048" s="13"/>
      <c r="HV1048" s="13"/>
      <c r="HW1048" s="13"/>
      <c r="HX1048" s="13"/>
      <c r="HY1048" s="13"/>
      <c r="HZ1048" s="13"/>
      <c r="IA1048" s="13"/>
      <c r="IB1048" s="13"/>
      <c r="IC1048" s="13"/>
      <c r="ID1048" s="13"/>
      <c r="IE1048" s="13"/>
      <c r="IF1048" s="13"/>
      <c r="IG1048" s="13"/>
      <c r="IH1048" s="13"/>
      <c r="II1048" s="13"/>
      <c r="IJ1048" s="13"/>
      <c r="IK1048" s="13"/>
      <c r="IL1048" s="13"/>
      <c r="IM1048" s="13"/>
      <c r="IN1048" s="13"/>
      <c r="IO1048" s="13"/>
    </row>
    <row r="1049" spans="1:249">
      <c r="A1049" s="2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2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c r="EU1049" s="13"/>
      <c r="EV1049" s="13"/>
      <c r="EW1049" s="13"/>
      <c r="EX1049" s="13"/>
      <c r="EY1049" s="13"/>
      <c r="EZ1049" s="13"/>
      <c r="FA1049" s="13"/>
      <c r="FB1049" s="13"/>
      <c r="FC1049" s="13"/>
      <c r="FD1049" s="13"/>
      <c r="FE1049" s="13"/>
      <c r="FF1049" s="13"/>
      <c r="FG1049" s="13"/>
      <c r="FH1049" s="13"/>
      <c r="FI1049" s="13"/>
      <c r="FJ1049" s="13"/>
      <c r="FK1049" s="13"/>
      <c r="FL1049" s="13"/>
      <c r="FM1049" s="13"/>
      <c r="FN1049" s="13"/>
      <c r="FO1049" s="13"/>
      <c r="FP1049" s="13"/>
      <c r="FQ1049" s="13"/>
      <c r="FR1049" s="13"/>
      <c r="FS1049" s="13"/>
      <c r="FT1049" s="13"/>
      <c r="FU1049" s="13"/>
      <c r="FV1049" s="13"/>
      <c r="FW1049" s="13"/>
      <c r="FX1049" s="13"/>
      <c r="FY1049" s="13"/>
      <c r="FZ1049" s="13"/>
      <c r="GA1049" s="13"/>
      <c r="GB1049" s="13"/>
      <c r="GC1049" s="13"/>
      <c r="GD1049" s="13"/>
      <c r="GE1049" s="13"/>
      <c r="GF1049" s="13"/>
      <c r="GG1049" s="13"/>
      <c r="GH1049" s="13"/>
      <c r="GI1049" s="13"/>
      <c r="GJ1049" s="13"/>
      <c r="GK1049" s="13"/>
      <c r="GL1049" s="13"/>
      <c r="GM1049" s="13"/>
      <c r="GN1049" s="13"/>
      <c r="GO1049" s="13"/>
      <c r="GP1049" s="13"/>
      <c r="GQ1049" s="13"/>
      <c r="GR1049" s="13"/>
      <c r="GS1049" s="13"/>
      <c r="GT1049" s="13"/>
      <c r="GU1049" s="13"/>
      <c r="GV1049" s="13"/>
      <c r="GW1049" s="13"/>
      <c r="GX1049" s="13"/>
      <c r="GY1049" s="13"/>
      <c r="GZ1049" s="13"/>
      <c r="HA1049" s="13"/>
      <c r="HB1049" s="13"/>
      <c r="HC1049" s="13"/>
      <c r="HD1049" s="13"/>
      <c r="HE1049" s="13"/>
      <c r="HF1049" s="13"/>
      <c r="HG1049" s="13"/>
      <c r="HH1049" s="13"/>
      <c r="HI1049" s="13"/>
      <c r="HJ1049" s="13"/>
      <c r="HK1049" s="13"/>
      <c r="HL1049" s="13"/>
      <c r="HM1049" s="13"/>
      <c r="HN1049" s="13"/>
      <c r="HO1049" s="13"/>
      <c r="HP1049" s="13"/>
      <c r="HQ1049" s="13"/>
      <c r="HR1049" s="13"/>
      <c r="HS1049" s="13"/>
      <c r="HT1049" s="13"/>
      <c r="HU1049" s="13"/>
      <c r="HV1049" s="13"/>
      <c r="HW1049" s="13"/>
      <c r="HX1049" s="13"/>
      <c r="HY1049" s="13"/>
      <c r="HZ1049" s="13"/>
      <c r="IA1049" s="13"/>
      <c r="IB1049" s="13"/>
      <c r="IC1049" s="13"/>
      <c r="ID1049" s="13"/>
      <c r="IE1049" s="13"/>
      <c r="IF1049" s="13"/>
      <c r="IG1049" s="13"/>
      <c r="IH1049" s="13"/>
      <c r="II1049" s="13"/>
      <c r="IJ1049" s="13"/>
      <c r="IK1049" s="13"/>
      <c r="IL1049" s="13"/>
      <c r="IM1049" s="13"/>
      <c r="IN1049" s="13"/>
      <c r="IO1049" s="13"/>
    </row>
    <row r="1050" spans="1:249">
      <c r="A1050" s="2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2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c r="EU1050" s="13"/>
      <c r="EV1050" s="13"/>
      <c r="EW1050" s="13"/>
      <c r="EX1050" s="13"/>
      <c r="EY1050" s="13"/>
      <c r="EZ1050" s="13"/>
      <c r="FA1050" s="13"/>
      <c r="FB1050" s="13"/>
      <c r="FC1050" s="13"/>
      <c r="FD1050" s="13"/>
      <c r="FE1050" s="13"/>
      <c r="FF1050" s="13"/>
      <c r="FG1050" s="13"/>
      <c r="FH1050" s="13"/>
      <c r="FI1050" s="13"/>
      <c r="FJ1050" s="13"/>
      <c r="FK1050" s="13"/>
      <c r="FL1050" s="13"/>
      <c r="FM1050" s="13"/>
      <c r="FN1050" s="13"/>
      <c r="FO1050" s="13"/>
      <c r="FP1050" s="13"/>
      <c r="FQ1050" s="13"/>
      <c r="FR1050" s="13"/>
      <c r="FS1050" s="13"/>
      <c r="FT1050" s="13"/>
      <c r="FU1050" s="13"/>
      <c r="FV1050" s="13"/>
      <c r="FW1050" s="13"/>
      <c r="FX1050" s="13"/>
      <c r="FY1050" s="13"/>
      <c r="FZ1050" s="13"/>
      <c r="GA1050" s="13"/>
      <c r="GB1050" s="13"/>
      <c r="GC1050" s="13"/>
      <c r="GD1050" s="13"/>
      <c r="GE1050" s="13"/>
      <c r="GF1050" s="13"/>
      <c r="GG1050" s="13"/>
      <c r="GH1050" s="13"/>
      <c r="GI1050" s="13"/>
      <c r="GJ1050" s="13"/>
      <c r="GK1050" s="13"/>
      <c r="GL1050" s="13"/>
      <c r="GM1050" s="13"/>
      <c r="GN1050" s="13"/>
      <c r="GO1050" s="13"/>
      <c r="GP1050" s="13"/>
      <c r="GQ1050" s="13"/>
      <c r="GR1050" s="13"/>
      <c r="GS1050" s="13"/>
      <c r="GT1050" s="13"/>
      <c r="GU1050" s="13"/>
      <c r="GV1050" s="13"/>
      <c r="GW1050" s="13"/>
      <c r="GX1050" s="13"/>
      <c r="GY1050" s="13"/>
      <c r="GZ1050" s="13"/>
      <c r="HA1050" s="13"/>
      <c r="HB1050" s="13"/>
      <c r="HC1050" s="13"/>
      <c r="HD1050" s="13"/>
      <c r="HE1050" s="13"/>
      <c r="HF1050" s="13"/>
      <c r="HG1050" s="13"/>
      <c r="HH1050" s="13"/>
      <c r="HI1050" s="13"/>
      <c r="HJ1050" s="13"/>
      <c r="HK1050" s="13"/>
      <c r="HL1050" s="13"/>
      <c r="HM1050" s="13"/>
      <c r="HN1050" s="13"/>
      <c r="HO1050" s="13"/>
      <c r="HP1050" s="13"/>
      <c r="HQ1050" s="13"/>
      <c r="HR1050" s="13"/>
      <c r="HS1050" s="13"/>
      <c r="HT1050" s="13"/>
      <c r="HU1050" s="13"/>
      <c r="HV1050" s="13"/>
      <c r="HW1050" s="13"/>
      <c r="HX1050" s="13"/>
      <c r="HY1050" s="13"/>
      <c r="HZ1050" s="13"/>
      <c r="IA1050" s="13"/>
      <c r="IB1050" s="13"/>
      <c r="IC1050" s="13"/>
      <c r="ID1050" s="13"/>
      <c r="IE1050" s="13"/>
      <c r="IF1050" s="13"/>
      <c r="IG1050" s="13"/>
      <c r="IH1050" s="13"/>
      <c r="II1050" s="13"/>
      <c r="IJ1050" s="13"/>
      <c r="IK1050" s="13"/>
      <c r="IL1050" s="13"/>
      <c r="IM1050" s="13"/>
      <c r="IN1050" s="13"/>
      <c r="IO1050" s="13"/>
    </row>
    <row r="1051" spans="1:249">
      <c r="A1051" s="2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2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c r="EU1051" s="13"/>
      <c r="EV1051" s="13"/>
      <c r="EW1051" s="13"/>
      <c r="EX1051" s="13"/>
      <c r="EY1051" s="13"/>
      <c r="EZ1051" s="13"/>
      <c r="FA1051" s="13"/>
      <c r="FB1051" s="13"/>
      <c r="FC1051" s="13"/>
      <c r="FD1051" s="13"/>
      <c r="FE1051" s="13"/>
      <c r="FF1051" s="13"/>
      <c r="FG1051" s="13"/>
      <c r="FH1051" s="13"/>
      <c r="FI1051" s="13"/>
      <c r="FJ1051" s="13"/>
      <c r="FK1051" s="13"/>
      <c r="FL1051" s="13"/>
      <c r="FM1051" s="13"/>
      <c r="FN1051" s="13"/>
      <c r="FO1051" s="13"/>
      <c r="FP1051" s="13"/>
      <c r="FQ1051" s="13"/>
      <c r="FR1051" s="13"/>
      <c r="FS1051" s="13"/>
      <c r="FT1051" s="13"/>
      <c r="FU1051" s="13"/>
      <c r="FV1051" s="13"/>
      <c r="FW1051" s="13"/>
      <c r="FX1051" s="13"/>
      <c r="FY1051" s="13"/>
      <c r="FZ1051" s="13"/>
      <c r="GA1051" s="13"/>
      <c r="GB1051" s="13"/>
      <c r="GC1051" s="13"/>
      <c r="GD1051" s="13"/>
      <c r="GE1051" s="13"/>
      <c r="GF1051" s="13"/>
      <c r="GG1051" s="13"/>
      <c r="GH1051" s="13"/>
      <c r="GI1051" s="13"/>
      <c r="GJ1051" s="13"/>
      <c r="GK1051" s="13"/>
      <c r="GL1051" s="13"/>
      <c r="GM1051" s="13"/>
      <c r="GN1051" s="13"/>
      <c r="GO1051" s="13"/>
      <c r="GP1051" s="13"/>
      <c r="GQ1051" s="13"/>
      <c r="GR1051" s="13"/>
      <c r="GS1051" s="13"/>
      <c r="GT1051" s="13"/>
      <c r="GU1051" s="13"/>
      <c r="GV1051" s="13"/>
      <c r="GW1051" s="13"/>
      <c r="GX1051" s="13"/>
      <c r="GY1051" s="13"/>
      <c r="GZ1051" s="13"/>
      <c r="HA1051" s="13"/>
      <c r="HB1051" s="13"/>
      <c r="HC1051" s="13"/>
      <c r="HD1051" s="13"/>
      <c r="HE1051" s="13"/>
      <c r="HF1051" s="13"/>
      <c r="HG1051" s="13"/>
      <c r="HH1051" s="13"/>
      <c r="HI1051" s="13"/>
      <c r="HJ1051" s="13"/>
      <c r="HK1051" s="13"/>
      <c r="HL1051" s="13"/>
      <c r="HM1051" s="13"/>
      <c r="HN1051" s="13"/>
      <c r="HO1051" s="13"/>
      <c r="HP1051" s="13"/>
      <c r="HQ1051" s="13"/>
      <c r="HR1051" s="13"/>
      <c r="HS1051" s="13"/>
      <c r="HT1051" s="13"/>
      <c r="HU1051" s="13"/>
      <c r="HV1051" s="13"/>
      <c r="HW1051" s="13"/>
      <c r="HX1051" s="13"/>
      <c r="HY1051" s="13"/>
      <c r="HZ1051" s="13"/>
      <c r="IA1051" s="13"/>
      <c r="IB1051" s="13"/>
      <c r="IC1051" s="13"/>
      <c r="ID1051" s="13"/>
      <c r="IE1051" s="13"/>
      <c r="IF1051" s="13"/>
      <c r="IG1051" s="13"/>
      <c r="IH1051" s="13"/>
      <c r="II1051" s="13"/>
      <c r="IJ1051" s="13"/>
      <c r="IK1051" s="13"/>
      <c r="IL1051" s="13"/>
      <c r="IM1051" s="13"/>
      <c r="IN1051" s="13"/>
      <c r="IO1051" s="13"/>
    </row>
    <row r="1052" spans="1:249">
      <c r="A1052" s="2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2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3"/>
      <c r="FZ1052" s="13"/>
      <c r="GA1052" s="13"/>
      <c r="GB1052" s="13"/>
      <c r="GC1052" s="13"/>
      <c r="GD1052" s="13"/>
      <c r="GE1052" s="13"/>
      <c r="GF1052" s="13"/>
      <c r="GG1052" s="13"/>
      <c r="GH1052" s="13"/>
      <c r="GI1052" s="13"/>
      <c r="GJ1052" s="13"/>
      <c r="GK1052" s="13"/>
      <c r="GL1052" s="13"/>
      <c r="GM1052" s="13"/>
      <c r="GN1052" s="13"/>
      <c r="GO1052" s="13"/>
      <c r="GP1052" s="13"/>
      <c r="GQ1052" s="13"/>
      <c r="GR1052" s="13"/>
      <c r="GS1052" s="13"/>
      <c r="GT1052" s="13"/>
      <c r="GU1052" s="13"/>
      <c r="GV1052" s="13"/>
      <c r="GW1052" s="13"/>
      <c r="GX1052" s="13"/>
      <c r="GY1052" s="13"/>
      <c r="GZ1052" s="13"/>
      <c r="HA1052" s="13"/>
      <c r="HB1052" s="13"/>
      <c r="HC1052" s="13"/>
      <c r="HD1052" s="13"/>
      <c r="HE1052" s="13"/>
      <c r="HF1052" s="13"/>
      <c r="HG1052" s="13"/>
      <c r="HH1052" s="13"/>
      <c r="HI1052" s="13"/>
      <c r="HJ1052" s="13"/>
      <c r="HK1052" s="13"/>
      <c r="HL1052" s="13"/>
      <c r="HM1052" s="13"/>
      <c r="HN1052" s="13"/>
      <c r="HO1052" s="13"/>
      <c r="HP1052" s="13"/>
      <c r="HQ1052" s="13"/>
      <c r="HR1052" s="13"/>
      <c r="HS1052" s="13"/>
      <c r="HT1052" s="13"/>
      <c r="HU1052" s="13"/>
      <c r="HV1052" s="13"/>
      <c r="HW1052" s="13"/>
      <c r="HX1052" s="13"/>
      <c r="HY1052" s="13"/>
      <c r="HZ1052" s="13"/>
      <c r="IA1052" s="13"/>
      <c r="IB1052" s="13"/>
      <c r="IC1052" s="13"/>
      <c r="ID1052" s="13"/>
      <c r="IE1052" s="13"/>
      <c r="IF1052" s="13"/>
      <c r="IG1052" s="13"/>
      <c r="IH1052" s="13"/>
      <c r="II1052" s="13"/>
      <c r="IJ1052" s="13"/>
      <c r="IK1052" s="13"/>
      <c r="IL1052" s="13"/>
      <c r="IM1052" s="13"/>
      <c r="IN1052" s="13"/>
      <c r="IO1052" s="13"/>
    </row>
    <row r="1053" spans="1:249">
      <c r="A1053" s="2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2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c r="EU1053" s="13"/>
      <c r="EV1053" s="13"/>
      <c r="EW1053" s="13"/>
      <c r="EX1053" s="13"/>
      <c r="EY1053" s="13"/>
      <c r="EZ1053" s="13"/>
      <c r="FA1053" s="13"/>
      <c r="FB1053" s="13"/>
      <c r="FC1053" s="13"/>
      <c r="FD1053" s="13"/>
      <c r="FE1053" s="13"/>
      <c r="FF1053" s="13"/>
      <c r="FG1053" s="13"/>
      <c r="FH1053" s="13"/>
      <c r="FI1053" s="13"/>
      <c r="FJ1053" s="13"/>
      <c r="FK1053" s="13"/>
      <c r="FL1053" s="13"/>
      <c r="FM1053" s="13"/>
      <c r="FN1053" s="13"/>
      <c r="FO1053" s="13"/>
      <c r="FP1053" s="13"/>
      <c r="FQ1053" s="13"/>
      <c r="FR1053" s="13"/>
      <c r="FS1053" s="13"/>
      <c r="FT1053" s="13"/>
      <c r="FU1053" s="13"/>
      <c r="FV1053" s="13"/>
      <c r="FW1053" s="13"/>
      <c r="FX1053" s="13"/>
      <c r="FY1053" s="13"/>
      <c r="FZ1053" s="13"/>
      <c r="GA1053" s="13"/>
      <c r="GB1053" s="13"/>
      <c r="GC1053" s="13"/>
      <c r="GD1053" s="13"/>
      <c r="GE1053" s="13"/>
      <c r="GF1053" s="13"/>
      <c r="GG1053" s="13"/>
      <c r="GH1053" s="13"/>
      <c r="GI1053" s="13"/>
      <c r="GJ1053" s="13"/>
      <c r="GK1053" s="13"/>
      <c r="GL1053" s="13"/>
      <c r="GM1053" s="13"/>
      <c r="GN1053" s="13"/>
      <c r="GO1053" s="13"/>
      <c r="GP1053" s="13"/>
      <c r="GQ1053" s="13"/>
      <c r="GR1053" s="13"/>
      <c r="GS1053" s="13"/>
      <c r="GT1053" s="13"/>
      <c r="GU1053" s="13"/>
      <c r="GV1053" s="13"/>
      <c r="GW1053" s="13"/>
      <c r="GX1053" s="13"/>
      <c r="GY1053" s="13"/>
      <c r="GZ1053" s="13"/>
      <c r="HA1053" s="13"/>
      <c r="HB1053" s="13"/>
      <c r="HC1053" s="13"/>
      <c r="HD1053" s="13"/>
      <c r="HE1053" s="13"/>
      <c r="HF1053" s="13"/>
      <c r="HG1053" s="13"/>
      <c r="HH1053" s="13"/>
      <c r="HI1053" s="13"/>
      <c r="HJ1053" s="13"/>
      <c r="HK1053" s="13"/>
      <c r="HL1053" s="13"/>
      <c r="HM1053" s="13"/>
      <c r="HN1053" s="13"/>
      <c r="HO1053" s="13"/>
      <c r="HP1053" s="13"/>
      <c r="HQ1053" s="13"/>
      <c r="HR1053" s="13"/>
      <c r="HS1053" s="13"/>
      <c r="HT1053" s="13"/>
      <c r="HU1053" s="13"/>
      <c r="HV1053" s="13"/>
      <c r="HW1053" s="13"/>
      <c r="HX1053" s="13"/>
      <c r="HY1053" s="13"/>
      <c r="HZ1053" s="13"/>
      <c r="IA1053" s="13"/>
      <c r="IB1053" s="13"/>
      <c r="IC1053" s="13"/>
      <c r="ID1053" s="13"/>
      <c r="IE1053" s="13"/>
      <c r="IF1053" s="13"/>
      <c r="IG1053" s="13"/>
      <c r="IH1053" s="13"/>
      <c r="II1053" s="13"/>
      <c r="IJ1053" s="13"/>
      <c r="IK1053" s="13"/>
      <c r="IL1053" s="13"/>
      <c r="IM1053" s="13"/>
      <c r="IN1053" s="13"/>
      <c r="IO1053" s="13"/>
    </row>
    <row r="1054" spans="1:249">
      <c r="A1054" s="2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2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3"/>
      <c r="FZ1054" s="13"/>
      <c r="GA1054" s="13"/>
      <c r="GB1054" s="13"/>
      <c r="GC1054" s="13"/>
      <c r="GD1054" s="13"/>
      <c r="GE1054" s="13"/>
      <c r="GF1054" s="13"/>
      <c r="GG1054" s="13"/>
      <c r="GH1054" s="13"/>
      <c r="GI1054" s="13"/>
      <c r="GJ1054" s="13"/>
      <c r="GK1054" s="13"/>
      <c r="GL1054" s="13"/>
      <c r="GM1054" s="13"/>
      <c r="GN1054" s="13"/>
      <c r="GO1054" s="13"/>
      <c r="GP1054" s="13"/>
      <c r="GQ1054" s="13"/>
      <c r="GR1054" s="13"/>
      <c r="GS1054" s="13"/>
      <c r="GT1054" s="13"/>
      <c r="GU1054" s="13"/>
      <c r="GV1054" s="13"/>
      <c r="GW1054" s="13"/>
      <c r="GX1054" s="13"/>
      <c r="GY1054" s="13"/>
      <c r="GZ1054" s="13"/>
      <c r="HA1054" s="13"/>
      <c r="HB1054" s="13"/>
      <c r="HC1054" s="13"/>
      <c r="HD1054" s="13"/>
      <c r="HE1054" s="13"/>
      <c r="HF1054" s="13"/>
      <c r="HG1054" s="13"/>
      <c r="HH1054" s="13"/>
      <c r="HI1054" s="13"/>
      <c r="HJ1054" s="13"/>
      <c r="HK1054" s="13"/>
      <c r="HL1054" s="13"/>
      <c r="HM1054" s="13"/>
      <c r="HN1054" s="13"/>
      <c r="HO1054" s="13"/>
      <c r="HP1054" s="13"/>
      <c r="HQ1054" s="13"/>
      <c r="HR1054" s="13"/>
      <c r="HS1054" s="13"/>
      <c r="HT1054" s="13"/>
      <c r="HU1054" s="13"/>
      <c r="HV1054" s="13"/>
      <c r="HW1054" s="13"/>
      <c r="HX1054" s="13"/>
      <c r="HY1054" s="13"/>
      <c r="HZ1054" s="13"/>
      <c r="IA1054" s="13"/>
      <c r="IB1054" s="13"/>
      <c r="IC1054" s="13"/>
      <c r="ID1054" s="13"/>
      <c r="IE1054" s="13"/>
      <c r="IF1054" s="13"/>
      <c r="IG1054" s="13"/>
      <c r="IH1054" s="13"/>
      <c r="II1054" s="13"/>
      <c r="IJ1054" s="13"/>
      <c r="IK1054" s="13"/>
      <c r="IL1054" s="13"/>
      <c r="IM1054" s="13"/>
      <c r="IN1054" s="13"/>
      <c r="IO1054" s="13"/>
    </row>
    <row r="1055" spans="1:249">
      <c r="A1055" s="2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2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c r="EU1055" s="13"/>
      <c r="EV1055" s="13"/>
      <c r="EW1055" s="13"/>
      <c r="EX1055" s="13"/>
      <c r="EY1055" s="13"/>
      <c r="EZ1055" s="13"/>
      <c r="FA1055" s="13"/>
      <c r="FB1055" s="13"/>
      <c r="FC1055" s="13"/>
      <c r="FD1055" s="13"/>
      <c r="FE1055" s="13"/>
      <c r="FF1055" s="13"/>
      <c r="FG1055" s="13"/>
      <c r="FH1055" s="13"/>
      <c r="FI1055" s="13"/>
      <c r="FJ1055" s="13"/>
      <c r="FK1055" s="13"/>
      <c r="FL1055" s="13"/>
      <c r="FM1055" s="13"/>
      <c r="FN1055" s="13"/>
      <c r="FO1055" s="13"/>
      <c r="FP1055" s="13"/>
      <c r="FQ1055" s="13"/>
      <c r="FR1055" s="13"/>
      <c r="FS1055" s="13"/>
      <c r="FT1055" s="13"/>
      <c r="FU1055" s="13"/>
      <c r="FV1055" s="13"/>
      <c r="FW1055" s="13"/>
      <c r="FX1055" s="13"/>
      <c r="FY1055" s="13"/>
      <c r="FZ1055" s="13"/>
      <c r="GA1055" s="13"/>
      <c r="GB1055" s="13"/>
      <c r="GC1055" s="13"/>
      <c r="GD1055" s="13"/>
      <c r="GE1055" s="13"/>
      <c r="GF1055" s="13"/>
      <c r="GG1055" s="13"/>
      <c r="GH1055" s="13"/>
      <c r="GI1055" s="13"/>
      <c r="GJ1055" s="13"/>
      <c r="GK1055" s="13"/>
      <c r="GL1055" s="13"/>
      <c r="GM1055" s="13"/>
      <c r="GN1055" s="13"/>
      <c r="GO1055" s="13"/>
      <c r="GP1055" s="13"/>
      <c r="GQ1055" s="13"/>
      <c r="GR1055" s="13"/>
      <c r="GS1055" s="13"/>
      <c r="GT1055" s="13"/>
      <c r="GU1055" s="13"/>
      <c r="GV1055" s="13"/>
      <c r="GW1055" s="13"/>
      <c r="GX1055" s="13"/>
      <c r="GY1055" s="13"/>
      <c r="GZ1055" s="13"/>
      <c r="HA1055" s="13"/>
      <c r="HB1055" s="13"/>
      <c r="HC1055" s="13"/>
      <c r="HD1055" s="13"/>
      <c r="HE1055" s="13"/>
      <c r="HF1055" s="13"/>
      <c r="HG1055" s="13"/>
      <c r="HH1055" s="13"/>
      <c r="HI1055" s="13"/>
      <c r="HJ1055" s="13"/>
      <c r="HK1055" s="13"/>
      <c r="HL1055" s="13"/>
      <c r="HM1055" s="13"/>
      <c r="HN1055" s="13"/>
      <c r="HO1055" s="13"/>
      <c r="HP1055" s="13"/>
      <c r="HQ1055" s="13"/>
      <c r="HR1055" s="13"/>
      <c r="HS1055" s="13"/>
      <c r="HT1055" s="13"/>
      <c r="HU1055" s="13"/>
      <c r="HV1055" s="13"/>
      <c r="HW1055" s="13"/>
      <c r="HX1055" s="13"/>
      <c r="HY1055" s="13"/>
      <c r="HZ1055" s="13"/>
      <c r="IA1055" s="13"/>
      <c r="IB1055" s="13"/>
      <c r="IC1055" s="13"/>
      <c r="ID1055" s="13"/>
      <c r="IE1055" s="13"/>
      <c r="IF1055" s="13"/>
      <c r="IG1055" s="13"/>
      <c r="IH1055" s="13"/>
      <c r="II1055" s="13"/>
      <c r="IJ1055" s="13"/>
      <c r="IK1055" s="13"/>
      <c r="IL1055" s="13"/>
      <c r="IM1055" s="13"/>
      <c r="IN1055" s="13"/>
      <c r="IO1055" s="13"/>
    </row>
    <row r="1056" spans="1:249">
      <c r="A1056" s="2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2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3"/>
      <c r="FZ1056" s="13"/>
      <c r="GA1056" s="13"/>
      <c r="GB1056" s="13"/>
      <c r="GC1056" s="13"/>
      <c r="GD1056" s="13"/>
      <c r="GE1056" s="13"/>
      <c r="GF1056" s="13"/>
      <c r="GG1056" s="13"/>
      <c r="GH1056" s="13"/>
      <c r="GI1056" s="13"/>
      <c r="GJ1056" s="13"/>
      <c r="GK1056" s="13"/>
      <c r="GL1056" s="13"/>
      <c r="GM1056" s="13"/>
      <c r="GN1056" s="13"/>
      <c r="GO1056" s="13"/>
      <c r="GP1056" s="13"/>
      <c r="GQ1056" s="13"/>
      <c r="GR1056" s="13"/>
      <c r="GS1056" s="13"/>
      <c r="GT1056" s="13"/>
      <c r="GU1056" s="13"/>
      <c r="GV1056" s="13"/>
      <c r="GW1056" s="13"/>
      <c r="GX1056" s="13"/>
      <c r="GY1056" s="13"/>
      <c r="GZ1056" s="13"/>
      <c r="HA1056" s="13"/>
      <c r="HB1056" s="13"/>
      <c r="HC1056" s="13"/>
      <c r="HD1056" s="13"/>
      <c r="HE1056" s="13"/>
      <c r="HF1056" s="13"/>
      <c r="HG1056" s="13"/>
      <c r="HH1056" s="13"/>
      <c r="HI1056" s="13"/>
      <c r="HJ1056" s="13"/>
      <c r="HK1056" s="13"/>
      <c r="HL1056" s="13"/>
      <c r="HM1056" s="13"/>
      <c r="HN1056" s="13"/>
      <c r="HO1056" s="13"/>
      <c r="HP1056" s="13"/>
      <c r="HQ1056" s="13"/>
      <c r="HR1056" s="13"/>
      <c r="HS1056" s="13"/>
      <c r="HT1056" s="13"/>
      <c r="HU1056" s="13"/>
      <c r="HV1056" s="13"/>
      <c r="HW1056" s="13"/>
      <c r="HX1056" s="13"/>
      <c r="HY1056" s="13"/>
      <c r="HZ1056" s="13"/>
      <c r="IA1056" s="13"/>
      <c r="IB1056" s="13"/>
      <c r="IC1056" s="13"/>
      <c r="ID1056" s="13"/>
      <c r="IE1056" s="13"/>
      <c r="IF1056" s="13"/>
      <c r="IG1056" s="13"/>
      <c r="IH1056" s="13"/>
      <c r="II1056" s="13"/>
      <c r="IJ1056" s="13"/>
      <c r="IK1056" s="13"/>
      <c r="IL1056" s="13"/>
      <c r="IM1056" s="13"/>
      <c r="IN1056" s="13"/>
      <c r="IO1056" s="13"/>
    </row>
    <row r="1057" spans="1:249">
      <c r="A1057" s="2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2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c r="EU1057" s="13"/>
      <c r="EV1057" s="13"/>
      <c r="EW1057" s="13"/>
      <c r="EX1057" s="13"/>
      <c r="EY1057" s="13"/>
      <c r="EZ1057" s="13"/>
      <c r="FA1057" s="13"/>
      <c r="FB1057" s="13"/>
      <c r="FC1057" s="13"/>
      <c r="FD1057" s="13"/>
      <c r="FE1057" s="13"/>
      <c r="FF1057" s="13"/>
      <c r="FG1057" s="13"/>
      <c r="FH1057" s="13"/>
      <c r="FI1057" s="13"/>
      <c r="FJ1057" s="13"/>
      <c r="FK1057" s="13"/>
      <c r="FL1057" s="13"/>
      <c r="FM1057" s="13"/>
      <c r="FN1057" s="13"/>
      <c r="FO1057" s="13"/>
      <c r="FP1057" s="13"/>
      <c r="FQ1057" s="13"/>
      <c r="FR1057" s="13"/>
      <c r="FS1057" s="13"/>
      <c r="FT1057" s="13"/>
      <c r="FU1057" s="13"/>
      <c r="FV1057" s="13"/>
      <c r="FW1057" s="13"/>
      <c r="FX1057" s="13"/>
      <c r="FY1057" s="13"/>
      <c r="FZ1057" s="13"/>
      <c r="GA1057" s="13"/>
      <c r="GB1057" s="13"/>
      <c r="GC1057" s="13"/>
      <c r="GD1057" s="13"/>
      <c r="GE1057" s="13"/>
      <c r="GF1057" s="13"/>
      <c r="GG1057" s="13"/>
      <c r="GH1057" s="13"/>
      <c r="GI1057" s="13"/>
      <c r="GJ1057" s="13"/>
      <c r="GK1057" s="13"/>
      <c r="GL1057" s="13"/>
      <c r="GM1057" s="13"/>
      <c r="GN1057" s="13"/>
      <c r="GO1057" s="13"/>
      <c r="GP1057" s="13"/>
      <c r="GQ1057" s="13"/>
      <c r="GR1057" s="13"/>
      <c r="GS1057" s="13"/>
      <c r="GT1057" s="13"/>
      <c r="GU1057" s="13"/>
      <c r="GV1057" s="13"/>
      <c r="GW1057" s="13"/>
      <c r="GX1057" s="13"/>
      <c r="GY1057" s="13"/>
      <c r="GZ1057" s="13"/>
      <c r="HA1057" s="13"/>
      <c r="HB1057" s="13"/>
      <c r="HC1057" s="13"/>
      <c r="HD1057" s="13"/>
      <c r="HE1057" s="13"/>
      <c r="HF1057" s="13"/>
      <c r="HG1057" s="13"/>
      <c r="HH1057" s="13"/>
      <c r="HI1057" s="13"/>
      <c r="HJ1057" s="13"/>
      <c r="HK1057" s="13"/>
      <c r="HL1057" s="13"/>
      <c r="HM1057" s="13"/>
      <c r="HN1057" s="13"/>
      <c r="HO1057" s="13"/>
      <c r="HP1057" s="13"/>
      <c r="HQ1057" s="13"/>
      <c r="HR1057" s="13"/>
      <c r="HS1057" s="13"/>
      <c r="HT1057" s="13"/>
      <c r="HU1057" s="13"/>
      <c r="HV1057" s="13"/>
      <c r="HW1057" s="13"/>
      <c r="HX1057" s="13"/>
      <c r="HY1057" s="13"/>
      <c r="HZ1057" s="13"/>
      <c r="IA1057" s="13"/>
      <c r="IB1057" s="13"/>
      <c r="IC1057" s="13"/>
      <c r="ID1057" s="13"/>
      <c r="IE1057" s="13"/>
      <c r="IF1057" s="13"/>
      <c r="IG1057" s="13"/>
      <c r="IH1057" s="13"/>
      <c r="II1057" s="13"/>
      <c r="IJ1057" s="13"/>
      <c r="IK1057" s="13"/>
      <c r="IL1057" s="13"/>
      <c r="IM1057" s="13"/>
      <c r="IN1057" s="13"/>
      <c r="IO1057" s="13"/>
    </row>
    <row r="1058" spans="1:249">
      <c r="A1058" s="2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2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c r="EU1058" s="13"/>
      <c r="EV1058" s="13"/>
      <c r="EW1058" s="13"/>
      <c r="EX1058" s="13"/>
      <c r="EY1058" s="13"/>
      <c r="EZ1058" s="13"/>
      <c r="FA1058" s="13"/>
      <c r="FB1058" s="13"/>
      <c r="FC1058" s="13"/>
      <c r="FD1058" s="13"/>
      <c r="FE1058" s="13"/>
      <c r="FF1058" s="13"/>
      <c r="FG1058" s="13"/>
      <c r="FH1058" s="13"/>
      <c r="FI1058" s="13"/>
      <c r="FJ1058" s="13"/>
      <c r="FK1058" s="13"/>
      <c r="FL1058" s="13"/>
      <c r="FM1058" s="13"/>
      <c r="FN1058" s="13"/>
      <c r="FO1058" s="13"/>
      <c r="FP1058" s="13"/>
      <c r="FQ1058" s="13"/>
      <c r="FR1058" s="13"/>
      <c r="FS1058" s="13"/>
      <c r="FT1058" s="13"/>
      <c r="FU1058" s="13"/>
      <c r="FV1058" s="13"/>
      <c r="FW1058" s="13"/>
      <c r="FX1058" s="13"/>
      <c r="FY1058" s="13"/>
      <c r="FZ1058" s="13"/>
      <c r="GA1058" s="13"/>
      <c r="GB1058" s="13"/>
      <c r="GC1058" s="13"/>
      <c r="GD1058" s="13"/>
      <c r="GE1058" s="13"/>
      <c r="GF1058" s="13"/>
      <c r="GG1058" s="13"/>
      <c r="GH1058" s="13"/>
      <c r="GI1058" s="13"/>
      <c r="GJ1058" s="13"/>
      <c r="GK1058" s="13"/>
      <c r="GL1058" s="13"/>
      <c r="GM1058" s="13"/>
      <c r="GN1058" s="13"/>
      <c r="GO1058" s="13"/>
      <c r="GP1058" s="13"/>
      <c r="GQ1058" s="13"/>
      <c r="GR1058" s="13"/>
      <c r="GS1058" s="13"/>
      <c r="GT1058" s="13"/>
      <c r="GU1058" s="13"/>
      <c r="GV1058" s="13"/>
      <c r="GW1058" s="13"/>
      <c r="GX1058" s="13"/>
      <c r="GY1058" s="13"/>
      <c r="GZ1058" s="13"/>
      <c r="HA1058" s="13"/>
      <c r="HB1058" s="13"/>
      <c r="HC1058" s="13"/>
      <c r="HD1058" s="13"/>
      <c r="HE1058" s="13"/>
      <c r="HF1058" s="13"/>
      <c r="HG1058" s="13"/>
      <c r="HH1058" s="13"/>
      <c r="HI1058" s="13"/>
      <c r="HJ1058" s="13"/>
      <c r="HK1058" s="13"/>
      <c r="HL1058" s="13"/>
      <c r="HM1058" s="13"/>
      <c r="HN1058" s="13"/>
      <c r="HO1058" s="13"/>
      <c r="HP1058" s="13"/>
      <c r="HQ1058" s="13"/>
      <c r="HR1058" s="13"/>
      <c r="HS1058" s="13"/>
      <c r="HT1058" s="13"/>
      <c r="HU1058" s="13"/>
      <c r="HV1058" s="13"/>
      <c r="HW1058" s="13"/>
      <c r="HX1058" s="13"/>
      <c r="HY1058" s="13"/>
      <c r="HZ1058" s="13"/>
      <c r="IA1058" s="13"/>
      <c r="IB1058" s="13"/>
      <c r="IC1058" s="13"/>
      <c r="ID1058" s="13"/>
      <c r="IE1058" s="13"/>
      <c r="IF1058" s="13"/>
      <c r="IG1058" s="13"/>
      <c r="IH1058" s="13"/>
      <c r="II1058" s="13"/>
      <c r="IJ1058" s="13"/>
      <c r="IK1058" s="13"/>
      <c r="IL1058" s="13"/>
      <c r="IM1058" s="13"/>
      <c r="IN1058" s="13"/>
      <c r="IO1058" s="13"/>
    </row>
    <row r="1059" spans="1:249">
      <c r="A1059" s="2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2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row>
    <row r="1060" spans="1:249">
      <c r="A1060" s="2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2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3"/>
      <c r="FZ1060" s="13"/>
      <c r="GA1060" s="13"/>
      <c r="GB1060" s="13"/>
      <c r="GC1060" s="13"/>
      <c r="GD1060" s="13"/>
      <c r="GE1060" s="13"/>
      <c r="GF1060" s="13"/>
      <c r="GG1060" s="13"/>
      <c r="GH1060" s="13"/>
      <c r="GI1060" s="13"/>
      <c r="GJ1060" s="13"/>
      <c r="GK1060" s="13"/>
      <c r="GL1060" s="13"/>
      <c r="GM1060" s="13"/>
      <c r="GN1060" s="13"/>
      <c r="GO1060" s="13"/>
      <c r="GP1060" s="13"/>
      <c r="GQ1060" s="13"/>
      <c r="GR1060" s="13"/>
      <c r="GS1060" s="13"/>
      <c r="GT1060" s="13"/>
      <c r="GU1060" s="13"/>
      <c r="GV1060" s="13"/>
      <c r="GW1060" s="13"/>
      <c r="GX1060" s="13"/>
      <c r="GY1060" s="13"/>
      <c r="GZ1060" s="13"/>
      <c r="HA1060" s="13"/>
      <c r="HB1060" s="13"/>
      <c r="HC1060" s="13"/>
      <c r="HD1060" s="13"/>
      <c r="HE1060" s="13"/>
      <c r="HF1060" s="13"/>
      <c r="HG1060" s="13"/>
      <c r="HH1060" s="13"/>
      <c r="HI1060" s="13"/>
      <c r="HJ1060" s="13"/>
      <c r="HK1060" s="13"/>
      <c r="HL1060" s="13"/>
      <c r="HM1060" s="13"/>
      <c r="HN1060" s="13"/>
      <c r="HO1060" s="13"/>
      <c r="HP1060" s="13"/>
      <c r="HQ1060" s="13"/>
      <c r="HR1060" s="13"/>
      <c r="HS1060" s="13"/>
      <c r="HT1060" s="13"/>
      <c r="HU1060" s="13"/>
      <c r="HV1060" s="13"/>
      <c r="HW1060" s="13"/>
      <c r="HX1060" s="13"/>
      <c r="HY1060" s="13"/>
      <c r="HZ1060" s="13"/>
      <c r="IA1060" s="13"/>
      <c r="IB1060" s="13"/>
      <c r="IC1060" s="13"/>
      <c r="ID1060" s="13"/>
      <c r="IE1060" s="13"/>
      <c r="IF1060" s="13"/>
      <c r="IG1060" s="13"/>
      <c r="IH1060" s="13"/>
      <c r="II1060" s="13"/>
      <c r="IJ1060" s="13"/>
      <c r="IK1060" s="13"/>
      <c r="IL1060" s="13"/>
      <c r="IM1060" s="13"/>
      <c r="IN1060" s="13"/>
      <c r="IO1060" s="13"/>
    </row>
    <row r="1061" spans="1:249">
      <c r="A1061" s="2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2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c r="EU1061" s="13"/>
      <c r="EV1061" s="13"/>
      <c r="EW1061" s="13"/>
      <c r="EX1061" s="13"/>
      <c r="EY1061" s="13"/>
      <c r="EZ1061" s="13"/>
      <c r="FA1061" s="13"/>
      <c r="FB1061" s="13"/>
      <c r="FC1061" s="13"/>
      <c r="FD1061" s="13"/>
      <c r="FE1061" s="13"/>
      <c r="FF1061" s="13"/>
      <c r="FG1061" s="13"/>
      <c r="FH1061" s="13"/>
      <c r="FI1061" s="13"/>
      <c r="FJ1061" s="13"/>
      <c r="FK1061" s="13"/>
      <c r="FL1061" s="13"/>
      <c r="FM1061" s="13"/>
      <c r="FN1061" s="13"/>
      <c r="FO1061" s="13"/>
      <c r="FP1061" s="13"/>
      <c r="FQ1061" s="13"/>
      <c r="FR1061" s="13"/>
      <c r="FS1061" s="13"/>
      <c r="FT1061" s="13"/>
      <c r="FU1061" s="13"/>
      <c r="FV1061" s="13"/>
      <c r="FW1061" s="13"/>
      <c r="FX1061" s="13"/>
      <c r="FY1061" s="13"/>
      <c r="FZ1061" s="13"/>
      <c r="GA1061" s="13"/>
      <c r="GB1061" s="13"/>
      <c r="GC1061" s="13"/>
      <c r="GD1061" s="13"/>
      <c r="GE1061" s="13"/>
      <c r="GF1061" s="13"/>
      <c r="GG1061" s="13"/>
      <c r="GH1061" s="13"/>
      <c r="GI1061" s="13"/>
      <c r="GJ1061" s="13"/>
      <c r="GK1061" s="13"/>
      <c r="GL1061" s="13"/>
      <c r="GM1061" s="13"/>
      <c r="GN1061" s="13"/>
      <c r="GO1061" s="13"/>
      <c r="GP1061" s="13"/>
      <c r="GQ1061" s="13"/>
      <c r="GR1061" s="13"/>
      <c r="GS1061" s="13"/>
      <c r="GT1061" s="13"/>
      <c r="GU1061" s="13"/>
      <c r="GV1061" s="13"/>
      <c r="GW1061" s="13"/>
      <c r="GX1061" s="13"/>
      <c r="GY1061" s="13"/>
      <c r="GZ1061" s="13"/>
      <c r="HA1061" s="13"/>
      <c r="HB1061" s="13"/>
      <c r="HC1061" s="13"/>
      <c r="HD1061" s="13"/>
      <c r="HE1061" s="13"/>
      <c r="HF1061" s="13"/>
      <c r="HG1061" s="13"/>
      <c r="HH1061" s="13"/>
      <c r="HI1061" s="13"/>
      <c r="HJ1061" s="13"/>
      <c r="HK1061" s="13"/>
      <c r="HL1061" s="13"/>
      <c r="HM1061" s="13"/>
      <c r="HN1061" s="13"/>
      <c r="HO1061" s="13"/>
      <c r="HP1061" s="13"/>
      <c r="HQ1061" s="13"/>
      <c r="HR1061" s="13"/>
      <c r="HS1061" s="13"/>
      <c r="HT1061" s="13"/>
      <c r="HU1061" s="13"/>
      <c r="HV1061" s="13"/>
      <c r="HW1061" s="13"/>
      <c r="HX1061" s="13"/>
      <c r="HY1061" s="13"/>
      <c r="HZ1061" s="13"/>
      <c r="IA1061" s="13"/>
      <c r="IB1061" s="13"/>
      <c r="IC1061" s="13"/>
      <c r="ID1061" s="13"/>
      <c r="IE1061" s="13"/>
      <c r="IF1061" s="13"/>
      <c r="IG1061" s="13"/>
      <c r="IH1061" s="13"/>
      <c r="II1061" s="13"/>
      <c r="IJ1061" s="13"/>
      <c r="IK1061" s="13"/>
      <c r="IL1061" s="13"/>
      <c r="IM1061" s="13"/>
      <c r="IN1061" s="13"/>
      <c r="IO1061" s="13"/>
    </row>
    <row r="1062" spans="1:249">
      <c r="A1062" s="2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2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3"/>
      <c r="FZ1062" s="13"/>
      <c r="GA1062" s="13"/>
      <c r="GB1062" s="13"/>
      <c r="GC1062" s="13"/>
      <c r="GD1062" s="13"/>
      <c r="GE1062" s="13"/>
      <c r="GF1062" s="13"/>
      <c r="GG1062" s="13"/>
      <c r="GH1062" s="13"/>
      <c r="GI1062" s="13"/>
      <c r="GJ1062" s="13"/>
      <c r="GK1062" s="13"/>
      <c r="GL1062" s="13"/>
      <c r="GM1062" s="13"/>
      <c r="GN1062" s="13"/>
      <c r="GO1062" s="13"/>
      <c r="GP1062" s="13"/>
      <c r="GQ1062" s="13"/>
      <c r="GR1062" s="13"/>
      <c r="GS1062" s="13"/>
      <c r="GT1062" s="13"/>
      <c r="GU1062" s="13"/>
      <c r="GV1062" s="13"/>
      <c r="GW1062" s="13"/>
      <c r="GX1062" s="13"/>
      <c r="GY1062" s="13"/>
      <c r="GZ1062" s="13"/>
      <c r="HA1062" s="13"/>
      <c r="HB1062" s="13"/>
      <c r="HC1062" s="13"/>
      <c r="HD1062" s="13"/>
      <c r="HE1062" s="13"/>
      <c r="HF1062" s="13"/>
      <c r="HG1062" s="13"/>
      <c r="HH1062" s="13"/>
      <c r="HI1062" s="13"/>
      <c r="HJ1062" s="13"/>
      <c r="HK1062" s="13"/>
      <c r="HL1062" s="13"/>
      <c r="HM1062" s="13"/>
      <c r="HN1062" s="13"/>
      <c r="HO1062" s="13"/>
      <c r="HP1062" s="13"/>
      <c r="HQ1062" s="13"/>
      <c r="HR1062" s="13"/>
      <c r="HS1062" s="13"/>
      <c r="HT1062" s="13"/>
      <c r="HU1062" s="13"/>
      <c r="HV1062" s="13"/>
      <c r="HW1062" s="13"/>
      <c r="HX1062" s="13"/>
      <c r="HY1062" s="13"/>
      <c r="HZ1062" s="13"/>
      <c r="IA1062" s="13"/>
      <c r="IB1062" s="13"/>
      <c r="IC1062" s="13"/>
      <c r="ID1062" s="13"/>
      <c r="IE1062" s="13"/>
      <c r="IF1062" s="13"/>
      <c r="IG1062" s="13"/>
      <c r="IH1062" s="13"/>
      <c r="II1062" s="13"/>
      <c r="IJ1062" s="13"/>
      <c r="IK1062" s="13"/>
      <c r="IL1062" s="13"/>
      <c r="IM1062" s="13"/>
      <c r="IN1062" s="13"/>
      <c r="IO1062" s="13"/>
    </row>
    <row r="1063" spans="1:249">
      <c r="A1063" s="2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2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c r="EU1063" s="13"/>
      <c r="EV1063" s="13"/>
      <c r="EW1063" s="13"/>
      <c r="EX1063" s="13"/>
      <c r="EY1063" s="13"/>
      <c r="EZ1063" s="13"/>
      <c r="FA1063" s="13"/>
      <c r="FB1063" s="13"/>
      <c r="FC1063" s="13"/>
      <c r="FD1063" s="13"/>
      <c r="FE1063" s="13"/>
      <c r="FF1063" s="13"/>
      <c r="FG1063" s="13"/>
      <c r="FH1063" s="13"/>
      <c r="FI1063" s="13"/>
      <c r="FJ1063" s="13"/>
      <c r="FK1063" s="13"/>
      <c r="FL1063" s="13"/>
      <c r="FM1063" s="13"/>
      <c r="FN1063" s="13"/>
      <c r="FO1063" s="13"/>
      <c r="FP1063" s="13"/>
      <c r="FQ1063" s="13"/>
      <c r="FR1063" s="13"/>
      <c r="FS1063" s="13"/>
      <c r="FT1063" s="13"/>
      <c r="FU1063" s="13"/>
      <c r="FV1063" s="13"/>
      <c r="FW1063" s="13"/>
      <c r="FX1063" s="13"/>
      <c r="FY1063" s="13"/>
      <c r="FZ1063" s="13"/>
      <c r="GA1063" s="13"/>
      <c r="GB1063" s="13"/>
      <c r="GC1063" s="13"/>
      <c r="GD1063" s="13"/>
      <c r="GE1063" s="13"/>
      <c r="GF1063" s="13"/>
      <c r="GG1063" s="13"/>
      <c r="GH1063" s="13"/>
      <c r="GI1063" s="13"/>
      <c r="GJ1063" s="13"/>
      <c r="GK1063" s="13"/>
      <c r="GL1063" s="13"/>
      <c r="GM1063" s="13"/>
      <c r="GN1063" s="13"/>
      <c r="GO1063" s="13"/>
      <c r="GP1063" s="13"/>
      <c r="GQ1063" s="13"/>
      <c r="GR1063" s="13"/>
      <c r="GS1063" s="13"/>
      <c r="GT1063" s="13"/>
      <c r="GU1063" s="13"/>
      <c r="GV1063" s="13"/>
      <c r="GW1063" s="13"/>
      <c r="GX1063" s="13"/>
      <c r="GY1063" s="13"/>
      <c r="GZ1063" s="13"/>
      <c r="HA1063" s="13"/>
      <c r="HB1063" s="13"/>
      <c r="HC1063" s="13"/>
      <c r="HD1063" s="13"/>
      <c r="HE1063" s="13"/>
      <c r="HF1063" s="13"/>
      <c r="HG1063" s="13"/>
      <c r="HH1063" s="13"/>
      <c r="HI1063" s="13"/>
      <c r="HJ1063" s="13"/>
      <c r="HK1063" s="13"/>
      <c r="HL1063" s="13"/>
      <c r="HM1063" s="13"/>
      <c r="HN1063" s="13"/>
      <c r="HO1063" s="13"/>
      <c r="HP1063" s="13"/>
      <c r="HQ1063" s="13"/>
      <c r="HR1063" s="13"/>
      <c r="HS1063" s="13"/>
      <c r="HT1063" s="13"/>
      <c r="HU1063" s="13"/>
      <c r="HV1063" s="13"/>
      <c r="HW1063" s="13"/>
      <c r="HX1063" s="13"/>
      <c r="HY1063" s="13"/>
      <c r="HZ1063" s="13"/>
      <c r="IA1063" s="13"/>
      <c r="IB1063" s="13"/>
      <c r="IC1063" s="13"/>
      <c r="ID1063" s="13"/>
      <c r="IE1063" s="13"/>
      <c r="IF1063" s="13"/>
      <c r="IG1063" s="13"/>
      <c r="IH1063" s="13"/>
      <c r="II1063" s="13"/>
      <c r="IJ1063" s="13"/>
      <c r="IK1063" s="13"/>
      <c r="IL1063" s="13"/>
      <c r="IM1063" s="13"/>
      <c r="IN1063" s="13"/>
      <c r="IO1063" s="13"/>
    </row>
    <row r="1064" spans="1:249">
      <c r="A1064" s="2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2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3"/>
      <c r="FZ1064" s="13"/>
      <c r="GA1064" s="13"/>
      <c r="GB1064" s="13"/>
      <c r="GC1064" s="13"/>
      <c r="GD1064" s="13"/>
      <c r="GE1064" s="13"/>
      <c r="GF1064" s="13"/>
      <c r="GG1064" s="13"/>
      <c r="GH1064" s="13"/>
      <c r="GI1064" s="13"/>
      <c r="GJ1064" s="13"/>
      <c r="GK1064" s="13"/>
      <c r="GL1064" s="13"/>
      <c r="GM1064" s="13"/>
      <c r="GN1064" s="13"/>
      <c r="GO1064" s="13"/>
      <c r="GP1064" s="13"/>
      <c r="GQ1064" s="13"/>
      <c r="GR1064" s="13"/>
      <c r="GS1064" s="13"/>
      <c r="GT1064" s="13"/>
      <c r="GU1064" s="13"/>
      <c r="GV1064" s="13"/>
      <c r="GW1064" s="13"/>
      <c r="GX1064" s="13"/>
      <c r="GY1064" s="13"/>
      <c r="GZ1064" s="13"/>
      <c r="HA1064" s="13"/>
      <c r="HB1064" s="13"/>
      <c r="HC1064" s="13"/>
      <c r="HD1064" s="13"/>
      <c r="HE1064" s="13"/>
      <c r="HF1064" s="13"/>
      <c r="HG1064" s="13"/>
      <c r="HH1064" s="13"/>
      <c r="HI1064" s="13"/>
      <c r="HJ1064" s="13"/>
      <c r="HK1064" s="13"/>
      <c r="HL1064" s="13"/>
      <c r="HM1064" s="13"/>
      <c r="HN1064" s="13"/>
      <c r="HO1064" s="13"/>
      <c r="HP1064" s="13"/>
      <c r="HQ1064" s="13"/>
      <c r="HR1064" s="13"/>
      <c r="HS1064" s="13"/>
      <c r="HT1064" s="13"/>
      <c r="HU1064" s="13"/>
      <c r="HV1064" s="13"/>
      <c r="HW1064" s="13"/>
      <c r="HX1064" s="13"/>
      <c r="HY1064" s="13"/>
      <c r="HZ1064" s="13"/>
      <c r="IA1064" s="13"/>
      <c r="IB1064" s="13"/>
      <c r="IC1064" s="13"/>
      <c r="ID1064" s="13"/>
      <c r="IE1064" s="13"/>
      <c r="IF1064" s="13"/>
      <c r="IG1064" s="13"/>
      <c r="IH1064" s="13"/>
      <c r="II1064" s="13"/>
      <c r="IJ1064" s="13"/>
      <c r="IK1064" s="13"/>
      <c r="IL1064" s="13"/>
      <c r="IM1064" s="13"/>
      <c r="IN1064" s="13"/>
      <c r="IO1064" s="13"/>
    </row>
    <row r="1065" spans="1:249">
      <c r="A1065" s="2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2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c r="EU1065" s="13"/>
      <c r="EV1065" s="13"/>
      <c r="EW1065" s="13"/>
      <c r="EX1065" s="13"/>
      <c r="EY1065" s="13"/>
      <c r="EZ1065" s="13"/>
      <c r="FA1065" s="13"/>
      <c r="FB1065" s="13"/>
      <c r="FC1065" s="13"/>
      <c r="FD1065" s="13"/>
      <c r="FE1065" s="13"/>
      <c r="FF1065" s="13"/>
      <c r="FG1065" s="13"/>
      <c r="FH1065" s="13"/>
      <c r="FI1065" s="13"/>
      <c r="FJ1065" s="13"/>
      <c r="FK1065" s="13"/>
      <c r="FL1065" s="13"/>
      <c r="FM1065" s="13"/>
      <c r="FN1065" s="13"/>
      <c r="FO1065" s="13"/>
      <c r="FP1065" s="13"/>
      <c r="FQ1065" s="13"/>
      <c r="FR1065" s="13"/>
      <c r="FS1065" s="13"/>
      <c r="FT1065" s="13"/>
      <c r="FU1065" s="13"/>
      <c r="FV1065" s="13"/>
      <c r="FW1065" s="13"/>
      <c r="FX1065" s="13"/>
      <c r="FY1065" s="13"/>
      <c r="FZ1065" s="13"/>
      <c r="GA1065" s="13"/>
      <c r="GB1065" s="13"/>
      <c r="GC1065" s="13"/>
      <c r="GD1065" s="13"/>
      <c r="GE1065" s="13"/>
      <c r="GF1065" s="13"/>
      <c r="GG1065" s="13"/>
      <c r="GH1065" s="13"/>
      <c r="GI1065" s="13"/>
      <c r="GJ1065" s="13"/>
      <c r="GK1065" s="13"/>
      <c r="GL1065" s="13"/>
      <c r="GM1065" s="13"/>
      <c r="GN1065" s="13"/>
      <c r="GO1065" s="13"/>
      <c r="GP1065" s="13"/>
      <c r="GQ1065" s="13"/>
      <c r="GR1065" s="13"/>
      <c r="GS1065" s="13"/>
      <c r="GT1065" s="13"/>
      <c r="GU1065" s="13"/>
      <c r="GV1065" s="13"/>
      <c r="GW1065" s="13"/>
      <c r="GX1065" s="13"/>
      <c r="GY1065" s="13"/>
      <c r="GZ1065" s="13"/>
      <c r="HA1065" s="13"/>
      <c r="HB1065" s="13"/>
      <c r="HC1065" s="13"/>
      <c r="HD1065" s="13"/>
      <c r="HE1065" s="13"/>
      <c r="HF1065" s="13"/>
      <c r="HG1065" s="13"/>
      <c r="HH1065" s="13"/>
      <c r="HI1065" s="13"/>
      <c r="HJ1065" s="13"/>
      <c r="HK1065" s="13"/>
      <c r="HL1065" s="13"/>
      <c r="HM1065" s="13"/>
      <c r="HN1065" s="13"/>
      <c r="HO1065" s="13"/>
      <c r="HP1065" s="13"/>
      <c r="HQ1065" s="13"/>
      <c r="HR1065" s="13"/>
      <c r="HS1065" s="13"/>
      <c r="HT1065" s="13"/>
      <c r="HU1065" s="13"/>
      <c r="HV1065" s="13"/>
      <c r="HW1065" s="13"/>
      <c r="HX1065" s="13"/>
      <c r="HY1065" s="13"/>
      <c r="HZ1065" s="13"/>
      <c r="IA1065" s="13"/>
      <c r="IB1065" s="13"/>
      <c r="IC1065" s="13"/>
      <c r="ID1065" s="13"/>
      <c r="IE1065" s="13"/>
      <c r="IF1065" s="13"/>
      <c r="IG1065" s="13"/>
      <c r="IH1065" s="13"/>
      <c r="II1065" s="13"/>
      <c r="IJ1065" s="13"/>
      <c r="IK1065" s="13"/>
      <c r="IL1065" s="13"/>
      <c r="IM1065" s="13"/>
      <c r="IN1065" s="13"/>
      <c r="IO1065" s="13"/>
    </row>
    <row r="1066" spans="1:249">
      <c r="A1066" s="2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2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c r="EU1066" s="13"/>
      <c r="EV1066" s="13"/>
      <c r="EW1066" s="13"/>
      <c r="EX1066" s="13"/>
      <c r="EY1066" s="13"/>
      <c r="EZ1066" s="13"/>
      <c r="FA1066" s="13"/>
      <c r="FB1066" s="13"/>
      <c r="FC1066" s="13"/>
      <c r="FD1066" s="13"/>
      <c r="FE1066" s="13"/>
      <c r="FF1066" s="13"/>
      <c r="FG1066" s="13"/>
      <c r="FH1066" s="13"/>
      <c r="FI1066" s="13"/>
      <c r="FJ1066" s="13"/>
      <c r="FK1066" s="13"/>
      <c r="FL1066" s="13"/>
      <c r="FM1066" s="13"/>
      <c r="FN1066" s="13"/>
      <c r="FO1066" s="13"/>
      <c r="FP1066" s="13"/>
      <c r="FQ1066" s="13"/>
      <c r="FR1066" s="13"/>
      <c r="FS1066" s="13"/>
      <c r="FT1066" s="13"/>
      <c r="FU1066" s="13"/>
      <c r="FV1066" s="13"/>
      <c r="FW1066" s="13"/>
      <c r="FX1066" s="13"/>
      <c r="FY1066" s="13"/>
      <c r="FZ1066" s="13"/>
      <c r="GA1066" s="13"/>
      <c r="GB1066" s="13"/>
      <c r="GC1066" s="13"/>
      <c r="GD1066" s="13"/>
      <c r="GE1066" s="13"/>
      <c r="GF1066" s="13"/>
      <c r="GG1066" s="13"/>
      <c r="GH1066" s="13"/>
      <c r="GI1066" s="13"/>
      <c r="GJ1066" s="13"/>
      <c r="GK1066" s="13"/>
      <c r="GL1066" s="13"/>
      <c r="GM1066" s="13"/>
      <c r="GN1066" s="13"/>
      <c r="GO1066" s="13"/>
      <c r="GP1066" s="13"/>
      <c r="GQ1066" s="13"/>
      <c r="GR1066" s="13"/>
      <c r="GS1066" s="13"/>
      <c r="GT1066" s="13"/>
      <c r="GU1066" s="13"/>
      <c r="GV1066" s="13"/>
      <c r="GW1066" s="13"/>
      <c r="GX1066" s="13"/>
      <c r="GY1066" s="13"/>
      <c r="GZ1066" s="13"/>
      <c r="HA1066" s="13"/>
      <c r="HB1066" s="13"/>
      <c r="HC1066" s="13"/>
      <c r="HD1066" s="13"/>
      <c r="HE1066" s="13"/>
      <c r="HF1066" s="13"/>
      <c r="HG1066" s="13"/>
      <c r="HH1066" s="13"/>
      <c r="HI1066" s="13"/>
      <c r="HJ1066" s="13"/>
      <c r="HK1066" s="13"/>
      <c r="HL1066" s="13"/>
      <c r="HM1066" s="13"/>
      <c r="HN1066" s="13"/>
      <c r="HO1066" s="13"/>
      <c r="HP1066" s="13"/>
      <c r="HQ1066" s="13"/>
      <c r="HR1066" s="13"/>
      <c r="HS1066" s="13"/>
      <c r="HT1066" s="13"/>
      <c r="HU1066" s="13"/>
      <c r="HV1066" s="13"/>
      <c r="HW1066" s="13"/>
      <c r="HX1066" s="13"/>
      <c r="HY1066" s="13"/>
      <c r="HZ1066" s="13"/>
      <c r="IA1066" s="13"/>
      <c r="IB1066" s="13"/>
      <c r="IC1066" s="13"/>
      <c r="ID1066" s="13"/>
      <c r="IE1066" s="13"/>
      <c r="IF1066" s="13"/>
      <c r="IG1066" s="13"/>
      <c r="IH1066" s="13"/>
      <c r="II1066" s="13"/>
      <c r="IJ1066" s="13"/>
      <c r="IK1066" s="13"/>
      <c r="IL1066" s="13"/>
      <c r="IM1066" s="13"/>
      <c r="IN1066" s="13"/>
      <c r="IO1066" s="13"/>
    </row>
    <row r="1067" spans="1:249">
      <c r="A1067" s="2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2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c r="EU1067" s="13"/>
      <c r="EV1067" s="13"/>
      <c r="EW1067" s="13"/>
      <c r="EX1067" s="13"/>
      <c r="EY1067" s="13"/>
      <c r="EZ1067" s="13"/>
      <c r="FA1067" s="13"/>
      <c r="FB1067" s="13"/>
      <c r="FC1067" s="13"/>
      <c r="FD1067" s="13"/>
      <c r="FE1067" s="13"/>
      <c r="FF1067" s="13"/>
      <c r="FG1067" s="13"/>
      <c r="FH1067" s="13"/>
      <c r="FI1067" s="13"/>
      <c r="FJ1067" s="13"/>
      <c r="FK1067" s="13"/>
      <c r="FL1067" s="13"/>
      <c r="FM1067" s="13"/>
      <c r="FN1067" s="13"/>
      <c r="FO1067" s="13"/>
      <c r="FP1067" s="13"/>
      <c r="FQ1067" s="13"/>
      <c r="FR1067" s="13"/>
      <c r="FS1067" s="13"/>
      <c r="FT1067" s="13"/>
      <c r="FU1067" s="13"/>
      <c r="FV1067" s="13"/>
      <c r="FW1067" s="13"/>
      <c r="FX1067" s="13"/>
      <c r="FY1067" s="13"/>
      <c r="FZ1067" s="13"/>
      <c r="GA1067" s="13"/>
      <c r="GB1067" s="13"/>
      <c r="GC1067" s="13"/>
      <c r="GD1067" s="13"/>
      <c r="GE1067" s="13"/>
      <c r="GF1067" s="13"/>
      <c r="GG1067" s="13"/>
      <c r="GH1067" s="13"/>
      <c r="GI1067" s="13"/>
      <c r="GJ1067" s="13"/>
      <c r="GK1067" s="13"/>
      <c r="GL1067" s="13"/>
      <c r="GM1067" s="13"/>
      <c r="GN1067" s="13"/>
      <c r="GO1067" s="13"/>
      <c r="GP1067" s="13"/>
      <c r="GQ1067" s="13"/>
      <c r="GR1067" s="13"/>
      <c r="GS1067" s="13"/>
      <c r="GT1067" s="13"/>
      <c r="GU1067" s="13"/>
      <c r="GV1067" s="13"/>
      <c r="GW1067" s="13"/>
      <c r="GX1067" s="13"/>
      <c r="GY1067" s="13"/>
      <c r="GZ1067" s="13"/>
      <c r="HA1067" s="13"/>
      <c r="HB1067" s="13"/>
      <c r="HC1067" s="13"/>
      <c r="HD1067" s="13"/>
      <c r="HE1067" s="13"/>
      <c r="HF1067" s="13"/>
      <c r="HG1067" s="13"/>
      <c r="HH1067" s="13"/>
      <c r="HI1067" s="13"/>
      <c r="HJ1067" s="13"/>
      <c r="HK1067" s="13"/>
      <c r="HL1067" s="13"/>
      <c r="HM1067" s="13"/>
      <c r="HN1067" s="13"/>
      <c r="HO1067" s="13"/>
      <c r="HP1067" s="13"/>
      <c r="HQ1067" s="13"/>
      <c r="HR1067" s="13"/>
      <c r="HS1067" s="13"/>
      <c r="HT1067" s="13"/>
      <c r="HU1067" s="13"/>
      <c r="HV1067" s="13"/>
      <c r="HW1067" s="13"/>
      <c r="HX1067" s="13"/>
      <c r="HY1067" s="13"/>
      <c r="HZ1067" s="13"/>
      <c r="IA1067" s="13"/>
      <c r="IB1067" s="13"/>
      <c r="IC1067" s="13"/>
      <c r="ID1067" s="13"/>
      <c r="IE1067" s="13"/>
      <c r="IF1067" s="13"/>
      <c r="IG1067" s="13"/>
      <c r="IH1067" s="13"/>
      <c r="II1067" s="13"/>
      <c r="IJ1067" s="13"/>
      <c r="IK1067" s="13"/>
      <c r="IL1067" s="13"/>
      <c r="IM1067" s="13"/>
      <c r="IN1067" s="13"/>
      <c r="IO1067" s="13"/>
    </row>
    <row r="1068" spans="1:249">
      <c r="A1068" s="2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2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c r="EU1068" s="13"/>
      <c r="EV1068" s="13"/>
      <c r="EW1068" s="13"/>
      <c r="EX1068" s="13"/>
      <c r="EY1068" s="13"/>
      <c r="EZ1068" s="13"/>
      <c r="FA1068" s="13"/>
      <c r="FB1068" s="13"/>
      <c r="FC1068" s="13"/>
      <c r="FD1068" s="13"/>
      <c r="FE1068" s="13"/>
      <c r="FF1068" s="13"/>
      <c r="FG1068" s="13"/>
      <c r="FH1068" s="13"/>
      <c r="FI1068" s="13"/>
      <c r="FJ1068" s="13"/>
      <c r="FK1068" s="13"/>
      <c r="FL1068" s="13"/>
      <c r="FM1068" s="13"/>
      <c r="FN1068" s="13"/>
      <c r="FO1068" s="13"/>
      <c r="FP1068" s="13"/>
      <c r="FQ1068" s="13"/>
      <c r="FR1068" s="13"/>
      <c r="FS1068" s="13"/>
      <c r="FT1068" s="13"/>
      <c r="FU1068" s="13"/>
      <c r="FV1068" s="13"/>
      <c r="FW1068" s="13"/>
      <c r="FX1068" s="13"/>
      <c r="FY1068" s="13"/>
      <c r="FZ1068" s="13"/>
      <c r="GA1068" s="13"/>
      <c r="GB1068" s="13"/>
      <c r="GC1068" s="13"/>
      <c r="GD1068" s="13"/>
      <c r="GE1068" s="13"/>
      <c r="GF1068" s="13"/>
      <c r="GG1068" s="13"/>
      <c r="GH1068" s="13"/>
      <c r="GI1068" s="13"/>
      <c r="GJ1068" s="13"/>
      <c r="GK1068" s="13"/>
      <c r="GL1068" s="13"/>
      <c r="GM1068" s="13"/>
      <c r="GN1068" s="13"/>
      <c r="GO1068" s="13"/>
      <c r="GP1068" s="13"/>
      <c r="GQ1068" s="13"/>
      <c r="GR1068" s="13"/>
      <c r="GS1068" s="13"/>
      <c r="GT1068" s="13"/>
      <c r="GU1068" s="13"/>
      <c r="GV1068" s="13"/>
      <c r="GW1068" s="13"/>
      <c r="GX1068" s="13"/>
      <c r="GY1068" s="13"/>
      <c r="GZ1068" s="13"/>
      <c r="HA1068" s="13"/>
      <c r="HB1068" s="13"/>
      <c r="HC1068" s="13"/>
      <c r="HD1068" s="13"/>
      <c r="HE1068" s="13"/>
      <c r="HF1068" s="13"/>
      <c r="HG1068" s="13"/>
      <c r="HH1068" s="13"/>
      <c r="HI1068" s="13"/>
      <c r="HJ1068" s="13"/>
      <c r="HK1068" s="13"/>
      <c r="HL1068" s="13"/>
      <c r="HM1068" s="13"/>
      <c r="HN1068" s="13"/>
      <c r="HO1068" s="13"/>
      <c r="HP1068" s="13"/>
      <c r="HQ1068" s="13"/>
      <c r="HR1068" s="13"/>
      <c r="HS1068" s="13"/>
      <c r="HT1068" s="13"/>
      <c r="HU1068" s="13"/>
      <c r="HV1068" s="13"/>
      <c r="HW1068" s="13"/>
      <c r="HX1068" s="13"/>
      <c r="HY1068" s="13"/>
      <c r="HZ1068" s="13"/>
      <c r="IA1068" s="13"/>
      <c r="IB1068" s="13"/>
      <c r="IC1068" s="13"/>
      <c r="ID1068" s="13"/>
      <c r="IE1068" s="13"/>
      <c r="IF1068" s="13"/>
      <c r="IG1068" s="13"/>
      <c r="IH1068" s="13"/>
      <c r="II1068" s="13"/>
      <c r="IJ1068" s="13"/>
      <c r="IK1068" s="13"/>
      <c r="IL1068" s="13"/>
      <c r="IM1068" s="13"/>
      <c r="IN1068" s="13"/>
      <c r="IO1068" s="13"/>
    </row>
    <row r="1069" spans="1:249">
      <c r="A1069" s="2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2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c r="EU1069" s="13"/>
      <c r="EV1069" s="13"/>
      <c r="EW1069" s="13"/>
      <c r="EX1069" s="13"/>
      <c r="EY1069" s="13"/>
      <c r="EZ1069" s="13"/>
      <c r="FA1069" s="13"/>
      <c r="FB1069" s="13"/>
      <c r="FC1069" s="13"/>
      <c r="FD1069" s="13"/>
      <c r="FE1069" s="13"/>
      <c r="FF1069" s="13"/>
      <c r="FG1069" s="13"/>
      <c r="FH1069" s="13"/>
      <c r="FI1069" s="13"/>
      <c r="FJ1069" s="13"/>
      <c r="FK1069" s="13"/>
      <c r="FL1069" s="13"/>
      <c r="FM1069" s="13"/>
      <c r="FN1069" s="13"/>
      <c r="FO1069" s="13"/>
      <c r="FP1069" s="13"/>
      <c r="FQ1069" s="13"/>
      <c r="FR1069" s="13"/>
      <c r="FS1069" s="13"/>
      <c r="FT1069" s="13"/>
      <c r="FU1069" s="13"/>
      <c r="FV1069" s="13"/>
      <c r="FW1069" s="13"/>
      <c r="FX1069" s="13"/>
      <c r="FY1069" s="13"/>
      <c r="FZ1069" s="13"/>
      <c r="GA1069" s="13"/>
      <c r="GB1069" s="13"/>
      <c r="GC1069" s="13"/>
      <c r="GD1069" s="13"/>
      <c r="GE1069" s="13"/>
      <c r="GF1069" s="13"/>
      <c r="GG1069" s="13"/>
      <c r="GH1069" s="13"/>
      <c r="GI1069" s="13"/>
      <c r="GJ1069" s="13"/>
      <c r="GK1069" s="13"/>
      <c r="GL1069" s="13"/>
      <c r="GM1069" s="13"/>
      <c r="GN1069" s="13"/>
      <c r="GO1069" s="13"/>
      <c r="GP1069" s="13"/>
      <c r="GQ1069" s="13"/>
      <c r="GR1069" s="13"/>
      <c r="GS1069" s="13"/>
      <c r="GT1069" s="13"/>
      <c r="GU1069" s="13"/>
      <c r="GV1069" s="13"/>
      <c r="GW1069" s="13"/>
      <c r="GX1069" s="13"/>
      <c r="GY1069" s="13"/>
      <c r="GZ1069" s="13"/>
      <c r="HA1069" s="13"/>
      <c r="HB1069" s="13"/>
      <c r="HC1069" s="13"/>
      <c r="HD1069" s="13"/>
      <c r="HE1069" s="13"/>
      <c r="HF1069" s="13"/>
      <c r="HG1069" s="13"/>
      <c r="HH1069" s="13"/>
      <c r="HI1069" s="13"/>
      <c r="HJ1069" s="13"/>
      <c r="HK1069" s="13"/>
      <c r="HL1069" s="13"/>
      <c r="HM1069" s="13"/>
      <c r="HN1069" s="13"/>
      <c r="HO1069" s="13"/>
      <c r="HP1069" s="13"/>
      <c r="HQ1069" s="13"/>
      <c r="HR1069" s="13"/>
      <c r="HS1069" s="13"/>
      <c r="HT1069" s="13"/>
      <c r="HU1069" s="13"/>
      <c r="HV1069" s="13"/>
      <c r="HW1069" s="13"/>
      <c r="HX1069" s="13"/>
      <c r="HY1069" s="13"/>
      <c r="HZ1069" s="13"/>
      <c r="IA1069" s="13"/>
      <c r="IB1069" s="13"/>
      <c r="IC1069" s="13"/>
      <c r="ID1069" s="13"/>
      <c r="IE1069" s="13"/>
      <c r="IF1069" s="13"/>
      <c r="IG1069" s="13"/>
      <c r="IH1069" s="13"/>
      <c r="II1069" s="13"/>
      <c r="IJ1069" s="13"/>
      <c r="IK1069" s="13"/>
      <c r="IL1069" s="13"/>
      <c r="IM1069" s="13"/>
      <c r="IN1069" s="13"/>
      <c r="IO1069" s="13"/>
    </row>
    <row r="1070" spans="1:249">
      <c r="A1070" s="23"/>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2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3"/>
      <c r="FZ1070" s="13"/>
      <c r="GA1070" s="13"/>
      <c r="GB1070" s="13"/>
      <c r="GC1070" s="13"/>
      <c r="GD1070" s="13"/>
      <c r="GE1070" s="13"/>
      <c r="GF1070" s="13"/>
      <c r="GG1070" s="13"/>
      <c r="GH1070" s="13"/>
      <c r="GI1070" s="13"/>
      <c r="GJ1070" s="13"/>
      <c r="GK1070" s="13"/>
      <c r="GL1070" s="13"/>
      <c r="GM1070" s="13"/>
      <c r="GN1070" s="13"/>
      <c r="GO1070" s="13"/>
      <c r="GP1070" s="13"/>
      <c r="GQ1070" s="13"/>
      <c r="GR1070" s="13"/>
      <c r="GS1070" s="13"/>
      <c r="GT1070" s="13"/>
      <c r="GU1070" s="13"/>
      <c r="GV1070" s="13"/>
      <c r="GW1070" s="13"/>
      <c r="GX1070" s="13"/>
      <c r="GY1070" s="13"/>
      <c r="GZ1070" s="13"/>
      <c r="HA1070" s="13"/>
      <c r="HB1070" s="13"/>
      <c r="HC1070" s="13"/>
      <c r="HD1070" s="13"/>
      <c r="HE1070" s="13"/>
      <c r="HF1070" s="13"/>
      <c r="HG1070" s="13"/>
      <c r="HH1070" s="13"/>
      <c r="HI1070" s="13"/>
      <c r="HJ1070" s="13"/>
      <c r="HK1070" s="13"/>
      <c r="HL1070" s="13"/>
      <c r="HM1070" s="13"/>
      <c r="HN1070" s="13"/>
      <c r="HO1070" s="13"/>
      <c r="HP1070" s="13"/>
      <c r="HQ1070" s="13"/>
      <c r="HR1070" s="13"/>
      <c r="HS1070" s="13"/>
      <c r="HT1070" s="13"/>
      <c r="HU1070" s="13"/>
      <c r="HV1070" s="13"/>
      <c r="HW1070" s="13"/>
      <c r="HX1070" s="13"/>
      <c r="HY1070" s="13"/>
      <c r="HZ1070" s="13"/>
      <c r="IA1070" s="13"/>
      <c r="IB1070" s="13"/>
      <c r="IC1070" s="13"/>
      <c r="ID1070" s="13"/>
      <c r="IE1070" s="13"/>
      <c r="IF1070" s="13"/>
      <c r="IG1070" s="13"/>
      <c r="IH1070" s="13"/>
      <c r="II1070" s="13"/>
      <c r="IJ1070" s="13"/>
      <c r="IK1070" s="13"/>
      <c r="IL1070" s="13"/>
      <c r="IM1070" s="13"/>
      <c r="IN1070" s="13"/>
      <c r="IO1070" s="13"/>
    </row>
    <row r="1071" spans="1:249">
      <c r="A1071" s="23"/>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2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c r="EU1071" s="13"/>
      <c r="EV1071" s="13"/>
      <c r="EW1071" s="13"/>
      <c r="EX1071" s="13"/>
      <c r="EY1071" s="13"/>
      <c r="EZ1071" s="13"/>
      <c r="FA1071" s="13"/>
      <c r="FB1071" s="13"/>
      <c r="FC1071" s="13"/>
      <c r="FD1071" s="13"/>
      <c r="FE1071" s="13"/>
      <c r="FF1071" s="13"/>
      <c r="FG1071" s="13"/>
      <c r="FH1071" s="13"/>
      <c r="FI1071" s="13"/>
      <c r="FJ1071" s="13"/>
      <c r="FK1071" s="13"/>
      <c r="FL1071" s="13"/>
      <c r="FM1071" s="13"/>
      <c r="FN1071" s="13"/>
      <c r="FO1071" s="13"/>
      <c r="FP1071" s="13"/>
      <c r="FQ1071" s="13"/>
      <c r="FR1071" s="13"/>
      <c r="FS1071" s="13"/>
      <c r="FT1071" s="13"/>
      <c r="FU1071" s="13"/>
      <c r="FV1071" s="13"/>
      <c r="FW1071" s="13"/>
      <c r="FX1071" s="13"/>
      <c r="FY1071" s="13"/>
      <c r="FZ1071" s="13"/>
      <c r="GA1071" s="13"/>
      <c r="GB1071" s="13"/>
      <c r="GC1071" s="13"/>
      <c r="GD1071" s="13"/>
      <c r="GE1071" s="13"/>
      <c r="GF1071" s="13"/>
      <c r="GG1071" s="13"/>
      <c r="GH1071" s="13"/>
      <c r="GI1071" s="13"/>
      <c r="GJ1071" s="13"/>
      <c r="GK1071" s="13"/>
      <c r="GL1071" s="13"/>
      <c r="GM1071" s="13"/>
      <c r="GN1071" s="13"/>
      <c r="GO1071" s="13"/>
      <c r="GP1071" s="13"/>
      <c r="GQ1071" s="13"/>
      <c r="GR1071" s="13"/>
      <c r="GS1071" s="13"/>
      <c r="GT1071" s="13"/>
      <c r="GU1071" s="13"/>
      <c r="GV1071" s="13"/>
      <c r="GW1071" s="13"/>
      <c r="GX1071" s="13"/>
      <c r="GY1071" s="13"/>
      <c r="GZ1071" s="13"/>
      <c r="HA1071" s="13"/>
      <c r="HB1071" s="13"/>
      <c r="HC1071" s="13"/>
      <c r="HD1071" s="13"/>
      <c r="HE1071" s="13"/>
      <c r="HF1071" s="13"/>
      <c r="HG1071" s="13"/>
      <c r="HH1071" s="13"/>
      <c r="HI1071" s="13"/>
      <c r="HJ1071" s="13"/>
      <c r="HK1071" s="13"/>
      <c r="HL1071" s="13"/>
      <c r="HM1071" s="13"/>
      <c r="HN1071" s="13"/>
      <c r="HO1071" s="13"/>
      <c r="HP1071" s="13"/>
      <c r="HQ1071" s="13"/>
      <c r="HR1071" s="13"/>
      <c r="HS1071" s="13"/>
      <c r="HT1071" s="13"/>
      <c r="HU1071" s="13"/>
      <c r="HV1071" s="13"/>
      <c r="HW1071" s="13"/>
      <c r="HX1071" s="13"/>
      <c r="HY1071" s="13"/>
      <c r="HZ1071" s="13"/>
      <c r="IA1071" s="13"/>
      <c r="IB1071" s="13"/>
      <c r="IC1071" s="13"/>
      <c r="ID1071" s="13"/>
      <c r="IE1071" s="13"/>
      <c r="IF1071" s="13"/>
      <c r="IG1071" s="13"/>
      <c r="IH1071" s="13"/>
      <c r="II1071" s="13"/>
      <c r="IJ1071" s="13"/>
      <c r="IK1071" s="13"/>
      <c r="IL1071" s="13"/>
      <c r="IM1071" s="13"/>
      <c r="IN1071" s="13"/>
      <c r="IO1071" s="13"/>
    </row>
    <row r="1072" spans="1:249">
      <c r="A1072" s="2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2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c r="EV1072" s="13"/>
      <c r="EW1072" s="13"/>
      <c r="EX1072" s="13"/>
      <c r="EY1072" s="13"/>
      <c r="EZ1072" s="13"/>
      <c r="FA1072" s="13"/>
      <c r="FB1072" s="13"/>
      <c r="FC1072" s="13"/>
      <c r="FD1072" s="13"/>
      <c r="FE1072" s="13"/>
      <c r="FF1072" s="13"/>
      <c r="FG1072" s="13"/>
      <c r="FH1072" s="13"/>
      <c r="FI1072" s="13"/>
      <c r="FJ1072" s="13"/>
      <c r="FK1072" s="13"/>
      <c r="FL1072" s="13"/>
      <c r="FM1072" s="13"/>
      <c r="FN1072" s="13"/>
      <c r="FO1072" s="13"/>
      <c r="FP1072" s="13"/>
      <c r="FQ1072" s="13"/>
      <c r="FR1072" s="13"/>
      <c r="FS1072" s="13"/>
      <c r="FT1072" s="13"/>
      <c r="FU1072" s="13"/>
      <c r="FV1072" s="13"/>
      <c r="FW1072" s="13"/>
      <c r="FX1072" s="13"/>
      <c r="FY1072" s="13"/>
      <c r="FZ1072" s="13"/>
      <c r="GA1072" s="13"/>
      <c r="GB1072" s="13"/>
      <c r="GC1072" s="13"/>
      <c r="GD1072" s="13"/>
      <c r="GE1072" s="13"/>
      <c r="GF1072" s="13"/>
      <c r="GG1072" s="13"/>
      <c r="GH1072" s="13"/>
      <c r="GI1072" s="13"/>
      <c r="GJ1072" s="13"/>
      <c r="GK1072" s="13"/>
      <c r="GL1072" s="13"/>
      <c r="GM1072" s="13"/>
      <c r="GN1072" s="13"/>
      <c r="GO1072" s="13"/>
      <c r="GP1072" s="13"/>
      <c r="GQ1072" s="13"/>
      <c r="GR1072" s="13"/>
      <c r="GS1072" s="13"/>
      <c r="GT1072" s="13"/>
      <c r="GU1072" s="13"/>
      <c r="GV1072" s="13"/>
      <c r="GW1072" s="13"/>
      <c r="GX1072" s="13"/>
      <c r="GY1072" s="13"/>
      <c r="GZ1072" s="13"/>
      <c r="HA1072" s="13"/>
      <c r="HB1072" s="13"/>
      <c r="HC1072" s="13"/>
      <c r="HD1072" s="13"/>
      <c r="HE1072" s="13"/>
      <c r="HF1072" s="13"/>
      <c r="HG1072" s="13"/>
      <c r="HH1072" s="13"/>
      <c r="HI1072" s="13"/>
      <c r="HJ1072" s="13"/>
      <c r="HK1072" s="13"/>
      <c r="HL1072" s="13"/>
      <c r="HM1072" s="13"/>
      <c r="HN1072" s="13"/>
      <c r="HO1072" s="13"/>
      <c r="HP1072" s="13"/>
      <c r="HQ1072" s="13"/>
      <c r="HR1072" s="13"/>
      <c r="HS1072" s="13"/>
      <c r="HT1072" s="13"/>
      <c r="HU1072" s="13"/>
      <c r="HV1072" s="13"/>
      <c r="HW1072" s="13"/>
      <c r="HX1072" s="13"/>
      <c r="HY1072" s="13"/>
      <c r="HZ1072" s="13"/>
      <c r="IA1072" s="13"/>
      <c r="IB1072" s="13"/>
      <c r="IC1072" s="13"/>
      <c r="ID1072" s="13"/>
      <c r="IE1072" s="13"/>
      <c r="IF1072" s="13"/>
      <c r="IG1072" s="13"/>
      <c r="IH1072" s="13"/>
      <c r="II1072" s="13"/>
      <c r="IJ1072" s="13"/>
      <c r="IK1072" s="13"/>
      <c r="IL1072" s="13"/>
      <c r="IM1072" s="13"/>
      <c r="IN1072" s="13"/>
      <c r="IO1072" s="13"/>
    </row>
    <row r="1073" spans="1:249">
      <c r="A1073" s="2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2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c r="EU1073" s="13"/>
      <c r="EV1073" s="13"/>
      <c r="EW1073" s="13"/>
      <c r="EX1073" s="13"/>
      <c r="EY1073" s="13"/>
      <c r="EZ1073" s="13"/>
      <c r="FA1073" s="13"/>
      <c r="FB1073" s="13"/>
      <c r="FC1073" s="13"/>
      <c r="FD1073" s="13"/>
      <c r="FE1073" s="13"/>
      <c r="FF1073" s="13"/>
      <c r="FG1073" s="13"/>
      <c r="FH1073" s="13"/>
      <c r="FI1073" s="13"/>
      <c r="FJ1073" s="13"/>
      <c r="FK1073" s="13"/>
      <c r="FL1073" s="13"/>
      <c r="FM1073" s="13"/>
      <c r="FN1073" s="13"/>
      <c r="FO1073" s="13"/>
      <c r="FP1073" s="13"/>
      <c r="FQ1073" s="13"/>
      <c r="FR1073" s="13"/>
      <c r="FS1073" s="13"/>
      <c r="FT1073" s="13"/>
      <c r="FU1073" s="13"/>
      <c r="FV1073" s="13"/>
      <c r="FW1073" s="13"/>
      <c r="FX1073" s="13"/>
      <c r="FY1073" s="13"/>
      <c r="FZ1073" s="13"/>
      <c r="GA1073" s="13"/>
      <c r="GB1073" s="13"/>
      <c r="GC1073" s="13"/>
      <c r="GD1073" s="13"/>
      <c r="GE1073" s="13"/>
      <c r="GF1073" s="13"/>
      <c r="GG1073" s="13"/>
      <c r="GH1073" s="13"/>
      <c r="GI1073" s="13"/>
      <c r="GJ1073" s="13"/>
      <c r="GK1073" s="13"/>
      <c r="GL1073" s="13"/>
      <c r="GM1073" s="13"/>
      <c r="GN1073" s="13"/>
      <c r="GO1073" s="13"/>
      <c r="GP1073" s="13"/>
      <c r="GQ1073" s="13"/>
      <c r="GR1073" s="13"/>
      <c r="GS1073" s="13"/>
      <c r="GT1073" s="13"/>
      <c r="GU1073" s="13"/>
      <c r="GV1073" s="13"/>
      <c r="GW1073" s="13"/>
      <c r="GX1073" s="13"/>
      <c r="GY1073" s="13"/>
      <c r="GZ1073" s="13"/>
      <c r="HA1073" s="13"/>
      <c r="HB1073" s="13"/>
      <c r="HC1073" s="13"/>
      <c r="HD1073" s="13"/>
      <c r="HE1073" s="13"/>
      <c r="HF1073" s="13"/>
      <c r="HG1073" s="13"/>
      <c r="HH1073" s="13"/>
      <c r="HI1073" s="13"/>
      <c r="HJ1073" s="13"/>
      <c r="HK1073" s="13"/>
      <c r="HL1073" s="13"/>
      <c r="HM1073" s="13"/>
      <c r="HN1073" s="13"/>
      <c r="HO1073" s="13"/>
      <c r="HP1073" s="13"/>
      <c r="HQ1073" s="13"/>
      <c r="HR1073" s="13"/>
      <c r="HS1073" s="13"/>
      <c r="HT1073" s="13"/>
      <c r="HU1073" s="13"/>
      <c r="HV1073" s="13"/>
      <c r="HW1073" s="13"/>
      <c r="HX1073" s="13"/>
      <c r="HY1073" s="13"/>
      <c r="HZ1073" s="13"/>
      <c r="IA1073" s="13"/>
      <c r="IB1073" s="13"/>
      <c r="IC1073" s="13"/>
      <c r="ID1073" s="13"/>
      <c r="IE1073" s="13"/>
      <c r="IF1073" s="13"/>
      <c r="IG1073" s="13"/>
      <c r="IH1073" s="13"/>
      <c r="II1073" s="13"/>
      <c r="IJ1073" s="13"/>
      <c r="IK1073" s="13"/>
      <c r="IL1073" s="13"/>
      <c r="IM1073" s="13"/>
      <c r="IN1073" s="13"/>
      <c r="IO1073" s="13"/>
    </row>
    <row r="1074" spans="1:249">
      <c r="A1074" s="23"/>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2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c r="EU1074" s="13"/>
      <c r="EV1074" s="13"/>
      <c r="EW1074" s="13"/>
      <c r="EX1074" s="13"/>
      <c r="EY1074" s="13"/>
      <c r="EZ1074" s="13"/>
      <c r="FA1074" s="13"/>
      <c r="FB1074" s="13"/>
      <c r="FC1074" s="13"/>
      <c r="FD1074" s="13"/>
      <c r="FE1074" s="13"/>
      <c r="FF1074" s="13"/>
      <c r="FG1074" s="13"/>
      <c r="FH1074" s="13"/>
      <c r="FI1074" s="13"/>
      <c r="FJ1074" s="13"/>
      <c r="FK1074" s="13"/>
      <c r="FL1074" s="13"/>
      <c r="FM1074" s="13"/>
      <c r="FN1074" s="13"/>
      <c r="FO1074" s="13"/>
      <c r="FP1074" s="13"/>
      <c r="FQ1074" s="13"/>
      <c r="FR1074" s="13"/>
      <c r="FS1074" s="13"/>
      <c r="FT1074" s="13"/>
      <c r="FU1074" s="13"/>
      <c r="FV1074" s="13"/>
      <c r="FW1074" s="13"/>
      <c r="FX1074" s="13"/>
      <c r="FY1074" s="13"/>
      <c r="FZ1074" s="13"/>
      <c r="GA1074" s="13"/>
      <c r="GB1074" s="13"/>
      <c r="GC1074" s="13"/>
      <c r="GD1074" s="13"/>
      <c r="GE1074" s="13"/>
      <c r="GF1074" s="13"/>
      <c r="GG1074" s="13"/>
      <c r="GH1074" s="13"/>
      <c r="GI1074" s="13"/>
      <c r="GJ1074" s="13"/>
      <c r="GK1074" s="13"/>
      <c r="GL1074" s="13"/>
      <c r="GM1074" s="13"/>
      <c r="GN1074" s="13"/>
      <c r="GO1074" s="13"/>
      <c r="GP1074" s="13"/>
      <c r="GQ1074" s="13"/>
      <c r="GR1074" s="13"/>
      <c r="GS1074" s="13"/>
      <c r="GT1074" s="13"/>
      <c r="GU1074" s="13"/>
      <c r="GV1074" s="13"/>
      <c r="GW1074" s="13"/>
      <c r="GX1074" s="13"/>
      <c r="GY1074" s="13"/>
      <c r="GZ1074" s="13"/>
      <c r="HA1074" s="13"/>
      <c r="HB1074" s="13"/>
      <c r="HC1074" s="13"/>
      <c r="HD1074" s="13"/>
      <c r="HE1074" s="13"/>
      <c r="HF1074" s="13"/>
      <c r="HG1074" s="13"/>
      <c r="HH1074" s="13"/>
      <c r="HI1074" s="13"/>
      <c r="HJ1074" s="13"/>
      <c r="HK1074" s="13"/>
      <c r="HL1074" s="13"/>
      <c r="HM1074" s="13"/>
      <c r="HN1074" s="13"/>
      <c r="HO1074" s="13"/>
      <c r="HP1074" s="13"/>
      <c r="HQ1074" s="13"/>
      <c r="HR1074" s="13"/>
      <c r="HS1074" s="13"/>
      <c r="HT1074" s="13"/>
      <c r="HU1074" s="13"/>
      <c r="HV1074" s="13"/>
      <c r="HW1074" s="13"/>
      <c r="HX1074" s="13"/>
      <c r="HY1074" s="13"/>
      <c r="HZ1074" s="13"/>
      <c r="IA1074" s="13"/>
      <c r="IB1074" s="13"/>
      <c r="IC1074" s="13"/>
      <c r="ID1074" s="13"/>
      <c r="IE1074" s="13"/>
      <c r="IF1074" s="13"/>
      <c r="IG1074" s="13"/>
      <c r="IH1074" s="13"/>
      <c r="II1074" s="13"/>
      <c r="IJ1074" s="13"/>
      <c r="IK1074" s="13"/>
      <c r="IL1074" s="13"/>
      <c r="IM1074" s="13"/>
      <c r="IN1074" s="13"/>
      <c r="IO1074" s="13"/>
    </row>
    <row r="1075" spans="1:249">
      <c r="A1075" s="2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2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c r="BY1075" s="13"/>
      <c r="BZ1075" s="13"/>
      <c r="CA1075" s="13"/>
      <c r="CB1075" s="13"/>
      <c r="CC1075" s="13"/>
      <c r="CD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c r="EU1075" s="13"/>
      <c r="EV1075" s="13"/>
      <c r="EW1075" s="13"/>
      <c r="EX1075" s="13"/>
      <c r="EY1075" s="13"/>
      <c r="EZ1075" s="13"/>
      <c r="FA1075" s="13"/>
      <c r="FB1075" s="13"/>
      <c r="FC1075" s="13"/>
      <c r="FD1075" s="13"/>
      <c r="FE1075" s="13"/>
      <c r="FF1075" s="13"/>
      <c r="FG1075" s="13"/>
      <c r="FH1075" s="13"/>
      <c r="FI1075" s="13"/>
      <c r="FJ1075" s="13"/>
      <c r="FK1075" s="13"/>
      <c r="FL1075" s="13"/>
      <c r="FM1075" s="13"/>
      <c r="FN1075" s="13"/>
      <c r="FO1075" s="13"/>
      <c r="FP1075" s="13"/>
      <c r="FQ1075" s="13"/>
      <c r="FR1075" s="13"/>
      <c r="FS1075" s="13"/>
      <c r="FT1075" s="13"/>
      <c r="FU1075" s="13"/>
      <c r="FV1075" s="13"/>
      <c r="FW1075" s="13"/>
      <c r="FX1075" s="13"/>
      <c r="FY1075" s="13"/>
      <c r="FZ1075" s="13"/>
      <c r="GA1075" s="13"/>
      <c r="GB1075" s="13"/>
      <c r="GC1075" s="13"/>
      <c r="GD1075" s="13"/>
      <c r="GE1075" s="13"/>
      <c r="GF1075" s="13"/>
      <c r="GG1075" s="13"/>
      <c r="GH1075" s="13"/>
      <c r="GI1075" s="13"/>
      <c r="GJ1075" s="13"/>
      <c r="GK1075" s="13"/>
      <c r="GL1075" s="13"/>
      <c r="GM1075" s="13"/>
      <c r="GN1075" s="13"/>
      <c r="GO1075" s="13"/>
      <c r="GP1075" s="13"/>
      <c r="GQ1075" s="13"/>
      <c r="GR1075" s="13"/>
      <c r="GS1075" s="13"/>
      <c r="GT1075" s="13"/>
      <c r="GU1075" s="13"/>
      <c r="GV1075" s="13"/>
      <c r="GW1075" s="13"/>
      <c r="GX1075" s="13"/>
      <c r="GY1075" s="13"/>
      <c r="GZ1075" s="13"/>
      <c r="HA1075" s="13"/>
      <c r="HB1075" s="13"/>
      <c r="HC1075" s="13"/>
      <c r="HD1075" s="13"/>
      <c r="HE1075" s="13"/>
      <c r="HF1075" s="13"/>
      <c r="HG1075" s="13"/>
      <c r="HH1075" s="13"/>
      <c r="HI1075" s="13"/>
      <c r="HJ1075" s="13"/>
      <c r="HK1075" s="13"/>
      <c r="HL1075" s="13"/>
      <c r="HM1075" s="13"/>
      <c r="HN1075" s="13"/>
      <c r="HO1075" s="13"/>
      <c r="HP1075" s="13"/>
      <c r="HQ1075" s="13"/>
      <c r="HR1075" s="13"/>
      <c r="HS1075" s="13"/>
      <c r="HT1075" s="13"/>
      <c r="HU1075" s="13"/>
      <c r="HV1075" s="13"/>
      <c r="HW1075" s="13"/>
      <c r="HX1075" s="13"/>
      <c r="HY1075" s="13"/>
      <c r="HZ1075" s="13"/>
      <c r="IA1075" s="13"/>
      <c r="IB1075" s="13"/>
      <c r="IC1075" s="13"/>
      <c r="ID1075" s="13"/>
      <c r="IE1075" s="13"/>
      <c r="IF1075" s="13"/>
      <c r="IG1075" s="13"/>
      <c r="IH1075" s="13"/>
      <c r="II1075" s="13"/>
      <c r="IJ1075" s="13"/>
      <c r="IK1075" s="13"/>
      <c r="IL1075" s="13"/>
      <c r="IM1075" s="13"/>
      <c r="IN1075" s="13"/>
      <c r="IO1075" s="13"/>
    </row>
    <row r="1076" spans="1:249">
      <c r="A1076" s="2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2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c r="BY1076" s="13"/>
      <c r="BZ1076" s="13"/>
      <c r="CA1076" s="13"/>
      <c r="CB1076" s="13"/>
      <c r="CC1076" s="13"/>
      <c r="CD1076" s="13"/>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3"/>
      <c r="EL1076" s="13"/>
      <c r="EM1076" s="13"/>
      <c r="EN1076" s="13"/>
      <c r="EO1076" s="13"/>
      <c r="EP1076" s="13"/>
      <c r="EQ1076" s="13"/>
      <c r="ER1076" s="13"/>
      <c r="ES1076" s="13"/>
      <c r="ET1076" s="13"/>
      <c r="EU1076" s="13"/>
      <c r="EV1076" s="13"/>
      <c r="EW1076" s="13"/>
      <c r="EX1076" s="13"/>
      <c r="EY1076" s="13"/>
      <c r="EZ1076" s="13"/>
      <c r="FA1076" s="13"/>
      <c r="FB1076" s="13"/>
      <c r="FC1076" s="13"/>
      <c r="FD1076" s="13"/>
      <c r="FE1076" s="13"/>
      <c r="FF1076" s="13"/>
      <c r="FG1076" s="13"/>
      <c r="FH1076" s="13"/>
      <c r="FI1076" s="13"/>
      <c r="FJ1076" s="13"/>
      <c r="FK1076" s="13"/>
      <c r="FL1076" s="13"/>
      <c r="FM1076" s="13"/>
      <c r="FN1076" s="13"/>
      <c r="FO1076" s="13"/>
      <c r="FP1076" s="13"/>
      <c r="FQ1076" s="13"/>
      <c r="FR1076" s="13"/>
      <c r="FS1076" s="13"/>
      <c r="FT1076" s="13"/>
      <c r="FU1076" s="13"/>
      <c r="FV1076" s="13"/>
      <c r="FW1076" s="13"/>
      <c r="FX1076" s="13"/>
      <c r="FY1076" s="13"/>
      <c r="FZ1076" s="13"/>
      <c r="GA1076" s="13"/>
      <c r="GB1076" s="13"/>
      <c r="GC1076" s="13"/>
      <c r="GD1076" s="13"/>
      <c r="GE1076" s="13"/>
      <c r="GF1076" s="13"/>
      <c r="GG1076" s="13"/>
      <c r="GH1076" s="13"/>
      <c r="GI1076" s="13"/>
      <c r="GJ1076" s="13"/>
      <c r="GK1076" s="13"/>
      <c r="GL1076" s="13"/>
      <c r="GM1076" s="13"/>
      <c r="GN1076" s="13"/>
      <c r="GO1076" s="13"/>
      <c r="GP1076" s="13"/>
      <c r="GQ1076" s="13"/>
      <c r="GR1076" s="13"/>
      <c r="GS1076" s="13"/>
      <c r="GT1076" s="13"/>
      <c r="GU1076" s="13"/>
      <c r="GV1076" s="13"/>
      <c r="GW1076" s="13"/>
      <c r="GX1076" s="13"/>
      <c r="GY1076" s="13"/>
      <c r="GZ1076" s="13"/>
      <c r="HA1076" s="13"/>
      <c r="HB1076" s="13"/>
      <c r="HC1076" s="13"/>
      <c r="HD1076" s="13"/>
      <c r="HE1076" s="13"/>
      <c r="HF1076" s="13"/>
      <c r="HG1076" s="13"/>
      <c r="HH1076" s="13"/>
      <c r="HI1076" s="13"/>
      <c r="HJ1076" s="13"/>
      <c r="HK1076" s="13"/>
      <c r="HL1076" s="13"/>
      <c r="HM1076" s="13"/>
      <c r="HN1076" s="13"/>
      <c r="HO1076" s="13"/>
      <c r="HP1076" s="13"/>
      <c r="HQ1076" s="13"/>
      <c r="HR1076" s="13"/>
      <c r="HS1076" s="13"/>
      <c r="HT1076" s="13"/>
      <c r="HU1076" s="13"/>
      <c r="HV1076" s="13"/>
      <c r="HW1076" s="13"/>
      <c r="HX1076" s="13"/>
      <c r="HY1076" s="13"/>
      <c r="HZ1076" s="13"/>
      <c r="IA1076" s="13"/>
      <c r="IB1076" s="13"/>
      <c r="IC1076" s="13"/>
      <c r="ID1076" s="13"/>
      <c r="IE1076" s="13"/>
      <c r="IF1076" s="13"/>
      <c r="IG1076" s="13"/>
      <c r="IH1076" s="13"/>
      <c r="II1076" s="13"/>
      <c r="IJ1076" s="13"/>
      <c r="IK1076" s="13"/>
      <c r="IL1076" s="13"/>
      <c r="IM1076" s="13"/>
      <c r="IN1076" s="13"/>
      <c r="IO1076" s="13"/>
    </row>
    <row r="1077" spans="1:249">
      <c r="A1077" s="2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2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c r="BY1077" s="13"/>
      <c r="BZ1077" s="13"/>
      <c r="CA1077" s="13"/>
      <c r="CB1077" s="13"/>
      <c r="CC1077" s="13"/>
      <c r="CD1077" s="13"/>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3"/>
      <c r="EL1077" s="13"/>
      <c r="EM1077" s="13"/>
      <c r="EN1077" s="13"/>
      <c r="EO1077" s="13"/>
      <c r="EP1077" s="13"/>
      <c r="EQ1077" s="13"/>
      <c r="ER1077" s="13"/>
      <c r="ES1077" s="13"/>
      <c r="ET1077" s="13"/>
      <c r="EU1077" s="13"/>
      <c r="EV1077" s="13"/>
      <c r="EW1077" s="13"/>
      <c r="EX1077" s="13"/>
      <c r="EY1077" s="13"/>
      <c r="EZ1077" s="13"/>
      <c r="FA1077" s="13"/>
      <c r="FB1077" s="13"/>
      <c r="FC1077" s="13"/>
      <c r="FD1077" s="13"/>
      <c r="FE1077" s="13"/>
      <c r="FF1077" s="13"/>
      <c r="FG1077" s="13"/>
      <c r="FH1077" s="13"/>
      <c r="FI1077" s="13"/>
      <c r="FJ1077" s="13"/>
      <c r="FK1077" s="13"/>
      <c r="FL1077" s="13"/>
      <c r="FM1077" s="13"/>
      <c r="FN1077" s="13"/>
      <c r="FO1077" s="13"/>
      <c r="FP1077" s="13"/>
      <c r="FQ1077" s="13"/>
      <c r="FR1077" s="13"/>
      <c r="FS1077" s="13"/>
      <c r="FT1077" s="13"/>
      <c r="FU1077" s="13"/>
      <c r="FV1077" s="13"/>
      <c r="FW1077" s="13"/>
      <c r="FX1077" s="13"/>
      <c r="FY1077" s="13"/>
      <c r="FZ1077" s="13"/>
      <c r="GA1077" s="13"/>
      <c r="GB1077" s="13"/>
      <c r="GC1077" s="13"/>
      <c r="GD1077" s="13"/>
      <c r="GE1077" s="13"/>
      <c r="GF1077" s="13"/>
      <c r="GG1077" s="13"/>
      <c r="GH1077" s="13"/>
      <c r="GI1077" s="13"/>
      <c r="GJ1077" s="13"/>
      <c r="GK1077" s="13"/>
      <c r="GL1077" s="13"/>
      <c r="GM1077" s="13"/>
      <c r="GN1077" s="13"/>
      <c r="GO1077" s="13"/>
      <c r="GP1077" s="13"/>
      <c r="GQ1077" s="13"/>
      <c r="GR1077" s="13"/>
      <c r="GS1077" s="13"/>
      <c r="GT1077" s="13"/>
      <c r="GU1077" s="13"/>
      <c r="GV1077" s="13"/>
      <c r="GW1077" s="13"/>
      <c r="GX1077" s="13"/>
      <c r="GY1077" s="13"/>
      <c r="GZ1077" s="13"/>
      <c r="HA1077" s="13"/>
      <c r="HB1077" s="13"/>
      <c r="HC1077" s="13"/>
      <c r="HD1077" s="13"/>
      <c r="HE1077" s="13"/>
      <c r="HF1077" s="13"/>
      <c r="HG1077" s="13"/>
      <c r="HH1077" s="13"/>
      <c r="HI1077" s="13"/>
      <c r="HJ1077" s="13"/>
      <c r="HK1077" s="13"/>
      <c r="HL1077" s="13"/>
      <c r="HM1077" s="13"/>
      <c r="HN1077" s="13"/>
      <c r="HO1077" s="13"/>
      <c r="HP1077" s="13"/>
      <c r="HQ1077" s="13"/>
      <c r="HR1077" s="13"/>
      <c r="HS1077" s="13"/>
      <c r="HT1077" s="13"/>
      <c r="HU1077" s="13"/>
      <c r="HV1077" s="13"/>
      <c r="HW1077" s="13"/>
      <c r="HX1077" s="13"/>
      <c r="HY1077" s="13"/>
      <c r="HZ1077" s="13"/>
      <c r="IA1077" s="13"/>
      <c r="IB1077" s="13"/>
      <c r="IC1077" s="13"/>
      <c r="ID1077" s="13"/>
      <c r="IE1077" s="13"/>
      <c r="IF1077" s="13"/>
      <c r="IG1077" s="13"/>
      <c r="IH1077" s="13"/>
      <c r="II1077" s="13"/>
      <c r="IJ1077" s="13"/>
      <c r="IK1077" s="13"/>
      <c r="IL1077" s="13"/>
      <c r="IM1077" s="13"/>
      <c r="IN1077" s="13"/>
      <c r="IO1077" s="13"/>
    </row>
    <row r="1078" spans="1:249">
      <c r="A1078" s="2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2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c r="BY1078" s="13"/>
      <c r="BZ1078" s="13"/>
      <c r="CA1078" s="13"/>
      <c r="CB1078" s="13"/>
      <c r="CC1078" s="13"/>
      <c r="CD1078" s="13"/>
      <c r="CE1078" s="13"/>
      <c r="CF1078" s="13"/>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L1078" s="13"/>
      <c r="EM1078" s="13"/>
      <c r="EN1078" s="13"/>
      <c r="EO1078" s="13"/>
      <c r="EP1078" s="13"/>
      <c r="EQ1078" s="13"/>
      <c r="ER1078" s="13"/>
      <c r="ES1078" s="13"/>
      <c r="ET1078" s="13"/>
      <c r="EU1078" s="13"/>
      <c r="EV1078" s="13"/>
      <c r="EW1078" s="13"/>
      <c r="EX1078" s="13"/>
      <c r="EY1078" s="13"/>
      <c r="EZ1078" s="13"/>
      <c r="FA1078" s="13"/>
      <c r="FB1078" s="13"/>
      <c r="FC1078" s="13"/>
      <c r="FD1078" s="13"/>
      <c r="FE1078" s="13"/>
      <c r="FF1078" s="13"/>
      <c r="FG1078" s="13"/>
      <c r="FH1078" s="13"/>
      <c r="FI1078" s="13"/>
      <c r="FJ1078" s="13"/>
      <c r="FK1078" s="13"/>
      <c r="FL1078" s="13"/>
      <c r="FM1078" s="13"/>
      <c r="FN1078" s="13"/>
      <c r="FO1078" s="13"/>
      <c r="FP1078" s="13"/>
      <c r="FQ1078" s="13"/>
      <c r="FR1078" s="13"/>
      <c r="FS1078" s="13"/>
      <c r="FT1078" s="13"/>
      <c r="FU1078" s="13"/>
      <c r="FV1078" s="13"/>
      <c r="FW1078" s="13"/>
      <c r="FX1078" s="13"/>
      <c r="FY1078" s="13"/>
      <c r="FZ1078" s="13"/>
      <c r="GA1078" s="13"/>
      <c r="GB1078" s="13"/>
      <c r="GC1078" s="13"/>
      <c r="GD1078" s="13"/>
      <c r="GE1078" s="13"/>
      <c r="GF1078" s="13"/>
      <c r="GG1078" s="13"/>
      <c r="GH1078" s="13"/>
      <c r="GI1078" s="13"/>
      <c r="GJ1078" s="13"/>
      <c r="GK1078" s="13"/>
      <c r="GL1078" s="13"/>
      <c r="GM1078" s="13"/>
      <c r="GN1078" s="13"/>
      <c r="GO1078" s="13"/>
      <c r="GP1078" s="13"/>
      <c r="GQ1078" s="13"/>
      <c r="GR1078" s="13"/>
      <c r="GS1078" s="13"/>
      <c r="GT1078" s="13"/>
      <c r="GU1078" s="13"/>
      <c r="GV1078" s="13"/>
      <c r="GW1078" s="13"/>
      <c r="GX1078" s="13"/>
      <c r="GY1078" s="13"/>
      <c r="GZ1078" s="13"/>
      <c r="HA1078" s="13"/>
      <c r="HB1078" s="13"/>
      <c r="HC1078" s="13"/>
      <c r="HD1078" s="13"/>
      <c r="HE1078" s="13"/>
      <c r="HF1078" s="13"/>
      <c r="HG1078" s="13"/>
      <c r="HH1078" s="13"/>
      <c r="HI1078" s="13"/>
      <c r="HJ1078" s="13"/>
      <c r="HK1078" s="13"/>
      <c r="HL1078" s="13"/>
      <c r="HM1078" s="13"/>
      <c r="HN1078" s="13"/>
      <c r="HO1078" s="13"/>
      <c r="HP1078" s="13"/>
      <c r="HQ1078" s="13"/>
      <c r="HR1078" s="13"/>
      <c r="HS1078" s="13"/>
      <c r="HT1078" s="13"/>
      <c r="HU1078" s="13"/>
      <c r="HV1078" s="13"/>
      <c r="HW1078" s="13"/>
      <c r="HX1078" s="13"/>
      <c r="HY1078" s="13"/>
      <c r="HZ1078" s="13"/>
      <c r="IA1078" s="13"/>
      <c r="IB1078" s="13"/>
      <c r="IC1078" s="13"/>
      <c r="ID1078" s="13"/>
      <c r="IE1078" s="13"/>
      <c r="IF1078" s="13"/>
      <c r="IG1078" s="13"/>
      <c r="IH1078" s="13"/>
      <c r="II1078" s="13"/>
      <c r="IJ1078" s="13"/>
      <c r="IK1078" s="13"/>
      <c r="IL1078" s="13"/>
      <c r="IM1078" s="13"/>
      <c r="IN1078" s="13"/>
      <c r="IO1078" s="13"/>
    </row>
    <row r="1079" spans="1:249">
      <c r="A1079" s="23"/>
      <c r="B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2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c r="DO1079" s="13"/>
      <c r="DP1079" s="13"/>
      <c r="DQ1079" s="13"/>
      <c r="DR1079" s="13"/>
      <c r="DS1079" s="13"/>
      <c r="DT1079" s="13"/>
      <c r="DU1079" s="13"/>
      <c r="DV1079" s="13"/>
      <c r="DW1079" s="13"/>
      <c r="DX1079" s="13"/>
      <c r="DY1079" s="13"/>
      <c r="DZ1079" s="13"/>
      <c r="EA1079" s="13"/>
      <c r="EB1079" s="13"/>
      <c r="EC1079" s="13"/>
      <c r="ED1079" s="13"/>
      <c r="EE1079" s="13"/>
      <c r="EF1079" s="13"/>
      <c r="EG1079" s="13"/>
      <c r="EH1079" s="13"/>
      <c r="EI1079" s="13"/>
      <c r="EJ1079" s="13"/>
      <c r="EK1079" s="13"/>
      <c r="EL1079" s="13"/>
      <c r="EM1079" s="13"/>
      <c r="EN1079" s="13"/>
      <c r="EO1079" s="13"/>
      <c r="EP1079" s="13"/>
      <c r="EQ1079" s="13"/>
      <c r="ER1079" s="13"/>
      <c r="ES1079" s="13"/>
      <c r="ET1079" s="13"/>
      <c r="EU1079" s="13"/>
      <c r="EV1079" s="13"/>
      <c r="EW1079" s="13"/>
      <c r="EX1079" s="13"/>
      <c r="EY1079" s="13"/>
      <c r="EZ1079" s="13"/>
      <c r="FA1079" s="13"/>
      <c r="FB1079" s="13"/>
      <c r="FC1079" s="13"/>
      <c r="FD1079" s="13"/>
      <c r="FE1079" s="13"/>
      <c r="FF1079" s="13"/>
      <c r="FG1079" s="13"/>
      <c r="FH1079" s="13"/>
      <c r="FI1079" s="13"/>
      <c r="FJ1079" s="13"/>
      <c r="FK1079" s="13"/>
      <c r="FL1079" s="13"/>
      <c r="FM1079" s="13"/>
      <c r="FN1079" s="13"/>
      <c r="FO1079" s="13"/>
      <c r="FP1079" s="13"/>
      <c r="FQ1079" s="13"/>
      <c r="FR1079" s="13"/>
      <c r="FS1079" s="13"/>
      <c r="FT1079" s="13"/>
      <c r="FU1079" s="13"/>
      <c r="FV1079" s="13"/>
      <c r="FW1079" s="13"/>
      <c r="FX1079" s="13"/>
      <c r="FY1079" s="13"/>
      <c r="FZ1079" s="13"/>
      <c r="GA1079" s="13"/>
      <c r="GB1079" s="13"/>
      <c r="GC1079" s="13"/>
      <c r="GD1079" s="13"/>
      <c r="GE1079" s="13"/>
      <c r="GF1079" s="13"/>
      <c r="GG1079" s="13"/>
      <c r="GH1079" s="13"/>
      <c r="GI1079" s="13"/>
      <c r="GJ1079" s="13"/>
      <c r="GK1079" s="13"/>
      <c r="GL1079" s="13"/>
      <c r="GM1079" s="13"/>
      <c r="GN1079" s="13"/>
      <c r="GO1079" s="13"/>
      <c r="GP1079" s="13"/>
      <c r="GQ1079" s="13"/>
      <c r="GR1079" s="13"/>
      <c r="GS1079" s="13"/>
      <c r="GT1079" s="13"/>
      <c r="GU1079" s="13"/>
      <c r="GV1079" s="13"/>
      <c r="GW1079" s="13"/>
      <c r="GX1079" s="13"/>
      <c r="GY1079" s="13"/>
      <c r="GZ1079" s="13"/>
      <c r="HA1079" s="13"/>
      <c r="HB1079" s="13"/>
      <c r="HC1079" s="13"/>
      <c r="HD1079" s="13"/>
      <c r="HE1079" s="13"/>
      <c r="HF1079" s="13"/>
      <c r="HG1079" s="13"/>
      <c r="HH1079" s="13"/>
      <c r="HI1079" s="13"/>
      <c r="HJ1079" s="13"/>
      <c r="HK1079" s="13"/>
      <c r="HL1079" s="13"/>
      <c r="HM1079" s="13"/>
      <c r="HN1079" s="13"/>
      <c r="HO1079" s="13"/>
      <c r="HP1079" s="13"/>
      <c r="HQ1079" s="13"/>
      <c r="HR1079" s="13"/>
      <c r="HS1079" s="13"/>
      <c r="HT1079" s="13"/>
      <c r="HU1079" s="13"/>
      <c r="HV1079" s="13"/>
      <c r="HW1079" s="13"/>
      <c r="HX1079" s="13"/>
      <c r="HY1079" s="13"/>
      <c r="HZ1079" s="13"/>
      <c r="IA1079" s="13"/>
      <c r="IB1079" s="13"/>
      <c r="IC1079" s="13"/>
      <c r="ID1079" s="13"/>
      <c r="IE1079" s="13"/>
      <c r="IF1079" s="13"/>
      <c r="IG1079" s="13"/>
      <c r="IH1079" s="13"/>
      <c r="II1079" s="13"/>
      <c r="IJ1079" s="13"/>
      <c r="IK1079" s="13"/>
      <c r="IL1079" s="13"/>
      <c r="IM1079" s="13"/>
      <c r="IN1079" s="13"/>
      <c r="IO1079" s="13"/>
    </row>
    <row r="1080" spans="1:249">
      <c r="A1080" s="23"/>
      <c r="B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2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c r="EU1080" s="13"/>
      <c r="EV1080" s="13"/>
      <c r="EW1080" s="13"/>
      <c r="EX1080" s="13"/>
      <c r="EY1080" s="13"/>
      <c r="EZ1080" s="13"/>
      <c r="FA1080" s="13"/>
      <c r="FB1080" s="13"/>
      <c r="FC1080" s="13"/>
      <c r="FD1080" s="13"/>
      <c r="FE1080" s="13"/>
      <c r="FF1080" s="13"/>
      <c r="FG1080" s="13"/>
      <c r="FH1080" s="13"/>
      <c r="FI1080" s="13"/>
      <c r="FJ1080" s="13"/>
      <c r="FK1080" s="13"/>
      <c r="FL1080" s="13"/>
      <c r="FM1080" s="13"/>
      <c r="FN1080" s="13"/>
      <c r="FO1080" s="13"/>
      <c r="FP1080" s="13"/>
      <c r="FQ1080" s="13"/>
      <c r="FR1080" s="13"/>
      <c r="FS1080" s="13"/>
      <c r="FT1080" s="13"/>
      <c r="FU1080" s="13"/>
      <c r="FV1080" s="13"/>
      <c r="FW1080" s="13"/>
      <c r="FX1080" s="13"/>
      <c r="FY1080" s="13"/>
      <c r="FZ1080" s="13"/>
      <c r="GA1080" s="13"/>
      <c r="GB1080" s="13"/>
      <c r="GC1080" s="13"/>
      <c r="GD1080" s="13"/>
      <c r="GE1080" s="13"/>
      <c r="GF1080" s="13"/>
      <c r="GG1080" s="13"/>
      <c r="GH1080" s="13"/>
      <c r="GI1080" s="13"/>
      <c r="GJ1080" s="13"/>
      <c r="GK1080" s="13"/>
      <c r="GL1080" s="13"/>
      <c r="GM1080" s="13"/>
      <c r="GN1080" s="13"/>
      <c r="GO1080" s="13"/>
      <c r="GP1080" s="13"/>
      <c r="GQ1080" s="13"/>
      <c r="GR1080" s="13"/>
      <c r="GS1080" s="13"/>
      <c r="GT1080" s="13"/>
      <c r="GU1080" s="13"/>
      <c r="GV1080" s="13"/>
      <c r="GW1080" s="13"/>
      <c r="GX1080" s="13"/>
      <c r="GY1080" s="13"/>
      <c r="GZ1080" s="13"/>
      <c r="HA1080" s="13"/>
      <c r="HB1080" s="13"/>
      <c r="HC1080" s="13"/>
      <c r="HD1080" s="13"/>
      <c r="HE1080" s="13"/>
      <c r="HF1080" s="13"/>
      <c r="HG1080" s="13"/>
      <c r="HH1080" s="13"/>
      <c r="HI1080" s="13"/>
      <c r="HJ1080" s="13"/>
      <c r="HK1080" s="13"/>
      <c r="HL1080" s="13"/>
      <c r="HM1080" s="13"/>
      <c r="HN1080" s="13"/>
      <c r="HO1080" s="13"/>
      <c r="HP1080" s="13"/>
      <c r="HQ1080" s="13"/>
      <c r="HR1080" s="13"/>
      <c r="HS1080" s="13"/>
      <c r="HT1080" s="13"/>
      <c r="HU1080" s="13"/>
      <c r="HV1080" s="13"/>
      <c r="HW1080" s="13"/>
      <c r="HX1080" s="13"/>
      <c r="HY1080" s="13"/>
      <c r="HZ1080" s="13"/>
      <c r="IA1080" s="13"/>
      <c r="IB1080" s="13"/>
      <c r="IC1080" s="13"/>
      <c r="ID1080" s="13"/>
      <c r="IE1080" s="13"/>
      <c r="IF1080" s="13"/>
      <c r="IG1080" s="13"/>
      <c r="IH1080" s="13"/>
      <c r="II1080" s="13"/>
      <c r="IJ1080" s="13"/>
      <c r="IK1080" s="13"/>
      <c r="IL1080" s="13"/>
      <c r="IM1080" s="13"/>
      <c r="IN1080" s="13"/>
      <c r="IO1080" s="13"/>
    </row>
    <row r="1081" spans="1:249">
      <c r="A1081" s="2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2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c r="EU1081" s="13"/>
      <c r="EV1081" s="13"/>
      <c r="EW1081" s="13"/>
      <c r="EX1081" s="13"/>
      <c r="EY1081" s="13"/>
      <c r="EZ1081" s="13"/>
      <c r="FA1081" s="13"/>
      <c r="FB1081" s="13"/>
      <c r="FC1081" s="13"/>
      <c r="FD1081" s="13"/>
      <c r="FE1081" s="13"/>
      <c r="FF1081" s="13"/>
      <c r="FG1081" s="13"/>
      <c r="FH1081" s="13"/>
      <c r="FI1081" s="13"/>
      <c r="FJ1081" s="13"/>
      <c r="FK1081" s="13"/>
      <c r="FL1081" s="13"/>
      <c r="FM1081" s="13"/>
      <c r="FN1081" s="13"/>
      <c r="FO1081" s="13"/>
      <c r="FP1081" s="13"/>
      <c r="FQ1081" s="13"/>
      <c r="FR1081" s="13"/>
      <c r="FS1081" s="13"/>
      <c r="FT1081" s="13"/>
      <c r="FU1081" s="13"/>
      <c r="FV1081" s="13"/>
      <c r="FW1081" s="13"/>
      <c r="FX1081" s="13"/>
      <c r="FY1081" s="13"/>
      <c r="FZ1081" s="13"/>
      <c r="GA1081" s="13"/>
      <c r="GB1081" s="13"/>
      <c r="GC1081" s="13"/>
      <c r="GD1081" s="13"/>
      <c r="GE1081" s="13"/>
      <c r="GF1081" s="13"/>
      <c r="GG1081" s="13"/>
      <c r="GH1081" s="13"/>
      <c r="GI1081" s="13"/>
      <c r="GJ1081" s="13"/>
      <c r="GK1081" s="13"/>
      <c r="GL1081" s="13"/>
      <c r="GM1081" s="13"/>
      <c r="GN1081" s="13"/>
      <c r="GO1081" s="13"/>
      <c r="GP1081" s="13"/>
      <c r="GQ1081" s="13"/>
      <c r="GR1081" s="13"/>
      <c r="GS1081" s="13"/>
      <c r="GT1081" s="13"/>
      <c r="GU1081" s="13"/>
      <c r="GV1081" s="13"/>
      <c r="GW1081" s="13"/>
      <c r="GX1081" s="13"/>
      <c r="GY1081" s="13"/>
      <c r="GZ1081" s="13"/>
      <c r="HA1081" s="13"/>
      <c r="HB1081" s="13"/>
      <c r="HC1081" s="13"/>
      <c r="HD1081" s="13"/>
      <c r="HE1081" s="13"/>
      <c r="HF1081" s="13"/>
      <c r="HG1081" s="13"/>
      <c r="HH1081" s="13"/>
      <c r="HI1081" s="13"/>
      <c r="HJ1081" s="13"/>
      <c r="HK1081" s="13"/>
      <c r="HL1081" s="13"/>
      <c r="HM1081" s="13"/>
      <c r="HN1081" s="13"/>
      <c r="HO1081" s="13"/>
      <c r="HP1081" s="13"/>
      <c r="HQ1081" s="13"/>
      <c r="HR1081" s="13"/>
      <c r="HS1081" s="13"/>
      <c r="HT1081" s="13"/>
      <c r="HU1081" s="13"/>
      <c r="HV1081" s="13"/>
      <c r="HW1081" s="13"/>
      <c r="HX1081" s="13"/>
      <c r="HY1081" s="13"/>
      <c r="HZ1081" s="13"/>
      <c r="IA1081" s="13"/>
      <c r="IB1081" s="13"/>
      <c r="IC1081" s="13"/>
      <c r="ID1081" s="13"/>
      <c r="IE1081" s="13"/>
      <c r="IF1081" s="13"/>
      <c r="IG1081" s="13"/>
      <c r="IH1081" s="13"/>
      <c r="II1081" s="13"/>
      <c r="IJ1081" s="13"/>
      <c r="IK1081" s="13"/>
      <c r="IL1081" s="13"/>
      <c r="IM1081" s="13"/>
      <c r="IN1081" s="13"/>
      <c r="IO1081" s="13"/>
    </row>
    <row r="1082" spans="1:249">
      <c r="A1082" s="2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2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EU1082" s="13"/>
      <c r="EV1082" s="13"/>
      <c r="EW1082" s="13"/>
      <c r="EX1082" s="13"/>
      <c r="EY1082" s="13"/>
      <c r="EZ1082" s="13"/>
      <c r="FA1082" s="13"/>
      <c r="FB1082" s="13"/>
      <c r="FC1082" s="13"/>
      <c r="FD1082" s="13"/>
      <c r="FE1082" s="13"/>
      <c r="FF1082" s="13"/>
      <c r="FG1082" s="13"/>
      <c r="FH1082" s="13"/>
      <c r="FI1082" s="13"/>
      <c r="FJ1082" s="13"/>
      <c r="FK1082" s="13"/>
      <c r="FL1082" s="13"/>
      <c r="FM1082" s="13"/>
      <c r="FN1082" s="13"/>
      <c r="FO1082" s="13"/>
      <c r="FP1082" s="13"/>
      <c r="FQ1082" s="13"/>
      <c r="FR1082" s="13"/>
      <c r="FS1082" s="13"/>
      <c r="FT1082" s="13"/>
      <c r="FU1082" s="13"/>
      <c r="FV1082" s="13"/>
      <c r="FW1082" s="13"/>
      <c r="FX1082" s="13"/>
      <c r="FY1082" s="13"/>
      <c r="FZ1082" s="13"/>
      <c r="GA1082" s="13"/>
      <c r="GB1082" s="13"/>
      <c r="GC1082" s="13"/>
      <c r="GD1082" s="13"/>
      <c r="GE1082" s="13"/>
      <c r="GF1082" s="13"/>
      <c r="GG1082" s="13"/>
      <c r="GH1082" s="13"/>
      <c r="GI1082" s="13"/>
      <c r="GJ1082" s="13"/>
      <c r="GK1082" s="13"/>
      <c r="GL1082" s="13"/>
      <c r="GM1082" s="13"/>
      <c r="GN1082" s="13"/>
      <c r="GO1082" s="13"/>
      <c r="GP1082" s="13"/>
      <c r="GQ1082" s="13"/>
      <c r="GR1082" s="13"/>
      <c r="GS1082" s="13"/>
      <c r="GT1082" s="13"/>
      <c r="GU1082" s="13"/>
      <c r="GV1082" s="13"/>
      <c r="GW1082" s="13"/>
      <c r="GX1082" s="13"/>
      <c r="GY1082" s="13"/>
      <c r="GZ1082" s="13"/>
      <c r="HA1082" s="13"/>
      <c r="HB1082" s="13"/>
      <c r="HC1082" s="13"/>
      <c r="HD1082" s="13"/>
      <c r="HE1082" s="13"/>
      <c r="HF1082" s="13"/>
      <c r="HG1082" s="13"/>
      <c r="HH1082" s="13"/>
      <c r="HI1082" s="13"/>
      <c r="HJ1082" s="13"/>
      <c r="HK1082" s="13"/>
      <c r="HL1082" s="13"/>
      <c r="HM1082" s="13"/>
      <c r="HN1082" s="13"/>
      <c r="HO1082" s="13"/>
      <c r="HP1082" s="13"/>
      <c r="HQ1082" s="13"/>
      <c r="HR1082" s="13"/>
      <c r="HS1082" s="13"/>
      <c r="HT1082" s="13"/>
      <c r="HU1082" s="13"/>
      <c r="HV1082" s="13"/>
      <c r="HW1082" s="13"/>
      <c r="HX1082" s="13"/>
      <c r="HY1082" s="13"/>
      <c r="HZ1082" s="13"/>
      <c r="IA1082" s="13"/>
      <c r="IB1082" s="13"/>
      <c r="IC1082" s="13"/>
      <c r="ID1082" s="13"/>
      <c r="IE1082" s="13"/>
      <c r="IF1082" s="13"/>
      <c r="IG1082" s="13"/>
      <c r="IH1082" s="13"/>
      <c r="II1082" s="13"/>
      <c r="IJ1082" s="13"/>
      <c r="IK1082" s="13"/>
      <c r="IL1082" s="13"/>
      <c r="IM1082" s="13"/>
      <c r="IN1082" s="13"/>
      <c r="IO1082" s="13"/>
    </row>
    <row r="1083" spans="1:249">
      <c r="A1083" s="2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2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EU1083" s="13"/>
      <c r="EV1083" s="13"/>
      <c r="EW1083" s="13"/>
      <c r="EX1083" s="13"/>
      <c r="EY1083" s="13"/>
      <c r="EZ1083" s="13"/>
      <c r="FA1083" s="13"/>
      <c r="FB1083" s="13"/>
      <c r="FC1083" s="13"/>
      <c r="FD1083" s="13"/>
      <c r="FE1083" s="13"/>
      <c r="FF1083" s="13"/>
      <c r="FG1083" s="13"/>
      <c r="FH1083" s="13"/>
      <c r="FI1083" s="13"/>
      <c r="FJ1083" s="13"/>
      <c r="FK1083" s="13"/>
      <c r="FL1083" s="13"/>
      <c r="FM1083" s="13"/>
      <c r="FN1083" s="13"/>
      <c r="FO1083" s="13"/>
      <c r="FP1083" s="13"/>
      <c r="FQ1083" s="13"/>
      <c r="FR1083" s="13"/>
      <c r="FS1083" s="13"/>
      <c r="FT1083" s="13"/>
      <c r="FU1083" s="13"/>
      <c r="FV1083" s="13"/>
      <c r="FW1083" s="13"/>
      <c r="FX1083" s="13"/>
      <c r="FY1083" s="13"/>
      <c r="FZ1083" s="13"/>
      <c r="GA1083" s="13"/>
      <c r="GB1083" s="13"/>
      <c r="GC1083" s="13"/>
      <c r="GD1083" s="13"/>
      <c r="GE1083" s="13"/>
      <c r="GF1083" s="13"/>
      <c r="GG1083" s="13"/>
      <c r="GH1083" s="13"/>
      <c r="GI1083" s="13"/>
      <c r="GJ1083" s="13"/>
      <c r="GK1083" s="13"/>
      <c r="GL1083" s="13"/>
      <c r="GM1083" s="13"/>
      <c r="GN1083" s="13"/>
      <c r="GO1083" s="13"/>
      <c r="GP1083" s="13"/>
      <c r="GQ1083" s="13"/>
      <c r="GR1083" s="13"/>
      <c r="GS1083" s="13"/>
      <c r="GT1083" s="13"/>
      <c r="GU1083" s="13"/>
      <c r="GV1083" s="13"/>
      <c r="GW1083" s="13"/>
      <c r="GX1083" s="13"/>
      <c r="GY1083" s="13"/>
      <c r="GZ1083" s="13"/>
      <c r="HA1083" s="13"/>
      <c r="HB1083" s="13"/>
      <c r="HC1083" s="13"/>
      <c r="HD1083" s="13"/>
      <c r="HE1083" s="13"/>
      <c r="HF1083" s="13"/>
      <c r="HG1083" s="13"/>
      <c r="HH1083" s="13"/>
      <c r="HI1083" s="13"/>
      <c r="HJ1083" s="13"/>
      <c r="HK1083" s="13"/>
      <c r="HL1083" s="13"/>
      <c r="HM1083" s="13"/>
      <c r="HN1083" s="13"/>
      <c r="HO1083" s="13"/>
      <c r="HP1083" s="13"/>
      <c r="HQ1083" s="13"/>
      <c r="HR1083" s="13"/>
      <c r="HS1083" s="13"/>
      <c r="HT1083" s="13"/>
      <c r="HU1083" s="13"/>
      <c r="HV1083" s="13"/>
      <c r="HW1083" s="13"/>
      <c r="HX1083" s="13"/>
      <c r="HY1083" s="13"/>
      <c r="HZ1083" s="13"/>
      <c r="IA1083" s="13"/>
      <c r="IB1083" s="13"/>
      <c r="IC1083" s="13"/>
      <c r="ID1083" s="13"/>
      <c r="IE1083" s="13"/>
      <c r="IF1083" s="13"/>
      <c r="IG1083" s="13"/>
      <c r="IH1083" s="13"/>
      <c r="II1083" s="13"/>
      <c r="IJ1083" s="13"/>
      <c r="IK1083" s="13"/>
      <c r="IL1083" s="13"/>
      <c r="IM1083" s="13"/>
      <c r="IN1083" s="13"/>
      <c r="IO1083" s="13"/>
    </row>
    <row r="1084" spans="1:249">
      <c r="A1084" s="2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2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EU1084" s="13"/>
      <c r="EV1084" s="13"/>
      <c r="EW1084" s="13"/>
      <c r="EX1084" s="13"/>
      <c r="EY1084" s="13"/>
      <c r="EZ1084" s="13"/>
      <c r="FA1084" s="13"/>
      <c r="FB1084" s="13"/>
      <c r="FC1084" s="13"/>
      <c r="FD1084" s="13"/>
      <c r="FE1084" s="13"/>
      <c r="FF1084" s="13"/>
      <c r="FG1084" s="13"/>
      <c r="FH1084" s="13"/>
      <c r="FI1084" s="13"/>
      <c r="FJ1084" s="13"/>
      <c r="FK1084" s="13"/>
      <c r="FL1084" s="13"/>
      <c r="FM1084" s="13"/>
      <c r="FN1084" s="13"/>
      <c r="FO1084" s="13"/>
      <c r="FP1084" s="13"/>
      <c r="FQ1084" s="13"/>
      <c r="FR1084" s="13"/>
      <c r="FS1084" s="13"/>
      <c r="FT1084" s="13"/>
      <c r="FU1084" s="13"/>
      <c r="FV1084" s="13"/>
      <c r="FW1084" s="13"/>
      <c r="FX1084" s="13"/>
      <c r="FY1084" s="13"/>
      <c r="FZ1084" s="13"/>
      <c r="GA1084" s="13"/>
      <c r="GB1084" s="13"/>
      <c r="GC1084" s="13"/>
      <c r="GD1084" s="13"/>
      <c r="GE1084" s="13"/>
      <c r="GF1084" s="13"/>
      <c r="GG1084" s="13"/>
      <c r="GH1084" s="13"/>
      <c r="GI1084" s="13"/>
      <c r="GJ1084" s="13"/>
      <c r="GK1084" s="13"/>
      <c r="GL1084" s="13"/>
      <c r="GM1084" s="13"/>
      <c r="GN1084" s="13"/>
      <c r="GO1084" s="13"/>
      <c r="GP1084" s="13"/>
      <c r="GQ1084" s="13"/>
      <c r="GR1084" s="13"/>
      <c r="GS1084" s="13"/>
      <c r="GT1084" s="13"/>
      <c r="GU1084" s="13"/>
      <c r="GV1084" s="13"/>
      <c r="GW1084" s="13"/>
      <c r="GX1084" s="13"/>
      <c r="GY1084" s="13"/>
      <c r="GZ1084" s="13"/>
      <c r="HA1084" s="13"/>
      <c r="HB1084" s="13"/>
      <c r="HC1084" s="13"/>
      <c r="HD1084" s="13"/>
      <c r="HE1084" s="13"/>
      <c r="HF1084" s="13"/>
      <c r="HG1084" s="13"/>
      <c r="HH1084" s="13"/>
      <c r="HI1084" s="13"/>
      <c r="HJ1084" s="13"/>
      <c r="HK1084" s="13"/>
      <c r="HL1084" s="13"/>
      <c r="HM1084" s="13"/>
      <c r="HN1084" s="13"/>
      <c r="HO1084" s="13"/>
      <c r="HP1084" s="13"/>
      <c r="HQ1084" s="13"/>
      <c r="HR1084" s="13"/>
      <c r="HS1084" s="13"/>
      <c r="HT1084" s="13"/>
      <c r="HU1084" s="13"/>
      <c r="HV1084" s="13"/>
      <c r="HW1084" s="13"/>
      <c r="HX1084" s="13"/>
      <c r="HY1084" s="13"/>
      <c r="HZ1084" s="13"/>
      <c r="IA1084" s="13"/>
      <c r="IB1084" s="13"/>
      <c r="IC1084" s="13"/>
      <c r="ID1084" s="13"/>
      <c r="IE1084" s="13"/>
      <c r="IF1084" s="13"/>
      <c r="IG1084" s="13"/>
      <c r="IH1084" s="13"/>
      <c r="II1084" s="13"/>
      <c r="IJ1084" s="13"/>
      <c r="IK1084" s="13"/>
      <c r="IL1084" s="13"/>
      <c r="IM1084" s="13"/>
      <c r="IN1084" s="13"/>
      <c r="IO1084" s="13"/>
    </row>
    <row r="1085" spans="1:249">
      <c r="A1085" s="2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2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Q1085" s="13"/>
      <c r="BR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c r="EU1085" s="13"/>
      <c r="EV1085" s="13"/>
      <c r="EW1085" s="13"/>
      <c r="EX1085" s="13"/>
      <c r="EY1085" s="13"/>
      <c r="EZ1085" s="13"/>
      <c r="FA1085" s="13"/>
      <c r="FB1085" s="13"/>
      <c r="FC1085" s="13"/>
      <c r="FD1085" s="13"/>
      <c r="FE1085" s="13"/>
      <c r="FF1085" s="13"/>
      <c r="FG1085" s="13"/>
      <c r="FH1085" s="13"/>
      <c r="FI1085" s="13"/>
      <c r="FJ1085" s="13"/>
      <c r="FK1085" s="13"/>
      <c r="FL1085" s="13"/>
      <c r="FM1085" s="13"/>
      <c r="FN1085" s="13"/>
      <c r="FO1085" s="13"/>
      <c r="FP1085" s="13"/>
      <c r="FQ1085" s="13"/>
      <c r="FR1085" s="13"/>
      <c r="FS1085" s="13"/>
      <c r="FT1085" s="13"/>
      <c r="FU1085" s="13"/>
      <c r="FV1085" s="13"/>
      <c r="FW1085" s="13"/>
      <c r="FX1085" s="13"/>
      <c r="FY1085" s="13"/>
      <c r="FZ1085" s="13"/>
      <c r="GA1085" s="13"/>
      <c r="GB1085" s="13"/>
      <c r="GC1085" s="13"/>
      <c r="GD1085" s="13"/>
      <c r="GE1085" s="13"/>
      <c r="GF1085" s="13"/>
      <c r="GG1085" s="13"/>
      <c r="GH1085" s="13"/>
      <c r="GI1085" s="13"/>
      <c r="GJ1085" s="13"/>
      <c r="GK1085" s="13"/>
      <c r="GL1085" s="13"/>
      <c r="GM1085" s="13"/>
      <c r="GN1085" s="13"/>
      <c r="GO1085" s="13"/>
      <c r="GP1085" s="13"/>
      <c r="GQ1085" s="13"/>
      <c r="GR1085" s="13"/>
      <c r="GS1085" s="13"/>
      <c r="GT1085" s="13"/>
      <c r="GU1085" s="13"/>
      <c r="GV1085" s="13"/>
      <c r="GW1085" s="13"/>
      <c r="GX1085" s="13"/>
      <c r="GY1085" s="13"/>
      <c r="GZ1085" s="13"/>
      <c r="HA1085" s="13"/>
      <c r="HB1085" s="13"/>
      <c r="HC1085" s="13"/>
      <c r="HD1085" s="13"/>
      <c r="HE1085" s="13"/>
      <c r="HF1085" s="13"/>
      <c r="HG1085" s="13"/>
      <c r="HH1085" s="13"/>
      <c r="HI1085" s="13"/>
      <c r="HJ1085" s="13"/>
      <c r="HK1085" s="13"/>
      <c r="HL1085" s="13"/>
      <c r="HM1085" s="13"/>
      <c r="HN1085" s="13"/>
      <c r="HO1085" s="13"/>
      <c r="HP1085" s="13"/>
      <c r="HQ1085" s="13"/>
      <c r="HR1085" s="13"/>
      <c r="HS1085" s="13"/>
      <c r="HT1085" s="13"/>
      <c r="HU1085" s="13"/>
      <c r="HV1085" s="13"/>
      <c r="HW1085" s="13"/>
      <c r="HX1085" s="13"/>
      <c r="HY1085" s="13"/>
      <c r="HZ1085" s="13"/>
      <c r="IA1085" s="13"/>
      <c r="IB1085" s="13"/>
      <c r="IC1085" s="13"/>
      <c r="ID1085" s="13"/>
      <c r="IE1085" s="13"/>
      <c r="IF1085" s="13"/>
      <c r="IG1085" s="13"/>
      <c r="IH1085" s="13"/>
      <c r="II1085" s="13"/>
      <c r="IJ1085" s="13"/>
      <c r="IK1085" s="13"/>
      <c r="IL1085" s="13"/>
      <c r="IM1085" s="13"/>
      <c r="IN1085" s="13"/>
      <c r="IO1085" s="13"/>
    </row>
    <row r="1086" spans="1:249">
      <c r="A1086" s="2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2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Q1086" s="13"/>
      <c r="BR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c r="EU1086" s="13"/>
      <c r="EV1086" s="13"/>
      <c r="EW1086" s="13"/>
      <c r="EX1086" s="13"/>
      <c r="EY1086" s="13"/>
      <c r="EZ1086" s="13"/>
      <c r="FA1086" s="13"/>
      <c r="FB1086" s="13"/>
      <c r="FC1086" s="13"/>
      <c r="FD1086" s="13"/>
      <c r="FE1086" s="13"/>
      <c r="FF1086" s="13"/>
      <c r="FG1086" s="13"/>
      <c r="FH1086" s="13"/>
      <c r="FI1086" s="13"/>
      <c r="FJ1086" s="13"/>
      <c r="FK1086" s="13"/>
      <c r="FL1086" s="13"/>
      <c r="FM1086" s="13"/>
      <c r="FN1086" s="13"/>
      <c r="FO1086" s="13"/>
      <c r="FP1086" s="13"/>
      <c r="FQ1086" s="13"/>
      <c r="FR1086" s="13"/>
      <c r="FS1086" s="13"/>
      <c r="FT1086" s="13"/>
      <c r="FU1086" s="13"/>
      <c r="FV1086" s="13"/>
      <c r="FW1086" s="13"/>
      <c r="FX1086" s="13"/>
      <c r="FY1086" s="13"/>
      <c r="FZ1086" s="13"/>
      <c r="GA1086" s="13"/>
      <c r="GB1086" s="13"/>
      <c r="GC1086" s="13"/>
      <c r="GD1086" s="13"/>
      <c r="GE1086" s="13"/>
      <c r="GF1086" s="13"/>
      <c r="GG1086" s="13"/>
      <c r="GH1086" s="13"/>
      <c r="GI1086" s="13"/>
      <c r="GJ1086" s="13"/>
      <c r="GK1086" s="13"/>
      <c r="GL1086" s="13"/>
      <c r="GM1086" s="13"/>
      <c r="GN1086" s="13"/>
      <c r="GO1086" s="13"/>
      <c r="GP1086" s="13"/>
      <c r="GQ1086" s="13"/>
      <c r="GR1086" s="13"/>
      <c r="GS1086" s="13"/>
      <c r="GT1086" s="13"/>
      <c r="GU1086" s="13"/>
      <c r="GV1086" s="13"/>
      <c r="GW1086" s="13"/>
      <c r="GX1086" s="13"/>
      <c r="GY1086" s="13"/>
      <c r="GZ1086" s="13"/>
      <c r="HA1086" s="13"/>
      <c r="HB1086" s="13"/>
      <c r="HC1086" s="13"/>
      <c r="HD1086" s="13"/>
      <c r="HE1086" s="13"/>
      <c r="HF1086" s="13"/>
      <c r="HG1086" s="13"/>
      <c r="HH1086" s="13"/>
      <c r="HI1086" s="13"/>
      <c r="HJ1086" s="13"/>
      <c r="HK1086" s="13"/>
      <c r="HL1086" s="13"/>
      <c r="HM1086" s="13"/>
      <c r="HN1086" s="13"/>
      <c r="HO1086" s="13"/>
      <c r="HP1086" s="13"/>
      <c r="HQ1086" s="13"/>
      <c r="HR1086" s="13"/>
      <c r="HS1086" s="13"/>
      <c r="HT1086" s="13"/>
      <c r="HU1086" s="13"/>
      <c r="HV1086" s="13"/>
      <c r="HW1086" s="13"/>
      <c r="HX1086" s="13"/>
      <c r="HY1086" s="13"/>
      <c r="HZ1086" s="13"/>
      <c r="IA1086" s="13"/>
      <c r="IB1086" s="13"/>
      <c r="IC1086" s="13"/>
      <c r="ID1086" s="13"/>
      <c r="IE1086" s="13"/>
      <c r="IF1086" s="13"/>
      <c r="IG1086" s="13"/>
      <c r="IH1086" s="13"/>
      <c r="II1086" s="13"/>
      <c r="IJ1086" s="13"/>
      <c r="IK1086" s="13"/>
      <c r="IL1086" s="13"/>
      <c r="IM1086" s="13"/>
      <c r="IN1086" s="13"/>
      <c r="IO1086" s="13"/>
    </row>
    <row r="1087" spans="1:249">
      <c r="A1087" s="2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2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Q1087" s="13"/>
      <c r="BR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c r="EU1087" s="13"/>
      <c r="EV1087" s="13"/>
      <c r="EW1087" s="13"/>
      <c r="EX1087" s="13"/>
      <c r="EY1087" s="13"/>
      <c r="EZ1087" s="13"/>
      <c r="FA1087" s="13"/>
      <c r="FB1087" s="13"/>
      <c r="FC1087" s="13"/>
      <c r="FD1087" s="13"/>
      <c r="FE1087" s="13"/>
      <c r="FF1087" s="13"/>
      <c r="FG1087" s="13"/>
      <c r="FH1087" s="13"/>
      <c r="FI1087" s="13"/>
      <c r="FJ1087" s="13"/>
      <c r="FK1087" s="13"/>
      <c r="FL1087" s="13"/>
      <c r="FM1087" s="13"/>
      <c r="FN1087" s="13"/>
      <c r="FO1087" s="13"/>
      <c r="FP1087" s="13"/>
      <c r="FQ1087" s="13"/>
      <c r="FR1087" s="13"/>
      <c r="FS1087" s="13"/>
      <c r="FT1087" s="13"/>
      <c r="FU1087" s="13"/>
      <c r="FV1087" s="13"/>
      <c r="FW1087" s="13"/>
      <c r="FX1087" s="13"/>
      <c r="FY1087" s="13"/>
      <c r="FZ1087" s="13"/>
      <c r="GA1087" s="13"/>
      <c r="GB1087" s="13"/>
      <c r="GC1087" s="13"/>
      <c r="GD1087" s="13"/>
      <c r="GE1087" s="13"/>
      <c r="GF1087" s="13"/>
      <c r="GG1087" s="13"/>
      <c r="GH1087" s="13"/>
      <c r="GI1087" s="13"/>
      <c r="GJ1087" s="13"/>
      <c r="GK1087" s="13"/>
      <c r="GL1087" s="13"/>
      <c r="GM1087" s="13"/>
      <c r="GN1087" s="13"/>
      <c r="GO1087" s="13"/>
      <c r="GP1087" s="13"/>
      <c r="GQ1087" s="13"/>
      <c r="GR1087" s="13"/>
      <c r="GS1087" s="13"/>
      <c r="GT1087" s="13"/>
      <c r="GU1087" s="13"/>
      <c r="GV1087" s="13"/>
      <c r="GW1087" s="13"/>
      <c r="GX1087" s="13"/>
      <c r="GY1087" s="13"/>
      <c r="GZ1087" s="13"/>
      <c r="HA1087" s="13"/>
      <c r="HB1087" s="13"/>
      <c r="HC1087" s="13"/>
      <c r="HD1087" s="13"/>
      <c r="HE1087" s="13"/>
      <c r="HF1087" s="13"/>
      <c r="HG1087" s="13"/>
      <c r="HH1087" s="13"/>
      <c r="HI1087" s="13"/>
      <c r="HJ1087" s="13"/>
      <c r="HK1087" s="13"/>
      <c r="HL1087" s="13"/>
      <c r="HM1087" s="13"/>
      <c r="HN1087" s="13"/>
      <c r="HO1087" s="13"/>
      <c r="HP1087" s="13"/>
      <c r="HQ1087" s="13"/>
      <c r="HR1087" s="13"/>
      <c r="HS1087" s="13"/>
      <c r="HT1087" s="13"/>
      <c r="HU1087" s="13"/>
      <c r="HV1087" s="13"/>
      <c r="HW1087" s="13"/>
      <c r="HX1087" s="13"/>
      <c r="HY1087" s="13"/>
      <c r="HZ1087" s="13"/>
      <c r="IA1087" s="13"/>
      <c r="IB1087" s="13"/>
      <c r="IC1087" s="13"/>
      <c r="ID1087" s="13"/>
      <c r="IE1087" s="13"/>
      <c r="IF1087" s="13"/>
      <c r="IG1087" s="13"/>
      <c r="IH1087" s="13"/>
      <c r="II1087" s="13"/>
      <c r="IJ1087" s="13"/>
      <c r="IK1087" s="13"/>
      <c r="IL1087" s="13"/>
      <c r="IM1087" s="13"/>
      <c r="IN1087" s="13"/>
      <c r="IO1087" s="13"/>
    </row>
    <row r="1088" spans="1:249">
      <c r="A1088" s="2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2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Q1088" s="13"/>
      <c r="BR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c r="EU1088" s="13"/>
      <c r="EV1088" s="13"/>
      <c r="EW1088" s="13"/>
      <c r="EX1088" s="13"/>
      <c r="EY1088" s="13"/>
      <c r="EZ1088" s="13"/>
      <c r="FA1088" s="13"/>
      <c r="FB1088" s="13"/>
      <c r="FC1088" s="13"/>
      <c r="FD1088" s="13"/>
      <c r="FE1088" s="13"/>
      <c r="FF1088" s="13"/>
      <c r="FG1088" s="13"/>
      <c r="FH1088" s="13"/>
      <c r="FI1088" s="13"/>
      <c r="FJ1088" s="13"/>
      <c r="FK1088" s="13"/>
      <c r="FL1088" s="13"/>
      <c r="FM1088" s="13"/>
      <c r="FN1088" s="13"/>
      <c r="FO1088" s="13"/>
      <c r="FP1088" s="13"/>
      <c r="FQ1088" s="13"/>
      <c r="FR1088" s="13"/>
      <c r="FS1088" s="13"/>
      <c r="FT1088" s="13"/>
      <c r="FU1088" s="13"/>
      <c r="FV1088" s="13"/>
      <c r="FW1088" s="13"/>
      <c r="FX1088" s="13"/>
      <c r="FY1088" s="13"/>
      <c r="FZ1088" s="13"/>
      <c r="GA1088" s="13"/>
      <c r="GB1088" s="13"/>
      <c r="GC1088" s="13"/>
      <c r="GD1088" s="13"/>
      <c r="GE1088" s="13"/>
      <c r="GF1088" s="13"/>
      <c r="GG1088" s="13"/>
      <c r="GH1088" s="13"/>
      <c r="GI1088" s="13"/>
      <c r="GJ1088" s="13"/>
      <c r="GK1088" s="13"/>
      <c r="GL1088" s="13"/>
      <c r="GM1088" s="13"/>
      <c r="GN1088" s="13"/>
      <c r="GO1088" s="13"/>
      <c r="GP1088" s="13"/>
      <c r="GQ1088" s="13"/>
      <c r="GR1088" s="13"/>
      <c r="GS1088" s="13"/>
      <c r="GT1088" s="13"/>
      <c r="GU1088" s="13"/>
      <c r="GV1088" s="13"/>
      <c r="GW1088" s="13"/>
      <c r="GX1088" s="13"/>
      <c r="GY1088" s="13"/>
      <c r="GZ1088" s="13"/>
      <c r="HA1088" s="13"/>
      <c r="HB1088" s="13"/>
      <c r="HC1088" s="13"/>
      <c r="HD1088" s="13"/>
      <c r="HE1088" s="13"/>
      <c r="HF1088" s="13"/>
      <c r="HG1088" s="13"/>
      <c r="HH1088" s="13"/>
      <c r="HI1088" s="13"/>
      <c r="HJ1088" s="13"/>
      <c r="HK1088" s="13"/>
      <c r="HL1088" s="13"/>
      <c r="HM1088" s="13"/>
      <c r="HN1088" s="13"/>
      <c r="HO1088" s="13"/>
      <c r="HP1088" s="13"/>
      <c r="HQ1088" s="13"/>
      <c r="HR1088" s="13"/>
      <c r="HS1088" s="13"/>
      <c r="HT1088" s="13"/>
      <c r="HU1088" s="13"/>
      <c r="HV1088" s="13"/>
      <c r="HW1088" s="13"/>
      <c r="HX1088" s="13"/>
      <c r="HY1088" s="13"/>
      <c r="HZ1088" s="13"/>
      <c r="IA1088" s="13"/>
      <c r="IB1088" s="13"/>
      <c r="IC1088" s="13"/>
      <c r="ID1088" s="13"/>
      <c r="IE1088" s="13"/>
      <c r="IF1088" s="13"/>
      <c r="IG1088" s="13"/>
      <c r="IH1088" s="13"/>
      <c r="II1088" s="13"/>
      <c r="IJ1088" s="13"/>
      <c r="IK1088" s="13"/>
      <c r="IL1088" s="13"/>
      <c r="IM1088" s="13"/>
      <c r="IN1088" s="13"/>
      <c r="IO1088" s="13"/>
    </row>
    <row r="1089" spans="1:249">
      <c r="A1089" s="2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2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Q1089" s="13"/>
      <c r="BR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c r="EU1089" s="13"/>
      <c r="EV1089" s="13"/>
      <c r="EW1089" s="13"/>
      <c r="EX1089" s="13"/>
      <c r="EY1089" s="13"/>
      <c r="EZ1089" s="13"/>
      <c r="FA1089" s="13"/>
      <c r="FB1089" s="13"/>
      <c r="FC1089" s="13"/>
      <c r="FD1089" s="13"/>
      <c r="FE1089" s="13"/>
      <c r="FF1089" s="13"/>
      <c r="FG1089" s="13"/>
      <c r="FH1089" s="13"/>
      <c r="FI1089" s="13"/>
      <c r="FJ1089" s="13"/>
      <c r="FK1089" s="13"/>
      <c r="FL1089" s="13"/>
      <c r="FM1089" s="13"/>
      <c r="FN1089" s="13"/>
      <c r="FO1089" s="13"/>
      <c r="FP1089" s="13"/>
      <c r="FQ1089" s="13"/>
      <c r="FR1089" s="13"/>
      <c r="FS1089" s="13"/>
      <c r="FT1089" s="13"/>
      <c r="FU1089" s="13"/>
      <c r="FV1089" s="13"/>
      <c r="FW1089" s="13"/>
      <c r="FX1089" s="13"/>
      <c r="FY1089" s="13"/>
      <c r="FZ1089" s="13"/>
      <c r="GA1089" s="13"/>
      <c r="GB1089" s="13"/>
      <c r="GC1089" s="13"/>
      <c r="GD1089" s="13"/>
      <c r="GE1089" s="13"/>
      <c r="GF1089" s="13"/>
      <c r="GG1089" s="13"/>
      <c r="GH1089" s="13"/>
      <c r="GI1089" s="13"/>
      <c r="GJ1089" s="13"/>
      <c r="GK1089" s="13"/>
      <c r="GL1089" s="13"/>
      <c r="GM1089" s="13"/>
      <c r="GN1089" s="13"/>
      <c r="GO1089" s="13"/>
      <c r="GP1089" s="13"/>
      <c r="GQ1089" s="13"/>
      <c r="GR1089" s="13"/>
      <c r="GS1089" s="13"/>
      <c r="GT1089" s="13"/>
      <c r="GU1089" s="13"/>
      <c r="GV1089" s="13"/>
      <c r="GW1089" s="13"/>
      <c r="GX1089" s="13"/>
      <c r="GY1089" s="13"/>
      <c r="GZ1089" s="13"/>
      <c r="HA1089" s="13"/>
      <c r="HB1089" s="13"/>
      <c r="HC1089" s="13"/>
      <c r="HD1089" s="13"/>
      <c r="HE1089" s="13"/>
      <c r="HF1089" s="13"/>
      <c r="HG1089" s="13"/>
      <c r="HH1089" s="13"/>
      <c r="HI1089" s="13"/>
      <c r="HJ1089" s="13"/>
      <c r="HK1089" s="13"/>
      <c r="HL1089" s="13"/>
      <c r="HM1089" s="13"/>
      <c r="HN1089" s="13"/>
      <c r="HO1089" s="13"/>
      <c r="HP1089" s="13"/>
      <c r="HQ1089" s="13"/>
      <c r="HR1089" s="13"/>
      <c r="HS1089" s="13"/>
      <c r="HT1089" s="13"/>
      <c r="HU1089" s="13"/>
      <c r="HV1089" s="13"/>
      <c r="HW1089" s="13"/>
      <c r="HX1089" s="13"/>
      <c r="HY1089" s="13"/>
      <c r="HZ1089" s="13"/>
      <c r="IA1089" s="13"/>
      <c r="IB1089" s="13"/>
      <c r="IC1089" s="13"/>
      <c r="ID1089" s="13"/>
      <c r="IE1089" s="13"/>
      <c r="IF1089" s="13"/>
      <c r="IG1089" s="13"/>
      <c r="IH1089" s="13"/>
      <c r="II1089" s="13"/>
      <c r="IJ1089" s="13"/>
      <c r="IK1089" s="13"/>
      <c r="IL1089" s="13"/>
      <c r="IM1089" s="13"/>
      <c r="IN1089" s="13"/>
      <c r="IO1089" s="13"/>
    </row>
    <row r="1090" spans="1:249">
      <c r="A1090" s="2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2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Q1090" s="13"/>
      <c r="BR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c r="EU1090" s="13"/>
      <c r="EV1090" s="13"/>
      <c r="EW1090" s="13"/>
      <c r="EX1090" s="13"/>
      <c r="EY1090" s="13"/>
      <c r="EZ1090" s="13"/>
      <c r="FA1090" s="13"/>
      <c r="FB1090" s="13"/>
      <c r="FC1090" s="13"/>
      <c r="FD1090" s="13"/>
      <c r="FE1090" s="13"/>
      <c r="FF1090" s="13"/>
      <c r="FG1090" s="13"/>
      <c r="FH1090" s="13"/>
      <c r="FI1090" s="13"/>
      <c r="FJ1090" s="13"/>
      <c r="FK1090" s="13"/>
      <c r="FL1090" s="13"/>
      <c r="FM1090" s="13"/>
      <c r="FN1090" s="13"/>
      <c r="FO1090" s="13"/>
      <c r="FP1090" s="13"/>
      <c r="FQ1090" s="13"/>
      <c r="FR1090" s="13"/>
      <c r="FS1090" s="13"/>
      <c r="FT1090" s="13"/>
      <c r="FU1090" s="13"/>
      <c r="FV1090" s="13"/>
      <c r="FW1090" s="13"/>
      <c r="FX1090" s="13"/>
      <c r="FY1090" s="13"/>
      <c r="FZ1090" s="13"/>
      <c r="GA1090" s="13"/>
      <c r="GB1090" s="13"/>
      <c r="GC1090" s="13"/>
      <c r="GD1090" s="13"/>
      <c r="GE1090" s="13"/>
      <c r="GF1090" s="13"/>
      <c r="GG1090" s="13"/>
      <c r="GH1090" s="13"/>
      <c r="GI1090" s="13"/>
      <c r="GJ1090" s="13"/>
      <c r="GK1090" s="13"/>
      <c r="GL1090" s="13"/>
      <c r="GM1090" s="13"/>
      <c r="GN1090" s="13"/>
      <c r="GO1090" s="13"/>
      <c r="GP1090" s="13"/>
      <c r="GQ1090" s="13"/>
      <c r="GR1090" s="13"/>
      <c r="GS1090" s="13"/>
      <c r="GT1090" s="13"/>
      <c r="GU1090" s="13"/>
      <c r="GV1090" s="13"/>
      <c r="GW1090" s="13"/>
      <c r="GX1090" s="13"/>
      <c r="GY1090" s="13"/>
      <c r="GZ1090" s="13"/>
      <c r="HA1090" s="13"/>
      <c r="HB1090" s="13"/>
      <c r="HC1090" s="13"/>
      <c r="HD1090" s="13"/>
      <c r="HE1090" s="13"/>
      <c r="HF1090" s="13"/>
      <c r="HG1090" s="13"/>
      <c r="HH1090" s="13"/>
      <c r="HI1090" s="13"/>
      <c r="HJ1090" s="13"/>
      <c r="HK1090" s="13"/>
      <c r="HL1090" s="13"/>
      <c r="HM1090" s="13"/>
      <c r="HN1090" s="13"/>
      <c r="HO1090" s="13"/>
      <c r="HP1090" s="13"/>
      <c r="HQ1090" s="13"/>
      <c r="HR1090" s="13"/>
      <c r="HS1090" s="13"/>
      <c r="HT1090" s="13"/>
      <c r="HU1090" s="13"/>
      <c r="HV1090" s="13"/>
      <c r="HW1090" s="13"/>
      <c r="HX1090" s="13"/>
      <c r="HY1090" s="13"/>
      <c r="HZ1090" s="13"/>
      <c r="IA1090" s="13"/>
      <c r="IB1090" s="13"/>
      <c r="IC1090" s="13"/>
      <c r="ID1090" s="13"/>
      <c r="IE1090" s="13"/>
      <c r="IF1090" s="13"/>
      <c r="IG1090" s="13"/>
      <c r="IH1090" s="13"/>
      <c r="II1090" s="13"/>
      <c r="IJ1090" s="13"/>
      <c r="IK1090" s="13"/>
      <c r="IL1090" s="13"/>
      <c r="IM1090" s="13"/>
      <c r="IN1090" s="13"/>
      <c r="IO1090" s="13"/>
    </row>
    <row r="1091" spans="1:249">
      <c r="A1091" s="2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2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Q1091" s="13"/>
      <c r="BR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c r="EU1091" s="13"/>
      <c r="EV1091" s="13"/>
      <c r="EW1091" s="13"/>
      <c r="EX1091" s="13"/>
      <c r="EY1091" s="13"/>
      <c r="EZ1091" s="13"/>
      <c r="FA1091" s="13"/>
      <c r="FB1091" s="13"/>
      <c r="FC1091" s="13"/>
      <c r="FD1091" s="13"/>
      <c r="FE1091" s="13"/>
      <c r="FF1091" s="13"/>
      <c r="FG1091" s="13"/>
      <c r="FH1091" s="13"/>
      <c r="FI1091" s="13"/>
      <c r="FJ1091" s="13"/>
      <c r="FK1091" s="13"/>
      <c r="FL1091" s="13"/>
      <c r="FM1091" s="13"/>
      <c r="FN1091" s="13"/>
      <c r="FO1091" s="13"/>
      <c r="FP1091" s="13"/>
      <c r="FQ1091" s="13"/>
      <c r="FR1091" s="13"/>
      <c r="FS1091" s="13"/>
      <c r="FT1091" s="13"/>
      <c r="FU1091" s="13"/>
      <c r="FV1091" s="13"/>
      <c r="FW1091" s="13"/>
      <c r="FX1091" s="13"/>
      <c r="FY1091" s="13"/>
      <c r="FZ1091" s="13"/>
      <c r="GA1091" s="13"/>
      <c r="GB1091" s="13"/>
      <c r="GC1091" s="13"/>
      <c r="GD1091" s="13"/>
      <c r="GE1091" s="13"/>
      <c r="GF1091" s="13"/>
      <c r="GG1091" s="13"/>
      <c r="GH1091" s="13"/>
      <c r="GI1091" s="13"/>
      <c r="GJ1091" s="13"/>
      <c r="GK1091" s="13"/>
      <c r="GL1091" s="13"/>
      <c r="GM1091" s="13"/>
      <c r="GN1091" s="13"/>
      <c r="GO1091" s="13"/>
      <c r="GP1091" s="13"/>
      <c r="GQ1091" s="13"/>
      <c r="GR1091" s="13"/>
      <c r="GS1091" s="13"/>
      <c r="GT1091" s="13"/>
      <c r="GU1091" s="13"/>
      <c r="GV1091" s="13"/>
      <c r="GW1091" s="13"/>
      <c r="GX1091" s="13"/>
      <c r="GY1091" s="13"/>
      <c r="GZ1091" s="13"/>
      <c r="HA1091" s="13"/>
      <c r="HB1091" s="13"/>
      <c r="HC1091" s="13"/>
      <c r="HD1091" s="13"/>
      <c r="HE1091" s="13"/>
      <c r="HF1091" s="13"/>
      <c r="HG1091" s="13"/>
      <c r="HH1091" s="13"/>
      <c r="HI1091" s="13"/>
      <c r="HJ1091" s="13"/>
      <c r="HK1091" s="13"/>
      <c r="HL1091" s="13"/>
      <c r="HM1091" s="13"/>
      <c r="HN1091" s="13"/>
      <c r="HO1091" s="13"/>
      <c r="HP1091" s="13"/>
      <c r="HQ1091" s="13"/>
      <c r="HR1091" s="13"/>
      <c r="HS1091" s="13"/>
      <c r="HT1091" s="13"/>
      <c r="HU1091" s="13"/>
      <c r="HV1091" s="13"/>
      <c r="HW1091" s="13"/>
      <c r="HX1091" s="13"/>
      <c r="HY1091" s="13"/>
      <c r="HZ1091" s="13"/>
      <c r="IA1091" s="13"/>
      <c r="IB1091" s="13"/>
      <c r="IC1091" s="13"/>
      <c r="ID1091" s="13"/>
      <c r="IE1091" s="13"/>
      <c r="IF1091" s="13"/>
      <c r="IG1091" s="13"/>
      <c r="IH1091" s="13"/>
      <c r="II1091" s="13"/>
      <c r="IJ1091" s="13"/>
      <c r="IK1091" s="13"/>
      <c r="IL1091" s="13"/>
      <c r="IM1091" s="13"/>
      <c r="IN1091" s="13"/>
      <c r="IO1091" s="13"/>
    </row>
    <row r="1092" spans="1:249">
      <c r="A1092" s="2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2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Q1092" s="13"/>
      <c r="BR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c r="EU1092" s="13"/>
      <c r="EV1092" s="13"/>
      <c r="EW1092" s="13"/>
      <c r="EX1092" s="13"/>
      <c r="EY1092" s="13"/>
      <c r="EZ1092" s="13"/>
      <c r="FA1092" s="13"/>
      <c r="FB1092" s="13"/>
      <c r="FC1092" s="13"/>
      <c r="FD1092" s="13"/>
      <c r="FE1092" s="13"/>
      <c r="FF1092" s="13"/>
      <c r="FG1092" s="13"/>
      <c r="FH1092" s="13"/>
      <c r="FI1092" s="13"/>
      <c r="FJ1092" s="13"/>
      <c r="FK1092" s="13"/>
      <c r="FL1092" s="13"/>
      <c r="FM1092" s="13"/>
      <c r="FN1092" s="13"/>
      <c r="FO1092" s="13"/>
      <c r="FP1092" s="13"/>
      <c r="FQ1092" s="13"/>
      <c r="FR1092" s="13"/>
      <c r="FS1092" s="13"/>
      <c r="FT1092" s="13"/>
      <c r="FU1092" s="13"/>
      <c r="FV1092" s="13"/>
      <c r="FW1092" s="13"/>
      <c r="FX1092" s="13"/>
      <c r="FY1092" s="13"/>
      <c r="FZ1092" s="13"/>
      <c r="GA1092" s="13"/>
      <c r="GB1092" s="13"/>
      <c r="GC1092" s="13"/>
      <c r="GD1092" s="13"/>
      <c r="GE1092" s="13"/>
      <c r="GF1092" s="13"/>
      <c r="GG1092" s="13"/>
      <c r="GH1092" s="13"/>
      <c r="GI1092" s="13"/>
      <c r="GJ1092" s="13"/>
      <c r="GK1092" s="13"/>
      <c r="GL1092" s="13"/>
      <c r="GM1092" s="13"/>
      <c r="GN1092" s="13"/>
      <c r="GO1092" s="13"/>
      <c r="GP1092" s="13"/>
      <c r="GQ1092" s="13"/>
      <c r="GR1092" s="13"/>
      <c r="GS1092" s="13"/>
      <c r="GT1092" s="13"/>
      <c r="GU1092" s="13"/>
      <c r="GV1092" s="13"/>
      <c r="GW1092" s="13"/>
      <c r="GX1092" s="13"/>
      <c r="GY1092" s="13"/>
      <c r="GZ1092" s="13"/>
      <c r="HA1092" s="13"/>
      <c r="HB1092" s="13"/>
      <c r="HC1092" s="13"/>
      <c r="HD1092" s="13"/>
      <c r="HE1092" s="13"/>
      <c r="HF1092" s="13"/>
      <c r="HG1092" s="13"/>
      <c r="HH1092" s="13"/>
      <c r="HI1092" s="13"/>
      <c r="HJ1092" s="13"/>
      <c r="HK1092" s="13"/>
      <c r="HL1092" s="13"/>
      <c r="HM1092" s="13"/>
      <c r="HN1092" s="13"/>
      <c r="HO1092" s="13"/>
      <c r="HP1092" s="13"/>
      <c r="HQ1092" s="13"/>
      <c r="HR1092" s="13"/>
      <c r="HS1092" s="13"/>
      <c r="HT1092" s="13"/>
      <c r="HU1092" s="13"/>
      <c r="HV1092" s="13"/>
      <c r="HW1092" s="13"/>
      <c r="HX1092" s="13"/>
      <c r="HY1092" s="13"/>
      <c r="HZ1092" s="13"/>
      <c r="IA1092" s="13"/>
      <c r="IB1092" s="13"/>
      <c r="IC1092" s="13"/>
      <c r="ID1092" s="13"/>
      <c r="IE1092" s="13"/>
      <c r="IF1092" s="13"/>
      <c r="IG1092" s="13"/>
      <c r="IH1092" s="13"/>
      <c r="II1092" s="13"/>
      <c r="IJ1092" s="13"/>
      <c r="IK1092" s="13"/>
      <c r="IL1092" s="13"/>
      <c r="IM1092" s="13"/>
      <c r="IN1092" s="13"/>
      <c r="IO1092" s="13"/>
    </row>
    <row r="1093" spans="1:249">
      <c r="A1093" s="2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2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Q1093" s="13"/>
      <c r="BR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c r="EU1093" s="13"/>
      <c r="EV1093" s="13"/>
      <c r="EW1093" s="13"/>
      <c r="EX1093" s="13"/>
      <c r="EY1093" s="13"/>
      <c r="EZ1093" s="13"/>
      <c r="FA1093" s="13"/>
      <c r="FB1093" s="13"/>
      <c r="FC1093" s="13"/>
      <c r="FD1093" s="13"/>
      <c r="FE1093" s="13"/>
      <c r="FF1093" s="13"/>
      <c r="FG1093" s="13"/>
      <c r="FH1093" s="13"/>
      <c r="FI1093" s="13"/>
      <c r="FJ1093" s="13"/>
      <c r="FK1093" s="13"/>
      <c r="FL1093" s="13"/>
      <c r="FM1093" s="13"/>
      <c r="FN1093" s="13"/>
      <c r="FO1093" s="13"/>
      <c r="FP1093" s="13"/>
      <c r="FQ1093" s="13"/>
      <c r="FR1093" s="13"/>
      <c r="FS1093" s="13"/>
      <c r="FT1093" s="13"/>
      <c r="FU1093" s="13"/>
      <c r="FV1093" s="13"/>
      <c r="FW1093" s="13"/>
      <c r="FX1093" s="13"/>
      <c r="FY1093" s="13"/>
      <c r="FZ1093" s="13"/>
      <c r="GA1093" s="13"/>
      <c r="GB1093" s="13"/>
      <c r="GC1093" s="13"/>
      <c r="GD1093" s="13"/>
      <c r="GE1093" s="13"/>
      <c r="GF1093" s="13"/>
      <c r="GG1093" s="13"/>
      <c r="GH1093" s="13"/>
      <c r="GI1093" s="13"/>
      <c r="GJ1093" s="13"/>
      <c r="GK1093" s="13"/>
      <c r="GL1093" s="13"/>
      <c r="GM1093" s="13"/>
      <c r="GN1093" s="13"/>
      <c r="GO1093" s="13"/>
      <c r="GP1093" s="13"/>
      <c r="GQ1093" s="13"/>
      <c r="GR1093" s="13"/>
      <c r="GS1093" s="13"/>
      <c r="GT1093" s="13"/>
      <c r="GU1093" s="13"/>
      <c r="GV1093" s="13"/>
      <c r="GW1093" s="13"/>
      <c r="GX1093" s="13"/>
      <c r="GY1093" s="13"/>
      <c r="GZ1093" s="13"/>
      <c r="HA1093" s="13"/>
      <c r="HB1093" s="13"/>
      <c r="HC1093" s="13"/>
      <c r="HD1093" s="13"/>
      <c r="HE1093" s="13"/>
      <c r="HF1093" s="13"/>
      <c r="HG1093" s="13"/>
      <c r="HH1093" s="13"/>
      <c r="HI1093" s="13"/>
      <c r="HJ1093" s="13"/>
      <c r="HK1093" s="13"/>
      <c r="HL1093" s="13"/>
      <c r="HM1093" s="13"/>
      <c r="HN1093" s="13"/>
      <c r="HO1093" s="13"/>
      <c r="HP1093" s="13"/>
      <c r="HQ1093" s="13"/>
      <c r="HR1093" s="13"/>
      <c r="HS1093" s="13"/>
      <c r="HT1093" s="13"/>
      <c r="HU1093" s="13"/>
      <c r="HV1093" s="13"/>
      <c r="HW1093" s="13"/>
      <c r="HX1093" s="13"/>
      <c r="HY1093" s="13"/>
      <c r="HZ1093" s="13"/>
      <c r="IA1093" s="13"/>
      <c r="IB1093" s="13"/>
      <c r="IC1093" s="13"/>
      <c r="ID1093" s="13"/>
      <c r="IE1093" s="13"/>
      <c r="IF1093" s="13"/>
      <c r="IG1093" s="13"/>
      <c r="IH1093" s="13"/>
      <c r="II1093" s="13"/>
      <c r="IJ1093" s="13"/>
      <c r="IK1093" s="13"/>
      <c r="IL1093" s="13"/>
      <c r="IM1093" s="13"/>
      <c r="IN1093" s="13"/>
      <c r="IO1093" s="13"/>
    </row>
    <row r="1094" spans="1:249">
      <c r="A1094" s="2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2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Q1094" s="13"/>
      <c r="BR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c r="EU1094" s="13"/>
      <c r="EV1094" s="13"/>
      <c r="EW1094" s="13"/>
      <c r="EX1094" s="13"/>
      <c r="EY1094" s="13"/>
      <c r="EZ1094" s="13"/>
      <c r="FA1094" s="13"/>
      <c r="FB1094" s="13"/>
      <c r="FC1094" s="13"/>
      <c r="FD1094" s="13"/>
      <c r="FE1094" s="13"/>
      <c r="FF1094" s="13"/>
      <c r="FG1094" s="13"/>
      <c r="FH1094" s="13"/>
      <c r="FI1094" s="13"/>
      <c r="FJ1094" s="13"/>
      <c r="FK1094" s="13"/>
      <c r="FL1094" s="13"/>
      <c r="FM1094" s="13"/>
      <c r="FN1094" s="13"/>
      <c r="FO1094" s="13"/>
      <c r="FP1094" s="13"/>
      <c r="FQ1094" s="13"/>
      <c r="FR1094" s="13"/>
      <c r="FS1094" s="13"/>
      <c r="FT1094" s="13"/>
      <c r="FU1094" s="13"/>
      <c r="FV1094" s="13"/>
      <c r="FW1094" s="13"/>
      <c r="FX1094" s="13"/>
      <c r="FY1094" s="13"/>
      <c r="FZ1094" s="13"/>
      <c r="GA1094" s="13"/>
      <c r="GB1094" s="13"/>
      <c r="GC1094" s="13"/>
      <c r="GD1094" s="13"/>
      <c r="GE1094" s="13"/>
      <c r="GF1094" s="13"/>
      <c r="GG1094" s="13"/>
      <c r="GH1094" s="13"/>
      <c r="GI1094" s="13"/>
      <c r="GJ1094" s="13"/>
      <c r="GK1094" s="13"/>
      <c r="GL1094" s="13"/>
      <c r="GM1094" s="13"/>
      <c r="GN1094" s="13"/>
      <c r="GO1094" s="13"/>
      <c r="GP1094" s="13"/>
      <c r="GQ1094" s="13"/>
      <c r="GR1094" s="13"/>
      <c r="GS1094" s="13"/>
      <c r="GT1094" s="13"/>
      <c r="GU1094" s="13"/>
      <c r="GV1094" s="13"/>
      <c r="GW1094" s="13"/>
      <c r="GX1094" s="13"/>
      <c r="GY1094" s="13"/>
      <c r="GZ1094" s="13"/>
      <c r="HA1094" s="13"/>
      <c r="HB1094" s="13"/>
      <c r="HC1094" s="13"/>
      <c r="HD1094" s="13"/>
      <c r="HE1094" s="13"/>
      <c r="HF1094" s="13"/>
      <c r="HG1094" s="13"/>
      <c r="HH1094" s="13"/>
      <c r="HI1094" s="13"/>
      <c r="HJ1094" s="13"/>
      <c r="HK1094" s="13"/>
      <c r="HL1094" s="13"/>
      <c r="HM1094" s="13"/>
      <c r="HN1094" s="13"/>
      <c r="HO1094" s="13"/>
      <c r="HP1094" s="13"/>
      <c r="HQ1094" s="13"/>
      <c r="HR1094" s="13"/>
      <c r="HS1094" s="13"/>
      <c r="HT1094" s="13"/>
      <c r="HU1094" s="13"/>
      <c r="HV1094" s="13"/>
      <c r="HW1094" s="13"/>
      <c r="HX1094" s="13"/>
      <c r="HY1094" s="13"/>
      <c r="HZ1094" s="13"/>
      <c r="IA1094" s="13"/>
      <c r="IB1094" s="13"/>
      <c r="IC1094" s="13"/>
      <c r="ID1094" s="13"/>
      <c r="IE1094" s="13"/>
      <c r="IF1094" s="13"/>
      <c r="IG1094" s="13"/>
      <c r="IH1094" s="13"/>
      <c r="II1094" s="13"/>
      <c r="IJ1094" s="13"/>
      <c r="IK1094" s="13"/>
      <c r="IL1094" s="13"/>
      <c r="IM1094" s="13"/>
      <c r="IN1094" s="13"/>
      <c r="IO1094" s="13"/>
    </row>
    <row r="1095" spans="1:249">
      <c r="A1095" s="2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2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Q1095" s="13"/>
      <c r="BR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c r="EU1095" s="13"/>
      <c r="EV1095" s="13"/>
      <c r="EW1095" s="13"/>
      <c r="EX1095" s="13"/>
      <c r="EY1095" s="13"/>
      <c r="EZ1095" s="13"/>
      <c r="FA1095" s="13"/>
      <c r="FB1095" s="13"/>
      <c r="FC1095" s="13"/>
      <c r="FD1095" s="13"/>
      <c r="FE1095" s="13"/>
      <c r="FF1095" s="13"/>
      <c r="FG1095" s="13"/>
      <c r="FH1095" s="13"/>
      <c r="FI1095" s="13"/>
      <c r="FJ1095" s="13"/>
      <c r="FK1095" s="13"/>
      <c r="FL1095" s="13"/>
      <c r="FM1095" s="13"/>
      <c r="FN1095" s="13"/>
      <c r="FO1095" s="13"/>
      <c r="FP1095" s="13"/>
      <c r="FQ1095" s="13"/>
      <c r="FR1095" s="13"/>
      <c r="FS1095" s="13"/>
      <c r="FT1095" s="13"/>
      <c r="FU1095" s="13"/>
      <c r="FV1095" s="13"/>
      <c r="FW1095" s="13"/>
      <c r="FX1095" s="13"/>
      <c r="FY1095" s="13"/>
      <c r="FZ1095" s="13"/>
      <c r="GA1095" s="13"/>
      <c r="GB1095" s="13"/>
      <c r="GC1095" s="13"/>
      <c r="GD1095" s="13"/>
      <c r="GE1095" s="13"/>
      <c r="GF1095" s="13"/>
      <c r="GG1095" s="13"/>
      <c r="GH1095" s="13"/>
      <c r="GI1095" s="13"/>
      <c r="GJ1095" s="13"/>
      <c r="GK1095" s="13"/>
      <c r="GL1095" s="13"/>
      <c r="GM1095" s="13"/>
      <c r="GN1095" s="13"/>
      <c r="GO1095" s="13"/>
      <c r="GP1095" s="13"/>
      <c r="GQ1095" s="13"/>
      <c r="GR1095" s="13"/>
      <c r="GS1095" s="13"/>
      <c r="GT1095" s="13"/>
      <c r="GU1095" s="13"/>
      <c r="GV1095" s="13"/>
      <c r="GW1095" s="13"/>
      <c r="GX1095" s="13"/>
      <c r="GY1095" s="13"/>
      <c r="GZ1095" s="13"/>
      <c r="HA1095" s="13"/>
      <c r="HB1095" s="13"/>
      <c r="HC1095" s="13"/>
      <c r="HD1095" s="13"/>
      <c r="HE1095" s="13"/>
      <c r="HF1095" s="13"/>
      <c r="HG1095" s="13"/>
      <c r="HH1095" s="13"/>
      <c r="HI1095" s="13"/>
      <c r="HJ1095" s="13"/>
      <c r="HK1095" s="13"/>
      <c r="HL1095" s="13"/>
      <c r="HM1095" s="13"/>
      <c r="HN1095" s="13"/>
      <c r="HO1095" s="13"/>
      <c r="HP1095" s="13"/>
      <c r="HQ1095" s="13"/>
      <c r="HR1095" s="13"/>
      <c r="HS1095" s="13"/>
      <c r="HT1095" s="13"/>
      <c r="HU1095" s="13"/>
      <c r="HV1095" s="13"/>
      <c r="HW1095" s="13"/>
      <c r="HX1095" s="13"/>
      <c r="HY1095" s="13"/>
      <c r="HZ1095" s="13"/>
      <c r="IA1095" s="13"/>
      <c r="IB1095" s="13"/>
      <c r="IC1095" s="13"/>
      <c r="ID1095" s="13"/>
      <c r="IE1095" s="13"/>
      <c r="IF1095" s="13"/>
      <c r="IG1095" s="13"/>
      <c r="IH1095" s="13"/>
      <c r="II1095" s="13"/>
      <c r="IJ1095" s="13"/>
      <c r="IK1095" s="13"/>
      <c r="IL1095" s="13"/>
      <c r="IM1095" s="13"/>
      <c r="IN1095" s="13"/>
      <c r="IO1095" s="13"/>
    </row>
    <row r="1096" spans="1:249">
      <c r="A1096" s="2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2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Q1096" s="13"/>
      <c r="BR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c r="EU1096" s="13"/>
      <c r="EV1096" s="13"/>
      <c r="EW1096" s="13"/>
      <c r="EX1096" s="13"/>
      <c r="EY1096" s="13"/>
      <c r="EZ1096" s="13"/>
      <c r="FA1096" s="13"/>
      <c r="FB1096" s="13"/>
      <c r="FC1096" s="13"/>
      <c r="FD1096" s="13"/>
      <c r="FE1096" s="13"/>
      <c r="FF1096" s="13"/>
      <c r="FG1096" s="13"/>
      <c r="FH1096" s="13"/>
      <c r="FI1096" s="13"/>
      <c r="FJ1096" s="13"/>
      <c r="FK1096" s="13"/>
      <c r="FL1096" s="13"/>
      <c r="FM1096" s="13"/>
      <c r="FN1096" s="13"/>
      <c r="FO1096" s="13"/>
      <c r="FP1096" s="13"/>
      <c r="FQ1096" s="13"/>
      <c r="FR1096" s="13"/>
      <c r="FS1096" s="13"/>
      <c r="FT1096" s="13"/>
      <c r="FU1096" s="13"/>
      <c r="FV1096" s="13"/>
      <c r="FW1096" s="13"/>
      <c r="FX1096" s="13"/>
      <c r="FY1096" s="13"/>
      <c r="FZ1096" s="13"/>
      <c r="GA1096" s="13"/>
      <c r="GB1096" s="13"/>
      <c r="GC1096" s="13"/>
      <c r="GD1096" s="13"/>
      <c r="GE1096" s="13"/>
      <c r="GF1096" s="13"/>
      <c r="GG1096" s="13"/>
      <c r="GH1096" s="13"/>
      <c r="GI1096" s="13"/>
      <c r="GJ1096" s="13"/>
      <c r="GK1096" s="13"/>
      <c r="GL1096" s="13"/>
      <c r="GM1096" s="13"/>
      <c r="GN1096" s="13"/>
      <c r="GO1096" s="13"/>
      <c r="GP1096" s="13"/>
      <c r="GQ1096" s="13"/>
      <c r="GR1096" s="13"/>
      <c r="GS1096" s="13"/>
      <c r="GT1096" s="13"/>
      <c r="GU1096" s="13"/>
      <c r="GV1096" s="13"/>
      <c r="GW1096" s="13"/>
      <c r="GX1096" s="13"/>
      <c r="GY1096" s="13"/>
      <c r="GZ1096" s="13"/>
      <c r="HA1096" s="13"/>
      <c r="HB1096" s="13"/>
      <c r="HC1096" s="13"/>
      <c r="HD1096" s="13"/>
      <c r="HE1096" s="13"/>
      <c r="HF1096" s="13"/>
      <c r="HG1096" s="13"/>
      <c r="HH1096" s="13"/>
      <c r="HI1096" s="13"/>
      <c r="HJ1096" s="13"/>
      <c r="HK1096" s="13"/>
      <c r="HL1096" s="13"/>
      <c r="HM1096" s="13"/>
      <c r="HN1096" s="13"/>
      <c r="HO1096" s="13"/>
      <c r="HP1096" s="13"/>
      <c r="HQ1096" s="13"/>
      <c r="HR1096" s="13"/>
      <c r="HS1096" s="13"/>
      <c r="HT1096" s="13"/>
      <c r="HU1096" s="13"/>
      <c r="HV1096" s="13"/>
      <c r="HW1096" s="13"/>
      <c r="HX1096" s="13"/>
      <c r="HY1096" s="13"/>
      <c r="HZ1096" s="13"/>
      <c r="IA1096" s="13"/>
      <c r="IB1096" s="13"/>
      <c r="IC1096" s="13"/>
      <c r="ID1096" s="13"/>
      <c r="IE1096" s="13"/>
      <c r="IF1096" s="13"/>
      <c r="IG1096" s="13"/>
      <c r="IH1096" s="13"/>
      <c r="II1096" s="13"/>
      <c r="IJ1096" s="13"/>
      <c r="IK1096" s="13"/>
      <c r="IL1096" s="13"/>
      <c r="IM1096" s="13"/>
      <c r="IN1096" s="13"/>
      <c r="IO1096" s="13"/>
    </row>
    <row r="1097" spans="1:249">
      <c r="A1097" s="2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2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Q1097" s="13"/>
      <c r="BR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c r="EU1097" s="13"/>
      <c r="EV1097" s="13"/>
      <c r="EW1097" s="13"/>
      <c r="EX1097" s="13"/>
      <c r="EY1097" s="13"/>
      <c r="EZ1097" s="13"/>
      <c r="FA1097" s="13"/>
      <c r="FB1097" s="13"/>
      <c r="FC1097" s="13"/>
      <c r="FD1097" s="13"/>
      <c r="FE1097" s="13"/>
      <c r="FF1097" s="13"/>
      <c r="FG1097" s="13"/>
      <c r="FH1097" s="13"/>
      <c r="FI1097" s="13"/>
      <c r="FJ1097" s="13"/>
      <c r="FK1097" s="13"/>
      <c r="FL1097" s="13"/>
      <c r="FM1097" s="13"/>
      <c r="FN1097" s="13"/>
      <c r="FO1097" s="13"/>
      <c r="FP1097" s="13"/>
      <c r="FQ1097" s="13"/>
      <c r="FR1097" s="13"/>
      <c r="FS1097" s="13"/>
      <c r="FT1097" s="13"/>
      <c r="FU1097" s="13"/>
      <c r="FV1097" s="13"/>
      <c r="FW1097" s="13"/>
      <c r="FX1097" s="13"/>
      <c r="FY1097" s="13"/>
      <c r="FZ1097" s="13"/>
      <c r="GA1097" s="13"/>
      <c r="GB1097" s="13"/>
      <c r="GC1097" s="13"/>
      <c r="GD1097" s="13"/>
      <c r="GE1097" s="13"/>
      <c r="GF1097" s="13"/>
      <c r="GG1097" s="13"/>
      <c r="GH1097" s="13"/>
      <c r="GI1097" s="13"/>
      <c r="GJ1097" s="13"/>
      <c r="GK1097" s="13"/>
      <c r="GL1097" s="13"/>
      <c r="GM1097" s="13"/>
      <c r="GN1097" s="13"/>
      <c r="GO1097" s="13"/>
      <c r="GP1097" s="13"/>
      <c r="GQ1097" s="13"/>
      <c r="GR1097" s="13"/>
      <c r="GS1097" s="13"/>
      <c r="GT1097" s="13"/>
      <c r="GU1097" s="13"/>
      <c r="GV1097" s="13"/>
      <c r="GW1097" s="13"/>
      <c r="GX1097" s="13"/>
      <c r="GY1097" s="13"/>
      <c r="GZ1097" s="13"/>
      <c r="HA1097" s="13"/>
      <c r="HB1097" s="13"/>
      <c r="HC1097" s="13"/>
      <c r="HD1097" s="13"/>
      <c r="HE1097" s="13"/>
      <c r="HF1097" s="13"/>
      <c r="HG1097" s="13"/>
      <c r="HH1097" s="13"/>
      <c r="HI1097" s="13"/>
      <c r="HJ1097" s="13"/>
      <c r="HK1097" s="13"/>
      <c r="HL1097" s="13"/>
      <c r="HM1097" s="13"/>
      <c r="HN1097" s="13"/>
      <c r="HO1097" s="13"/>
      <c r="HP1097" s="13"/>
      <c r="HQ1097" s="13"/>
      <c r="HR1097" s="13"/>
      <c r="HS1097" s="13"/>
      <c r="HT1097" s="13"/>
      <c r="HU1097" s="13"/>
      <c r="HV1097" s="13"/>
      <c r="HW1097" s="13"/>
      <c r="HX1097" s="13"/>
      <c r="HY1097" s="13"/>
      <c r="HZ1097" s="13"/>
      <c r="IA1097" s="13"/>
      <c r="IB1097" s="13"/>
      <c r="IC1097" s="13"/>
      <c r="ID1097" s="13"/>
      <c r="IE1097" s="13"/>
      <c r="IF1097" s="13"/>
      <c r="IG1097" s="13"/>
      <c r="IH1097" s="13"/>
      <c r="II1097" s="13"/>
      <c r="IJ1097" s="13"/>
      <c r="IK1097" s="13"/>
      <c r="IL1097" s="13"/>
      <c r="IM1097" s="13"/>
      <c r="IN1097" s="13"/>
      <c r="IO1097" s="13"/>
    </row>
    <row r="1098" spans="1:249">
      <c r="A1098" s="2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2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Q1098" s="13"/>
      <c r="BR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c r="EU1098" s="13"/>
      <c r="EV1098" s="13"/>
      <c r="EW1098" s="13"/>
      <c r="EX1098" s="13"/>
      <c r="EY1098" s="13"/>
      <c r="EZ1098" s="13"/>
      <c r="FA1098" s="13"/>
      <c r="FB1098" s="13"/>
      <c r="FC1098" s="13"/>
      <c r="FD1098" s="13"/>
      <c r="FE1098" s="13"/>
      <c r="FF1098" s="13"/>
      <c r="FG1098" s="13"/>
      <c r="FH1098" s="13"/>
      <c r="FI1098" s="13"/>
      <c r="FJ1098" s="13"/>
      <c r="FK1098" s="13"/>
      <c r="FL1098" s="13"/>
      <c r="FM1098" s="13"/>
      <c r="FN1098" s="13"/>
      <c r="FO1098" s="13"/>
      <c r="FP1098" s="13"/>
      <c r="FQ1098" s="13"/>
      <c r="FR1098" s="13"/>
      <c r="FS1098" s="13"/>
      <c r="FT1098" s="13"/>
      <c r="FU1098" s="13"/>
      <c r="FV1098" s="13"/>
      <c r="FW1098" s="13"/>
      <c r="FX1098" s="13"/>
      <c r="FY1098" s="13"/>
      <c r="FZ1098" s="13"/>
      <c r="GA1098" s="13"/>
      <c r="GB1098" s="13"/>
      <c r="GC1098" s="13"/>
      <c r="GD1098" s="13"/>
      <c r="GE1098" s="13"/>
      <c r="GF1098" s="13"/>
      <c r="GG1098" s="13"/>
      <c r="GH1098" s="13"/>
      <c r="GI1098" s="13"/>
      <c r="GJ1098" s="13"/>
      <c r="GK1098" s="13"/>
      <c r="GL1098" s="13"/>
      <c r="GM1098" s="13"/>
      <c r="GN1098" s="13"/>
      <c r="GO1098" s="13"/>
      <c r="GP1098" s="13"/>
      <c r="GQ1098" s="13"/>
      <c r="GR1098" s="13"/>
      <c r="GS1098" s="13"/>
      <c r="GT1098" s="13"/>
      <c r="GU1098" s="13"/>
      <c r="GV1098" s="13"/>
      <c r="GW1098" s="13"/>
      <c r="GX1098" s="13"/>
      <c r="GY1098" s="13"/>
      <c r="GZ1098" s="13"/>
      <c r="HA1098" s="13"/>
      <c r="HB1098" s="13"/>
      <c r="HC1098" s="13"/>
      <c r="HD1098" s="13"/>
      <c r="HE1098" s="13"/>
      <c r="HF1098" s="13"/>
      <c r="HG1098" s="13"/>
      <c r="HH1098" s="13"/>
      <c r="HI1098" s="13"/>
      <c r="HJ1098" s="13"/>
      <c r="HK1098" s="13"/>
      <c r="HL1098" s="13"/>
      <c r="HM1098" s="13"/>
      <c r="HN1098" s="13"/>
      <c r="HO1098" s="13"/>
      <c r="HP1098" s="13"/>
      <c r="HQ1098" s="13"/>
      <c r="HR1098" s="13"/>
      <c r="HS1098" s="13"/>
      <c r="HT1098" s="13"/>
      <c r="HU1098" s="13"/>
      <c r="HV1098" s="13"/>
      <c r="HW1098" s="13"/>
      <c r="HX1098" s="13"/>
      <c r="HY1098" s="13"/>
      <c r="HZ1098" s="13"/>
      <c r="IA1098" s="13"/>
      <c r="IB1098" s="13"/>
      <c r="IC1098" s="13"/>
      <c r="ID1098" s="13"/>
      <c r="IE1098" s="13"/>
      <c r="IF1098" s="13"/>
      <c r="IG1098" s="13"/>
      <c r="IH1098" s="13"/>
      <c r="II1098" s="13"/>
      <c r="IJ1098" s="13"/>
      <c r="IK1098" s="13"/>
      <c r="IL1098" s="13"/>
      <c r="IM1098" s="13"/>
      <c r="IN1098" s="13"/>
      <c r="IO1098" s="13"/>
    </row>
    <row r="1099" spans="1:249">
      <c r="A1099" s="2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2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Q1099" s="13"/>
      <c r="BR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c r="EU1099" s="13"/>
      <c r="EV1099" s="13"/>
      <c r="EW1099" s="13"/>
      <c r="EX1099" s="13"/>
      <c r="EY1099" s="13"/>
      <c r="EZ1099" s="13"/>
      <c r="FA1099" s="13"/>
      <c r="FB1099" s="13"/>
      <c r="FC1099" s="13"/>
      <c r="FD1099" s="13"/>
      <c r="FE1099" s="13"/>
      <c r="FF1099" s="13"/>
      <c r="FG1099" s="13"/>
      <c r="FH1099" s="13"/>
      <c r="FI1099" s="13"/>
      <c r="FJ1099" s="13"/>
      <c r="FK1099" s="13"/>
      <c r="FL1099" s="13"/>
      <c r="FM1099" s="13"/>
      <c r="FN1099" s="13"/>
      <c r="FO1099" s="13"/>
      <c r="FP1099" s="13"/>
      <c r="FQ1099" s="13"/>
      <c r="FR1099" s="13"/>
      <c r="FS1099" s="13"/>
      <c r="FT1099" s="13"/>
      <c r="FU1099" s="13"/>
      <c r="FV1099" s="13"/>
      <c r="FW1099" s="13"/>
      <c r="FX1099" s="13"/>
      <c r="FY1099" s="13"/>
      <c r="FZ1099" s="13"/>
      <c r="GA1099" s="13"/>
      <c r="GB1099" s="13"/>
      <c r="GC1099" s="13"/>
      <c r="GD1099" s="13"/>
      <c r="GE1099" s="13"/>
      <c r="GF1099" s="13"/>
      <c r="GG1099" s="13"/>
      <c r="GH1099" s="13"/>
      <c r="GI1099" s="13"/>
      <c r="GJ1099" s="13"/>
      <c r="GK1099" s="13"/>
      <c r="GL1099" s="13"/>
      <c r="GM1099" s="13"/>
      <c r="GN1099" s="13"/>
      <c r="GO1099" s="13"/>
      <c r="GP1099" s="13"/>
      <c r="GQ1099" s="13"/>
      <c r="GR1099" s="13"/>
      <c r="GS1099" s="13"/>
      <c r="GT1099" s="13"/>
      <c r="GU1099" s="13"/>
      <c r="GV1099" s="13"/>
      <c r="GW1099" s="13"/>
      <c r="GX1099" s="13"/>
      <c r="GY1099" s="13"/>
      <c r="GZ1099" s="13"/>
      <c r="HA1099" s="13"/>
      <c r="HB1099" s="13"/>
      <c r="HC1099" s="13"/>
      <c r="HD1099" s="13"/>
      <c r="HE1099" s="13"/>
      <c r="HF1099" s="13"/>
      <c r="HG1099" s="13"/>
      <c r="HH1099" s="13"/>
      <c r="HI1099" s="13"/>
      <c r="HJ1099" s="13"/>
      <c r="HK1099" s="13"/>
      <c r="HL1099" s="13"/>
      <c r="HM1099" s="13"/>
      <c r="HN1099" s="13"/>
      <c r="HO1099" s="13"/>
      <c r="HP1099" s="13"/>
      <c r="HQ1099" s="13"/>
      <c r="HR1099" s="13"/>
      <c r="HS1099" s="13"/>
      <c r="HT1099" s="13"/>
      <c r="HU1099" s="13"/>
      <c r="HV1099" s="13"/>
      <c r="HW1099" s="13"/>
      <c r="HX1099" s="13"/>
      <c r="HY1099" s="13"/>
      <c r="HZ1099" s="13"/>
      <c r="IA1099" s="13"/>
      <c r="IB1099" s="13"/>
      <c r="IC1099" s="13"/>
      <c r="ID1099" s="13"/>
      <c r="IE1099" s="13"/>
      <c r="IF1099" s="13"/>
      <c r="IG1099" s="13"/>
      <c r="IH1099" s="13"/>
      <c r="II1099" s="13"/>
      <c r="IJ1099" s="13"/>
      <c r="IK1099" s="13"/>
      <c r="IL1099" s="13"/>
      <c r="IM1099" s="13"/>
      <c r="IN1099" s="13"/>
      <c r="IO1099" s="13"/>
    </row>
    <row r="1100" spans="1:249">
      <c r="A1100" s="2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2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Q1100" s="13"/>
      <c r="BR1100" s="13"/>
      <c r="BS1100" s="13"/>
      <c r="BT1100" s="13"/>
      <c r="BU1100" s="13"/>
      <c r="BV1100" s="13"/>
      <c r="BW1100" s="13"/>
      <c r="BX1100" s="13"/>
      <c r="BY1100" s="13"/>
      <c r="BZ1100" s="13"/>
      <c r="CA1100" s="13"/>
      <c r="CB1100" s="13"/>
      <c r="CC1100" s="13"/>
      <c r="CD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c r="EU1100" s="13"/>
      <c r="EV1100" s="13"/>
      <c r="EW1100" s="13"/>
      <c r="EX1100" s="13"/>
      <c r="EY1100" s="13"/>
      <c r="EZ1100" s="13"/>
      <c r="FA1100" s="13"/>
      <c r="FB1100" s="13"/>
      <c r="FC1100" s="13"/>
      <c r="FD1100" s="13"/>
      <c r="FE1100" s="13"/>
      <c r="FF1100" s="13"/>
      <c r="FG1100" s="13"/>
      <c r="FH1100" s="13"/>
      <c r="FI1100" s="13"/>
      <c r="FJ1100" s="13"/>
      <c r="FK1100" s="13"/>
      <c r="FL1100" s="13"/>
      <c r="FM1100" s="13"/>
      <c r="FN1100" s="13"/>
      <c r="FO1100" s="13"/>
      <c r="FP1100" s="13"/>
      <c r="FQ1100" s="13"/>
      <c r="FR1100" s="13"/>
      <c r="FS1100" s="13"/>
      <c r="FT1100" s="13"/>
      <c r="FU1100" s="13"/>
      <c r="FV1100" s="13"/>
      <c r="FW1100" s="13"/>
      <c r="FX1100" s="13"/>
      <c r="FY1100" s="13"/>
      <c r="FZ1100" s="13"/>
      <c r="GA1100" s="13"/>
      <c r="GB1100" s="13"/>
      <c r="GC1100" s="13"/>
      <c r="GD1100" s="13"/>
      <c r="GE1100" s="13"/>
      <c r="GF1100" s="13"/>
      <c r="GG1100" s="13"/>
      <c r="GH1100" s="13"/>
      <c r="GI1100" s="13"/>
      <c r="GJ1100" s="13"/>
      <c r="GK1100" s="13"/>
      <c r="GL1100" s="13"/>
      <c r="GM1100" s="13"/>
      <c r="GN1100" s="13"/>
      <c r="GO1100" s="13"/>
      <c r="GP1100" s="13"/>
      <c r="GQ1100" s="13"/>
      <c r="GR1100" s="13"/>
      <c r="GS1100" s="13"/>
      <c r="GT1100" s="13"/>
      <c r="GU1100" s="13"/>
      <c r="GV1100" s="13"/>
      <c r="GW1100" s="13"/>
      <c r="GX1100" s="13"/>
      <c r="GY1100" s="13"/>
      <c r="GZ1100" s="13"/>
      <c r="HA1100" s="13"/>
      <c r="HB1100" s="13"/>
      <c r="HC1100" s="13"/>
      <c r="HD1100" s="13"/>
      <c r="HE1100" s="13"/>
      <c r="HF1100" s="13"/>
      <c r="HG1100" s="13"/>
      <c r="HH1100" s="13"/>
      <c r="HI1100" s="13"/>
      <c r="HJ1100" s="13"/>
      <c r="HK1100" s="13"/>
      <c r="HL1100" s="13"/>
      <c r="HM1100" s="13"/>
      <c r="HN1100" s="13"/>
      <c r="HO1100" s="13"/>
      <c r="HP1100" s="13"/>
      <c r="HQ1100" s="13"/>
      <c r="HR1100" s="13"/>
      <c r="HS1100" s="13"/>
      <c r="HT1100" s="13"/>
      <c r="HU1100" s="13"/>
      <c r="HV1100" s="13"/>
      <c r="HW1100" s="13"/>
      <c r="HX1100" s="13"/>
      <c r="HY1100" s="13"/>
      <c r="HZ1100" s="13"/>
      <c r="IA1100" s="13"/>
      <c r="IB1100" s="13"/>
      <c r="IC1100" s="13"/>
      <c r="ID1100" s="13"/>
      <c r="IE1100" s="13"/>
      <c r="IF1100" s="13"/>
      <c r="IG1100" s="13"/>
      <c r="IH1100" s="13"/>
      <c r="II1100" s="13"/>
      <c r="IJ1100" s="13"/>
      <c r="IK1100" s="13"/>
      <c r="IL1100" s="13"/>
      <c r="IM1100" s="13"/>
      <c r="IN1100" s="13"/>
      <c r="IO1100" s="13"/>
    </row>
    <row r="1101" spans="1:249">
      <c r="A1101" s="2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2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Q1101" s="13"/>
      <c r="BR1101" s="13"/>
      <c r="BS1101" s="13"/>
      <c r="BT1101" s="13"/>
      <c r="BU1101" s="13"/>
      <c r="BV1101" s="13"/>
      <c r="BW1101" s="13"/>
      <c r="BX1101" s="13"/>
      <c r="BY1101" s="13"/>
      <c r="BZ1101" s="13"/>
      <c r="CA1101" s="13"/>
      <c r="CB1101" s="13"/>
      <c r="CC1101" s="13"/>
      <c r="CD1101" s="1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L1101" s="13"/>
      <c r="EM1101" s="13"/>
      <c r="EN1101" s="13"/>
      <c r="EO1101" s="13"/>
      <c r="EP1101" s="13"/>
      <c r="EQ1101" s="13"/>
      <c r="ER1101" s="13"/>
      <c r="ES1101" s="13"/>
      <c r="ET1101" s="13"/>
      <c r="EU1101" s="13"/>
      <c r="EV1101" s="13"/>
      <c r="EW1101" s="13"/>
      <c r="EX1101" s="13"/>
      <c r="EY1101" s="13"/>
      <c r="EZ1101" s="13"/>
      <c r="FA1101" s="13"/>
      <c r="FB1101" s="13"/>
      <c r="FC1101" s="13"/>
      <c r="FD1101" s="13"/>
      <c r="FE1101" s="13"/>
      <c r="FF1101" s="13"/>
      <c r="FG1101" s="13"/>
      <c r="FH1101" s="13"/>
      <c r="FI1101" s="13"/>
      <c r="FJ1101" s="13"/>
      <c r="FK1101" s="13"/>
      <c r="FL1101" s="13"/>
      <c r="FM1101" s="13"/>
      <c r="FN1101" s="13"/>
      <c r="FO1101" s="13"/>
      <c r="FP1101" s="13"/>
      <c r="FQ1101" s="13"/>
      <c r="FR1101" s="13"/>
      <c r="FS1101" s="13"/>
      <c r="FT1101" s="13"/>
      <c r="FU1101" s="13"/>
      <c r="FV1101" s="13"/>
      <c r="FW1101" s="13"/>
      <c r="FX1101" s="13"/>
      <c r="FY1101" s="13"/>
      <c r="FZ1101" s="13"/>
      <c r="GA1101" s="13"/>
      <c r="GB1101" s="13"/>
      <c r="GC1101" s="13"/>
      <c r="GD1101" s="13"/>
      <c r="GE1101" s="13"/>
      <c r="GF1101" s="13"/>
      <c r="GG1101" s="13"/>
      <c r="GH1101" s="13"/>
      <c r="GI1101" s="13"/>
      <c r="GJ1101" s="13"/>
      <c r="GK1101" s="13"/>
      <c r="GL1101" s="13"/>
      <c r="GM1101" s="13"/>
      <c r="GN1101" s="13"/>
      <c r="GO1101" s="13"/>
      <c r="GP1101" s="13"/>
      <c r="GQ1101" s="13"/>
      <c r="GR1101" s="13"/>
      <c r="GS1101" s="13"/>
      <c r="GT1101" s="13"/>
      <c r="GU1101" s="13"/>
      <c r="GV1101" s="13"/>
      <c r="GW1101" s="13"/>
      <c r="GX1101" s="13"/>
      <c r="GY1101" s="13"/>
      <c r="GZ1101" s="13"/>
      <c r="HA1101" s="13"/>
      <c r="HB1101" s="13"/>
      <c r="HC1101" s="13"/>
      <c r="HD1101" s="13"/>
      <c r="HE1101" s="13"/>
      <c r="HF1101" s="13"/>
      <c r="HG1101" s="13"/>
      <c r="HH1101" s="13"/>
      <c r="HI1101" s="13"/>
      <c r="HJ1101" s="13"/>
      <c r="HK1101" s="13"/>
      <c r="HL1101" s="13"/>
      <c r="HM1101" s="13"/>
      <c r="HN1101" s="13"/>
      <c r="HO1101" s="13"/>
      <c r="HP1101" s="13"/>
      <c r="HQ1101" s="13"/>
      <c r="HR1101" s="13"/>
      <c r="HS1101" s="13"/>
      <c r="HT1101" s="13"/>
      <c r="HU1101" s="13"/>
      <c r="HV1101" s="13"/>
      <c r="HW1101" s="13"/>
      <c r="HX1101" s="13"/>
      <c r="HY1101" s="13"/>
      <c r="HZ1101" s="13"/>
      <c r="IA1101" s="13"/>
      <c r="IB1101" s="13"/>
      <c r="IC1101" s="13"/>
      <c r="ID1101" s="13"/>
      <c r="IE1101" s="13"/>
      <c r="IF1101" s="13"/>
      <c r="IG1101" s="13"/>
      <c r="IH1101" s="13"/>
      <c r="II1101" s="13"/>
      <c r="IJ1101" s="13"/>
      <c r="IK1101" s="13"/>
      <c r="IL1101" s="13"/>
      <c r="IM1101" s="13"/>
      <c r="IN1101" s="13"/>
      <c r="IO1101" s="13"/>
    </row>
    <row r="1102" spans="1:249">
      <c r="A1102" s="2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2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Q1102" s="13"/>
      <c r="BR1102" s="13"/>
      <c r="BS1102" s="13"/>
      <c r="BT1102" s="13"/>
      <c r="BU1102" s="13"/>
      <c r="BV1102" s="13"/>
      <c r="BW1102" s="13"/>
      <c r="BX1102" s="13"/>
      <c r="BY1102" s="13"/>
      <c r="BZ1102" s="13"/>
      <c r="CA1102" s="13"/>
      <c r="CB1102" s="13"/>
      <c r="CC1102" s="13"/>
      <c r="CD1102" s="1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3"/>
      <c r="EL1102" s="13"/>
      <c r="EM1102" s="13"/>
      <c r="EN1102" s="13"/>
      <c r="EO1102" s="13"/>
      <c r="EP1102" s="13"/>
      <c r="EQ1102" s="13"/>
      <c r="ER1102" s="13"/>
      <c r="ES1102" s="13"/>
      <c r="ET1102" s="13"/>
      <c r="EU1102" s="13"/>
      <c r="EV1102" s="13"/>
      <c r="EW1102" s="13"/>
      <c r="EX1102" s="13"/>
      <c r="EY1102" s="13"/>
      <c r="EZ1102" s="13"/>
      <c r="FA1102" s="13"/>
      <c r="FB1102" s="13"/>
      <c r="FC1102" s="13"/>
      <c r="FD1102" s="13"/>
      <c r="FE1102" s="13"/>
      <c r="FF1102" s="13"/>
      <c r="FG1102" s="13"/>
      <c r="FH1102" s="13"/>
      <c r="FI1102" s="13"/>
      <c r="FJ1102" s="13"/>
      <c r="FK1102" s="13"/>
      <c r="FL1102" s="13"/>
      <c r="FM1102" s="13"/>
      <c r="FN1102" s="13"/>
      <c r="FO1102" s="13"/>
      <c r="FP1102" s="13"/>
      <c r="FQ1102" s="13"/>
      <c r="FR1102" s="13"/>
      <c r="FS1102" s="13"/>
      <c r="FT1102" s="13"/>
      <c r="FU1102" s="13"/>
      <c r="FV1102" s="13"/>
      <c r="FW1102" s="13"/>
      <c r="FX1102" s="13"/>
      <c r="FY1102" s="13"/>
      <c r="FZ1102" s="13"/>
      <c r="GA1102" s="13"/>
      <c r="GB1102" s="13"/>
      <c r="GC1102" s="13"/>
      <c r="GD1102" s="13"/>
      <c r="GE1102" s="13"/>
      <c r="GF1102" s="13"/>
      <c r="GG1102" s="13"/>
      <c r="GH1102" s="13"/>
      <c r="GI1102" s="13"/>
      <c r="GJ1102" s="13"/>
      <c r="GK1102" s="13"/>
      <c r="GL1102" s="13"/>
      <c r="GM1102" s="13"/>
      <c r="GN1102" s="13"/>
      <c r="GO1102" s="13"/>
      <c r="GP1102" s="13"/>
      <c r="GQ1102" s="13"/>
      <c r="GR1102" s="13"/>
      <c r="GS1102" s="13"/>
      <c r="GT1102" s="13"/>
      <c r="GU1102" s="13"/>
      <c r="GV1102" s="13"/>
      <c r="GW1102" s="13"/>
      <c r="GX1102" s="13"/>
      <c r="GY1102" s="13"/>
      <c r="GZ1102" s="13"/>
      <c r="HA1102" s="13"/>
      <c r="HB1102" s="13"/>
      <c r="HC1102" s="13"/>
      <c r="HD1102" s="13"/>
      <c r="HE1102" s="13"/>
      <c r="HF1102" s="13"/>
      <c r="HG1102" s="13"/>
      <c r="HH1102" s="13"/>
      <c r="HI1102" s="13"/>
      <c r="HJ1102" s="13"/>
      <c r="HK1102" s="13"/>
      <c r="HL1102" s="13"/>
      <c r="HM1102" s="13"/>
      <c r="HN1102" s="13"/>
      <c r="HO1102" s="13"/>
      <c r="HP1102" s="13"/>
      <c r="HQ1102" s="13"/>
      <c r="HR1102" s="13"/>
      <c r="HS1102" s="13"/>
      <c r="HT1102" s="13"/>
      <c r="HU1102" s="13"/>
      <c r="HV1102" s="13"/>
      <c r="HW1102" s="13"/>
      <c r="HX1102" s="13"/>
      <c r="HY1102" s="13"/>
      <c r="HZ1102" s="13"/>
      <c r="IA1102" s="13"/>
      <c r="IB1102" s="13"/>
      <c r="IC1102" s="13"/>
      <c r="ID1102" s="13"/>
      <c r="IE1102" s="13"/>
      <c r="IF1102" s="13"/>
      <c r="IG1102" s="13"/>
      <c r="IH1102" s="13"/>
      <c r="II1102" s="13"/>
      <c r="IJ1102" s="13"/>
      <c r="IK1102" s="13"/>
      <c r="IL1102" s="13"/>
      <c r="IM1102" s="13"/>
      <c r="IN1102" s="13"/>
      <c r="IO1102" s="13"/>
    </row>
    <row r="1103" spans="1:249">
      <c r="A1103" s="2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2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Q1103" s="13"/>
      <c r="BR1103" s="13"/>
      <c r="BS1103" s="13"/>
      <c r="BT1103" s="13"/>
      <c r="BU1103" s="13"/>
      <c r="BV1103" s="13"/>
      <c r="BW1103" s="13"/>
      <c r="BX1103" s="13"/>
      <c r="BY1103" s="13"/>
      <c r="BZ1103" s="13"/>
      <c r="CA1103" s="13"/>
      <c r="CB1103" s="13"/>
      <c r="CC1103" s="13"/>
      <c r="CD1103" s="13"/>
      <c r="CE1103" s="13"/>
      <c r="CF1103" s="13"/>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L1103" s="13"/>
      <c r="EM1103" s="13"/>
      <c r="EN1103" s="13"/>
      <c r="EO1103" s="13"/>
      <c r="EP1103" s="13"/>
      <c r="EQ1103" s="13"/>
      <c r="ER1103" s="13"/>
      <c r="ES1103" s="13"/>
      <c r="ET1103" s="13"/>
      <c r="EU1103" s="13"/>
      <c r="EV1103" s="13"/>
      <c r="EW1103" s="13"/>
      <c r="EX1103" s="13"/>
      <c r="EY1103" s="13"/>
      <c r="EZ1103" s="13"/>
      <c r="FA1103" s="13"/>
      <c r="FB1103" s="13"/>
      <c r="FC1103" s="13"/>
      <c r="FD1103" s="13"/>
      <c r="FE1103" s="13"/>
      <c r="FF1103" s="13"/>
      <c r="FG1103" s="13"/>
      <c r="FH1103" s="13"/>
      <c r="FI1103" s="13"/>
      <c r="FJ1103" s="13"/>
      <c r="FK1103" s="13"/>
      <c r="FL1103" s="13"/>
      <c r="FM1103" s="13"/>
      <c r="FN1103" s="13"/>
      <c r="FO1103" s="13"/>
      <c r="FP1103" s="13"/>
      <c r="FQ1103" s="13"/>
      <c r="FR1103" s="13"/>
      <c r="FS1103" s="13"/>
      <c r="FT1103" s="13"/>
      <c r="FU1103" s="13"/>
      <c r="FV1103" s="13"/>
      <c r="FW1103" s="13"/>
      <c r="FX1103" s="13"/>
      <c r="FY1103" s="13"/>
      <c r="FZ1103" s="13"/>
      <c r="GA1103" s="13"/>
      <c r="GB1103" s="13"/>
      <c r="GC1103" s="13"/>
      <c r="GD1103" s="13"/>
      <c r="GE1103" s="13"/>
      <c r="GF1103" s="13"/>
      <c r="GG1103" s="13"/>
      <c r="GH1103" s="13"/>
      <c r="GI1103" s="13"/>
      <c r="GJ1103" s="13"/>
      <c r="GK1103" s="13"/>
      <c r="GL1103" s="13"/>
      <c r="GM1103" s="13"/>
      <c r="GN1103" s="13"/>
      <c r="GO1103" s="13"/>
      <c r="GP1103" s="13"/>
      <c r="GQ1103" s="13"/>
      <c r="GR1103" s="13"/>
      <c r="GS1103" s="13"/>
      <c r="GT1103" s="13"/>
      <c r="GU1103" s="13"/>
      <c r="GV1103" s="13"/>
      <c r="GW1103" s="13"/>
      <c r="GX1103" s="13"/>
      <c r="GY1103" s="13"/>
      <c r="GZ1103" s="13"/>
      <c r="HA1103" s="13"/>
      <c r="HB1103" s="13"/>
      <c r="HC1103" s="13"/>
      <c r="HD1103" s="13"/>
      <c r="HE1103" s="13"/>
      <c r="HF1103" s="13"/>
      <c r="HG1103" s="13"/>
      <c r="HH1103" s="13"/>
      <c r="HI1103" s="13"/>
      <c r="HJ1103" s="13"/>
      <c r="HK1103" s="13"/>
      <c r="HL1103" s="13"/>
      <c r="HM1103" s="13"/>
      <c r="HN1103" s="13"/>
      <c r="HO1103" s="13"/>
      <c r="HP1103" s="13"/>
      <c r="HQ1103" s="13"/>
      <c r="HR1103" s="13"/>
      <c r="HS1103" s="13"/>
      <c r="HT1103" s="13"/>
      <c r="HU1103" s="13"/>
      <c r="HV1103" s="13"/>
      <c r="HW1103" s="13"/>
      <c r="HX1103" s="13"/>
      <c r="HY1103" s="13"/>
      <c r="HZ1103" s="13"/>
      <c r="IA1103" s="13"/>
      <c r="IB1103" s="13"/>
      <c r="IC1103" s="13"/>
      <c r="ID1103" s="13"/>
      <c r="IE1103" s="13"/>
      <c r="IF1103" s="13"/>
      <c r="IG1103" s="13"/>
      <c r="IH1103" s="13"/>
      <c r="II1103" s="13"/>
      <c r="IJ1103" s="13"/>
      <c r="IK1103" s="13"/>
      <c r="IL1103" s="13"/>
      <c r="IM1103" s="13"/>
      <c r="IN1103" s="13"/>
      <c r="IO1103" s="13"/>
    </row>
    <row r="1104" spans="1:249">
      <c r="A1104" s="2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2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Q1104" s="13"/>
      <c r="BR1104" s="13"/>
      <c r="BS1104" s="13"/>
      <c r="BT1104" s="13"/>
      <c r="BU1104" s="13"/>
      <c r="BV1104" s="13"/>
      <c r="BW1104" s="13"/>
      <c r="BX1104" s="13"/>
      <c r="BY1104" s="13"/>
      <c r="BZ1104" s="13"/>
      <c r="CA1104" s="13"/>
      <c r="CB1104" s="13"/>
      <c r="CC1104" s="13"/>
      <c r="CD1104" s="13"/>
      <c r="CE1104" s="13"/>
      <c r="CF1104" s="13"/>
      <c r="CG1104" s="13"/>
      <c r="CH1104" s="13"/>
      <c r="CI1104" s="13"/>
      <c r="CJ1104" s="13"/>
      <c r="CK1104" s="13"/>
      <c r="CL1104" s="13"/>
      <c r="CM1104" s="13"/>
      <c r="CN1104" s="13"/>
      <c r="CO1104" s="13"/>
      <c r="CP1104" s="13"/>
      <c r="CQ1104" s="13"/>
      <c r="CR1104" s="13"/>
      <c r="CS1104" s="13"/>
      <c r="CT1104" s="13"/>
      <c r="CU1104" s="13"/>
      <c r="CV1104" s="13"/>
      <c r="CW1104" s="13"/>
      <c r="CX1104" s="13"/>
      <c r="CY1104" s="13"/>
      <c r="CZ1104" s="13"/>
      <c r="DA1104" s="13"/>
      <c r="DB1104" s="13"/>
      <c r="DC1104" s="13"/>
      <c r="DD1104" s="13"/>
      <c r="DE1104" s="13"/>
      <c r="DF1104" s="13"/>
      <c r="DG1104" s="13"/>
      <c r="DH1104" s="13"/>
      <c r="DI1104" s="13"/>
      <c r="DJ1104" s="13"/>
      <c r="DK1104" s="13"/>
      <c r="DL1104" s="13"/>
      <c r="DM1104" s="13"/>
      <c r="DN1104" s="13"/>
      <c r="DO1104" s="13"/>
      <c r="DP1104" s="13"/>
      <c r="DQ1104" s="13"/>
      <c r="DR1104" s="13"/>
      <c r="DS1104" s="13"/>
      <c r="DT1104" s="13"/>
      <c r="DU1104" s="13"/>
      <c r="DV1104" s="13"/>
      <c r="DW1104" s="13"/>
      <c r="DX1104" s="13"/>
      <c r="DY1104" s="13"/>
      <c r="DZ1104" s="13"/>
      <c r="EA1104" s="13"/>
      <c r="EB1104" s="13"/>
      <c r="EC1104" s="13"/>
      <c r="ED1104" s="13"/>
      <c r="EE1104" s="13"/>
      <c r="EF1104" s="13"/>
      <c r="EG1104" s="13"/>
      <c r="EH1104" s="13"/>
      <c r="EI1104" s="13"/>
      <c r="EJ1104" s="13"/>
      <c r="EK1104" s="13"/>
      <c r="EL1104" s="13"/>
      <c r="EM1104" s="13"/>
      <c r="EN1104" s="13"/>
      <c r="EO1104" s="13"/>
      <c r="EP1104" s="13"/>
      <c r="EQ1104" s="13"/>
      <c r="ER1104" s="13"/>
      <c r="ES1104" s="13"/>
      <c r="ET1104" s="13"/>
      <c r="EU1104" s="13"/>
      <c r="EV1104" s="13"/>
      <c r="EW1104" s="13"/>
      <c r="EX1104" s="13"/>
      <c r="EY1104" s="13"/>
      <c r="EZ1104" s="13"/>
      <c r="FA1104" s="13"/>
      <c r="FB1104" s="13"/>
      <c r="FC1104" s="13"/>
      <c r="FD1104" s="13"/>
      <c r="FE1104" s="13"/>
      <c r="FF1104" s="13"/>
      <c r="FG1104" s="13"/>
      <c r="FH1104" s="13"/>
      <c r="FI1104" s="13"/>
      <c r="FJ1104" s="13"/>
      <c r="FK1104" s="13"/>
      <c r="FL1104" s="13"/>
      <c r="FM1104" s="13"/>
      <c r="FN1104" s="13"/>
      <c r="FO1104" s="13"/>
      <c r="FP1104" s="13"/>
      <c r="FQ1104" s="13"/>
      <c r="FR1104" s="13"/>
      <c r="FS1104" s="13"/>
      <c r="FT1104" s="13"/>
      <c r="FU1104" s="13"/>
      <c r="FV1104" s="13"/>
      <c r="FW1104" s="13"/>
      <c r="FX1104" s="13"/>
      <c r="FY1104" s="13"/>
      <c r="FZ1104" s="13"/>
      <c r="GA1104" s="13"/>
      <c r="GB1104" s="13"/>
      <c r="GC1104" s="13"/>
      <c r="GD1104" s="13"/>
      <c r="GE1104" s="13"/>
      <c r="GF1104" s="13"/>
      <c r="GG1104" s="13"/>
      <c r="GH1104" s="13"/>
      <c r="GI1104" s="13"/>
      <c r="GJ1104" s="13"/>
      <c r="GK1104" s="13"/>
      <c r="GL1104" s="13"/>
      <c r="GM1104" s="13"/>
      <c r="GN1104" s="13"/>
      <c r="GO1104" s="13"/>
      <c r="GP1104" s="13"/>
      <c r="GQ1104" s="13"/>
      <c r="GR1104" s="13"/>
      <c r="GS1104" s="13"/>
      <c r="GT1104" s="13"/>
      <c r="GU1104" s="13"/>
      <c r="GV1104" s="13"/>
      <c r="GW1104" s="13"/>
      <c r="GX1104" s="13"/>
      <c r="GY1104" s="13"/>
      <c r="GZ1104" s="13"/>
      <c r="HA1104" s="13"/>
      <c r="HB1104" s="13"/>
      <c r="HC1104" s="13"/>
      <c r="HD1104" s="13"/>
      <c r="HE1104" s="13"/>
      <c r="HF1104" s="13"/>
      <c r="HG1104" s="13"/>
      <c r="HH1104" s="13"/>
      <c r="HI1104" s="13"/>
      <c r="HJ1104" s="13"/>
      <c r="HK1104" s="13"/>
      <c r="HL1104" s="13"/>
      <c r="HM1104" s="13"/>
      <c r="HN1104" s="13"/>
      <c r="HO1104" s="13"/>
      <c r="HP1104" s="13"/>
      <c r="HQ1104" s="13"/>
      <c r="HR1104" s="13"/>
      <c r="HS1104" s="13"/>
      <c r="HT1104" s="13"/>
      <c r="HU1104" s="13"/>
      <c r="HV1104" s="13"/>
      <c r="HW1104" s="13"/>
      <c r="HX1104" s="13"/>
      <c r="HY1104" s="13"/>
      <c r="HZ1104" s="13"/>
      <c r="IA1104" s="13"/>
      <c r="IB1104" s="13"/>
      <c r="IC1104" s="13"/>
      <c r="ID1104" s="13"/>
      <c r="IE1104" s="13"/>
      <c r="IF1104" s="13"/>
      <c r="IG1104" s="13"/>
      <c r="IH1104" s="13"/>
      <c r="II1104" s="13"/>
      <c r="IJ1104" s="13"/>
      <c r="IK1104" s="13"/>
      <c r="IL1104" s="13"/>
      <c r="IM1104" s="13"/>
      <c r="IN1104" s="13"/>
      <c r="IO1104" s="13"/>
    </row>
    <row r="1105" spans="1:249">
      <c r="A1105" s="23"/>
      <c r="B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2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Q1105" s="13"/>
      <c r="BR1105" s="13"/>
      <c r="BS1105" s="13"/>
      <c r="BT1105" s="13"/>
      <c r="BU1105" s="13"/>
      <c r="BV1105" s="13"/>
      <c r="BW1105" s="13"/>
      <c r="BX1105" s="13"/>
      <c r="BY1105" s="13"/>
      <c r="BZ1105" s="13"/>
      <c r="CA1105" s="13"/>
      <c r="CB1105" s="13"/>
      <c r="CC1105" s="13"/>
      <c r="CD1105" s="13"/>
      <c r="CE1105" s="13"/>
      <c r="CF1105" s="13"/>
      <c r="CG1105" s="13"/>
      <c r="CH1105" s="13"/>
      <c r="CI1105" s="13"/>
      <c r="CJ1105" s="13"/>
      <c r="CK1105" s="13"/>
      <c r="CL1105" s="13"/>
      <c r="CM1105" s="13"/>
      <c r="CN1105" s="13"/>
      <c r="CO1105" s="13"/>
      <c r="CP1105" s="13"/>
      <c r="CQ1105" s="13"/>
      <c r="CR1105" s="13"/>
      <c r="CS1105" s="13"/>
      <c r="CT1105" s="13"/>
      <c r="CU1105" s="13"/>
      <c r="CV1105" s="13"/>
      <c r="CW1105" s="13"/>
      <c r="CX1105" s="13"/>
      <c r="CY1105" s="13"/>
      <c r="CZ1105" s="13"/>
      <c r="DA1105" s="13"/>
      <c r="DB1105" s="13"/>
      <c r="DC1105" s="13"/>
      <c r="DD1105" s="13"/>
      <c r="DE1105" s="13"/>
      <c r="DF1105" s="13"/>
      <c r="DG1105" s="13"/>
      <c r="DH1105" s="13"/>
      <c r="DI1105" s="13"/>
      <c r="DJ1105" s="13"/>
      <c r="DK1105" s="13"/>
      <c r="DL1105" s="13"/>
      <c r="DM1105" s="13"/>
      <c r="DN1105" s="13"/>
      <c r="DO1105" s="13"/>
      <c r="DP1105" s="13"/>
      <c r="DQ1105" s="13"/>
      <c r="DR1105" s="13"/>
      <c r="DS1105" s="13"/>
      <c r="DT1105" s="13"/>
      <c r="DU1105" s="13"/>
      <c r="DV1105" s="13"/>
      <c r="DW1105" s="13"/>
      <c r="DX1105" s="13"/>
      <c r="DY1105" s="13"/>
      <c r="DZ1105" s="13"/>
      <c r="EA1105" s="13"/>
      <c r="EB1105" s="13"/>
      <c r="EC1105" s="13"/>
      <c r="ED1105" s="13"/>
      <c r="EE1105" s="13"/>
      <c r="EF1105" s="13"/>
      <c r="EG1105" s="13"/>
      <c r="EH1105" s="13"/>
      <c r="EI1105" s="13"/>
      <c r="EJ1105" s="13"/>
      <c r="EK1105" s="13"/>
      <c r="EL1105" s="13"/>
      <c r="EM1105" s="13"/>
      <c r="EN1105" s="13"/>
      <c r="EO1105" s="13"/>
      <c r="EP1105" s="13"/>
      <c r="EQ1105" s="13"/>
      <c r="ER1105" s="13"/>
      <c r="ES1105" s="13"/>
      <c r="ET1105" s="13"/>
      <c r="EU1105" s="13"/>
      <c r="EV1105" s="13"/>
      <c r="EW1105" s="13"/>
      <c r="EX1105" s="13"/>
      <c r="EY1105" s="13"/>
      <c r="EZ1105" s="13"/>
      <c r="FA1105" s="13"/>
      <c r="FB1105" s="13"/>
      <c r="FC1105" s="13"/>
      <c r="FD1105" s="13"/>
      <c r="FE1105" s="13"/>
      <c r="FF1105" s="13"/>
      <c r="FG1105" s="13"/>
      <c r="FH1105" s="13"/>
      <c r="FI1105" s="13"/>
      <c r="FJ1105" s="13"/>
      <c r="FK1105" s="13"/>
      <c r="FL1105" s="13"/>
      <c r="FM1105" s="13"/>
      <c r="FN1105" s="13"/>
      <c r="FO1105" s="13"/>
      <c r="FP1105" s="13"/>
      <c r="FQ1105" s="13"/>
      <c r="FR1105" s="13"/>
      <c r="FS1105" s="13"/>
      <c r="FT1105" s="13"/>
      <c r="FU1105" s="13"/>
      <c r="FV1105" s="13"/>
      <c r="FW1105" s="13"/>
      <c r="FX1105" s="13"/>
      <c r="FY1105" s="13"/>
      <c r="FZ1105" s="13"/>
      <c r="GA1105" s="13"/>
      <c r="GB1105" s="13"/>
      <c r="GC1105" s="13"/>
      <c r="GD1105" s="13"/>
      <c r="GE1105" s="13"/>
      <c r="GF1105" s="13"/>
      <c r="GG1105" s="13"/>
      <c r="GH1105" s="13"/>
      <c r="GI1105" s="13"/>
      <c r="GJ1105" s="13"/>
      <c r="GK1105" s="13"/>
      <c r="GL1105" s="13"/>
      <c r="GM1105" s="13"/>
      <c r="GN1105" s="13"/>
      <c r="GO1105" s="13"/>
      <c r="GP1105" s="13"/>
      <c r="GQ1105" s="13"/>
      <c r="GR1105" s="13"/>
      <c r="GS1105" s="13"/>
      <c r="GT1105" s="13"/>
      <c r="GU1105" s="13"/>
      <c r="GV1105" s="13"/>
      <c r="GW1105" s="13"/>
      <c r="GX1105" s="13"/>
      <c r="GY1105" s="13"/>
      <c r="GZ1105" s="13"/>
      <c r="HA1105" s="13"/>
      <c r="HB1105" s="13"/>
      <c r="HC1105" s="13"/>
      <c r="HD1105" s="13"/>
      <c r="HE1105" s="13"/>
      <c r="HF1105" s="13"/>
      <c r="HG1105" s="13"/>
      <c r="HH1105" s="13"/>
      <c r="HI1105" s="13"/>
      <c r="HJ1105" s="13"/>
      <c r="HK1105" s="13"/>
      <c r="HL1105" s="13"/>
      <c r="HM1105" s="13"/>
      <c r="HN1105" s="13"/>
      <c r="HO1105" s="13"/>
      <c r="HP1105" s="13"/>
      <c r="HQ1105" s="13"/>
      <c r="HR1105" s="13"/>
      <c r="HS1105" s="13"/>
      <c r="HT1105" s="13"/>
      <c r="HU1105" s="13"/>
      <c r="HV1105" s="13"/>
      <c r="HW1105" s="13"/>
      <c r="HX1105" s="13"/>
      <c r="HY1105" s="13"/>
      <c r="HZ1105" s="13"/>
      <c r="IA1105" s="13"/>
      <c r="IB1105" s="13"/>
      <c r="IC1105" s="13"/>
      <c r="ID1105" s="13"/>
      <c r="IE1105" s="13"/>
      <c r="IF1105" s="13"/>
      <c r="IG1105" s="13"/>
      <c r="IH1105" s="13"/>
      <c r="II1105" s="13"/>
      <c r="IJ1105" s="13"/>
      <c r="IK1105" s="13"/>
      <c r="IL1105" s="13"/>
      <c r="IM1105" s="13"/>
      <c r="IN1105" s="13"/>
      <c r="IO1105" s="13"/>
    </row>
    <row r="1106" spans="1:249">
      <c r="A1106" s="23"/>
      <c r="B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2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Q1106" s="13"/>
      <c r="BR1106" s="13"/>
      <c r="BS1106" s="13"/>
      <c r="BT1106" s="13"/>
      <c r="BU1106" s="13"/>
      <c r="BV1106" s="13"/>
      <c r="BW1106" s="13"/>
      <c r="BX1106" s="13"/>
      <c r="BY1106" s="13"/>
      <c r="BZ1106" s="13"/>
      <c r="CA1106" s="13"/>
      <c r="CB1106" s="13"/>
      <c r="CC1106" s="13"/>
      <c r="CD1106" s="13"/>
      <c r="CE1106" s="13"/>
      <c r="CF1106" s="13"/>
      <c r="CG1106" s="13"/>
      <c r="CH1106" s="13"/>
      <c r="CI1106" s="13"/>
      <c r="CJ1106" s="13"/>
      <c r="CK1106" s="13"/>
      <c r="CL1106" s="13"/>
      <c r="CM1106" s="13"/>
      <c r="CN1106" s="13"/>
      <c r="CO1106" s="13"/>
      <c r="CP1106" s="13"/>
      <c r="CQ1106" s="13"/>
      <c r="CR1106" s="13"/>
      <c r="CS1106" s="13"/>
      <c r="CT1106" s="13"/>
      <c r="CU1106" s="13"/>
      <c r="CV1106" s="13"/>
      <c r="CW1106" s="13"/>
      <c r="CX1106" s="13"/>
      <c r="CY1106" s="13"/>
      <c r="CZ1106" s="13"/>
      <c r="DA1106" s="13"/>
      <c r="DB1106" s="13"/>
      <c r="DC1106" s="13"/>
      <c r="DD1106" s="13"/>
      <c r="DE1106" s="13"/>
      <c r="DF1106" s="13"/>
      <c r="DG1106" s="13"/>
      <c r="DH1106" s="13"/>
      <c r="DI1106" s="13"/>
      <c r="DJ1106" s="13"/>
      <c r="DK1106" s="13"/>
      <c r="DL1106" s="13"/>
      <c r="DM1106" s="13"/>
      <c r="DN1106" s="13"/>
      <c r="DO1106" s="13"/>
      <c r="DP1106" s="13"/>
      <c r="DQ1106" s="13"/>
      <c r="DR1106" s="13"/>
      <c r="DS1106" s="13"/>
      <c r="DT1106" s="13"/>
      <c r="DU1106" s="13"/>
      <c r="DV1106" s="13"/>
      <c r="DW1106" s="13"/>
      <c r="DX1106" s="13"/>
      <c r="DY1106" s="13"/>
      <c r="DZ1106" s="13"/>
      <c r="EA1106" s="13"/>
      <c r="EB1106" s="13"/>
      <c r="EC1106" s="13"/>
      <c r="ED1106" s="13"/>
      <c r="EE1106" s="13"/>
      <c r="EF1106" s="13"/>
      <c r="EG1106" s="13"/>
      <c r="EH1106" s="13"/>
      <c r="EI1106" s="13"/>
      <c r="EJ1106" s="13"/>
      <c r="EK1106" s="13"/>
      <c r="EL1106" s="13"/>
      <c r="EM1106" s="13"/>
      <c r="EN1106" s="13"/>
      <c r="EO1106" s="13"/>
      <c r="EP1106" s="13"/>
      <c r="EQ1106" s="13"/>
      <c r="ER1106" s="13"/>
      <c r="ES1106" s="13"/>
      <c r="ET1106" s="13"/>
      <c r="EU1106" s="13"/>
      <c r="EV1106" s="13"/>
      <c r="EW1106" s="13"/>
      <c r="EX1106" s="13"/>
      <c r="EY1106" s="13"/>
      <c r="EZ1106" s="13"/>
      <c r="FA1106" s="13"/>
      <c r="FB1106" s="13"/>
      <c r="FC1106" s="13"/>
      <c r="FD1106" s="13"/>
      <c r="FE1106" s="13"/>
      <c r="FF1106" s="13"/>
      <c r="FG1106" s="13"/>
      <c r="FH1106" s="13"/>
      <c r="FI1106" s="13"/>
      <c r="FJ1106" s="13"/>
      <c r="FK1106" s="13"/>
      <c r="FL1106" s="13"/>
      <c r="FM1106" s="13"/>
      <c r="FN1106" s="13"/>
      <c r="FO1106" s="13"/>
      <c r="FP1106" s="13"/>
      <c r="FQ1106" s="13"/>
      <c r="FR1106" s="13"/>
      <c r="FS1106" s="13"/>
      <c r="FT1106" s="13"/>
      <c r="FU1106" s="13"/>
      <c r="FV1106" s="13"/>
      <c r="FW1106" s="13"/>
      <c r="FX1106" s="13"/>
      <c r="FY1106" s="13"/>
      <c r="FZ1106" s="13"/>
      <c r="GA1106" s="13"/>
      <c r="GB1106" s="13"/>
      <c r="GC1106" s="13"/>
      <c r="GD1106" s="13"/>
      <c r="GE1106" s="13"/>
      <c r="GF1106" s="13"/>
      <c r="GG1106" s="13"/>
      <c r="GH1106" s="13"/>
      <c r="GI1106" s="13"/>
      <c r="GJ1106" s="13"/>
      <c r="GK1106" s="13"/>
      <c r="GL1106" s="13"/>
      <c r="GM1106" s="13"/>
      <c r="GN1106" s="13"/>
      <c r="GO1106" s="13"/>
      <c r="GP1106" s="13"/>
      <c r="GQ1106" s="13"/>
      <c r="GR1106" s="13"/>
      <c r="GS1106" s="13"/>
      <c r="GT1106" s="13"/>
      <c r="GU1106" s="13"/>
      <c r="GV1106" s="13"/>
      <c r="GW1106" s="13"/>
      <c r="GX1106" s="13"/>
      <c r="GY1106" s="13"/>
      <c r="GZ1106" s="13"/>
      <c r="HA1106" s="13"/>
      <c r="HB1106" s="13"/>
      <c r="HC1106" s="13"/>
      <c r="HD1106" s="13"/>
      <c r="HE1106" s="13"/>
      <c r="HF1106" s="13"/>
      <c r="HG1106" s="13"/>
      <c r="HH1106" s="13"/>
      <c r="HI1106" s="13"/>
      <c r="HJ1106" s="13"/>
      <c r="HK1106" s="13"/>
      <c r="HL1106" s="13"/>
      <c r="HM1106" s="13"/>
      <c r="HN1106" s="13"/>
      <c r="HO1106" s="13"/>
      <c r="HP1106" s="13"/>
      <c r="HQ1106" s="13"/>
      <c r="HR1106" s="13"/>
      <c r="HS1106" s="13"/>
      <c r="HT1106" s="13"/>
      <c r="HU1106" s="13"/>
      <c r="HV1106" s="13"/>
      <c r="HW1106" s="13"/>
      <c r="HX1106" s="13"/>
      <c r="HY1106" s="13"/>
      <c r="HZ1106" s="13"/>
      <c r="IA1106" s="13"/>
      <c r="IB1106" s="13"/>
      <c r="IC1106" s="13"/>
      <c r="ID1106" s="13"/>
      <c r="IE1106" s="13"/>
      <c r="IF1106" s="13"/>
      <c r="IG1106" s="13"/>
      <c r="IH1106" s="13"/>
      <c r="II1106" s="13"/>
      <c r="IJ1106" s="13"/>
      <c r="IK1106" s="13"/>
      <c r="IL1106" s="13"/>
      <c r="IM1106" s="13"/>
      <c r="IN1106" s="13"/>
      <c r="IO1106" s="13"/>
    </row>
    <row r="1107" spans="1:249">
      <c r="A1107" s="23"/>
      <c r="B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2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Q1107" s="13"/>
      <c r="BR1107" s="13"/>
      <c r="BS1107" s="13"/>
      <c r="BT1107" s="13"/>
      <c r="BU1107" s="13"/>
      <c r="BV1107" s="13"/>
      <c r="BW1107" s="13"/>
      <c r="BX1107" s="13"/>
      <c r="BY1107" s="13"/>
      <c r="BZ1107" s="13"/>
      <c r="CA1107" s="13"/>
      <c r="CB1107" s="13"/>
      <c r="CC1107" s="13"/>
      <c r="CD1107" s="13"/>
      <c r="CE1107" s="13"/>
      <c r="CF1107" s="13"/>
      <c r="CG1107" s="13"/>
      <c r="CH1107" s="13"/>
      <c r="CI1107" s="13"/>
      <c r="CJ1107" s="13"/>
      <c r="CK1107" s="13"/>
      <c r="CL1107" s="13"/>
      <c r="CM1107" s="13"/>
      <c r="CN1107" s="13"/>
      <c r="CO1107" s="13"/>
      <c r="CP1107" s="13"/>
      <c r="CQ1107" s="13"/>
      <c r="CR1107" s="13"/>
      <c r="CS1107" s="13"/>
      <c r="CT1107" s="13"/>
      <c r="CU1107" s="13"/>
      <c r="CV1107" s="13"/>
      <c r="CW1107" s="13"/>
      <c r="CX1107" s="13"/>
      <c r="CY1107" s="13"/>
      <c r="CZ1107" s="13"/>
      <c r="DA1107" s="13"/>
      <c r="DB1107" s="13"/>
      <c r="DC1107" s="13"/>
      <c r="DD1107" s="13"/>
      <c r="DE1107" s="13"/>
      <c r="DF1107" s="13"/>
      <c r="DG1107" s="13"/>
      <c r="DH1107" s="13"/>
      <c r="DI1107" s="13"/>
      <c r="DJ1107" s="13"/>
      <c r="DK1107" s="13"/>
      <c r="DL1107" s="13"/>
      <c r="DM1107" s="13"/>
      <c r="DN1107" s="13"/>
      <c r="DO1107" s="13"/>
      <c r="DP1107" s="13"/>
      <c r="DQ1107" s="13"/>
      <c r="DR1107" s="13"/>
      <c r="DS1107" s="13"/>
      <c r="DT1107" s="13"/>
      <c r="DU1107" s="13"/>
      <c r="DV1107" s="13"/>
      <c r="DW1107" s="13"/>
      <c r="DX1107" s="13"/>
      <c r="DY1107" s="13"/>
      <c r="DZ1107" s="13"/>
      <c r="EA1107" s="13"/>
      <c r="EB1107" s="13"/>
      <c r="EC1107" s="13"/>
      <c r="ED1107" s="13"/>
      <c r="EE1107" s="13"/>
      <c r="EF1107" s="13"/>
      <c r="EG1107" s="13"/>
      <c r="EH1107" s="13"/>
      <c r="EI1107" s="13"/>
      <c r="EJ1107" s="13"/>
      <c r="EK1107" s="13"/>
      <c r="EL1107" s="13"/>
      <c r="EM1107" s="13"/>
      <c r="EN1107" s="13"/>
      <c r="EO1107" s="13"/>
      <c r="EP1107" s="13"/>
      <c r="EQ1107" s="13"/>
      <c r="ER1107" s="13"/>
      <c r="ES1107" s="13"/>
      <c r="ET1107" s="13"/>
      <c r="EU1107" s="13"/>
      <c r="EV1107" s="13"/>
      <c r="EW1107" s="13"/>
      <c r="EX1107" s="13"/>
      <c r="EY1107" s="13"/>
      <c r="EZ1107" s="13"/>
      <c r="FA1107" s="13"/>
      <c r="FB1107" s="13"/>
      <c r="FC1107" s="13"/>
      <c r="FD1107" s="13"/>
      <c r="FE1107" s="13"/>
      <c r="FF1107" s="13"/>
      <c r="FG1107" s="13"/>
      <c r="FH1107" s="13"/>
      <c r="FI1107" s="13"/>
      <c r="FJ1107" s="13"/>
      <c r="FK1107" s="13"/>
      <c r="FL1107" s="13"/>
      <c r="FM1107" s="13"/>
      <c r="FN1107" s="13"/>
      <c r="FO1107" s="13"/>
      <c r="FP1107" s="13"/>
      <c r="FQ1107" s="13"/>
      <c r="FR1107" s="13"/>
      <c r="FS1107" s="13"/>
      <c r="FT1107" s="13"/>
      <c r="FU1107" s="13"/>
      <c r="FV1107" s="13"/>
      <c r="FW1107" s="13"/>
      <c r="FX1107" s="13"/>
      <c r="FY1107" s="13"/>
      <c r="FZ1107" s="13"/>
      <c r="GA1107" s="13"/>
      <c r="GB1107" s="13"/>
      <c r="GC1107" s="13"/>
      <c r="GD1107" s="13"/>
      <c r="GE1107" s="13"/>
      <c r="GF1107" s="13"/>
      <c r="GG1107" s="13"/>
      <c r="GH1107" s="13"/>
      <c r="GI1107" s="13"/>
      <c r="GJ1107" s="13"/>
      <c r="GK1107" s="13"/>
      <c r="GL1107" s="13"/>
      <c r="GM1107" s="13"/>
      <c r="GN1107" s="13"/>
      <c r="GO1107" s="13"/>
      <c r="GP1107" s="13"/>
      <c r="GQ1107" s="13"/>
      <c r="GR1107" s="13"/>
      <c r="GS1107" s="13"/>
      <c r="GT1107" s="13"/>
      <c r="GU1107" s="13"/>
      <c r="GV1107" s="13"/>
      <c r="GW1107" s="13"/>
      <c r="GX1107" s="13"/>
      <c r="GY1107" s="13"/>
      <c r="GZ1107" s="13"/>
      <c r="HA1107" s="13"/>
      <c r="HB1107" s="13"/>
      <c r="HC1107" s="13"/>
      <c r="HD1107" s="13"/>
      <c r="HE1107" s="13"/>
      <c r="HF1107" s="13"/>
      <c r="HG1107" s="13"/>
      <c r="HH1107" s="13"/>
      <c r="HI1107" s="13"/>
      <c r="HJ1107" s="13"/>
      <c r="HK1107" s="13"/>
      <c r="HL1107" s="13"/>
      <c r="HM1107" s="13"/>
      <c r="HN1107" s="13"/>
      <c r="HO1107" s="13"/>
      <c r="HP1107" s="13"/>
      <c r="HQ1107" s="13"/>
      <c r="HR1107" s="13"/>
      <c r="HS1107" s="13"/>
      <c r="HT1107" s="13"/>
      <c r="HU1107" s="13"/>
      <c r="HV1107" s="13"/>
      <c r="HW1107" s="13"/>
      <c r="HX1107" s="13"/>
      <c r="HY1107" s="13"/>
      <c r="HZ1107" s="13"/>
      <c r="IA1107" s="13"/>
      <c r="IB1107" s="13"/>
      <c r="IC1107" s="13"/>
      <c r="ID1107" s="13"/>
      <c r="IE1107" s="13"/>
      <c r="IF1107" s="13"/>
      <c r="IG1107" s="13"/>
      <c r="IH1107" s="13"/>
      <c r="II1107" s="13"/>
      <c r="IJ1107" s="13"/>
      <c r="IK1107" s="13"/>
      <c r="IL1107" s="13"/>
      <c r="IM1107" s="13"/>
      <c r="IN1107" s="13"/>
      <c r="IO1107" s="13"/>
    </row>
    <row r="1108" spans="1:249">
      <c r="A1108" s="2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2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c r="DO1108" s="13"/>
      <c r="DP1108" s="13"/>
      <c r="DQ1108" s="13"/>
      <c r="DR1108" s="13"/>
      <c r="DS1108" s="13"/>
      <c r="DT1108" s="13"/>
      <c r="DU1108" s="13"/>
      <c r="DV1108" s="13"/>
      <c r="DW1108" s="13"/>
      <c r="DX1108" s="13"/>
      <c r="DY1108" s="13"/>
      <c r="DZ1108" s="13"/>
      <c r="EA1108" s="13"/>
      <c r="EB1108" s="13"/>
      <c r="EC1108" s="13"/>
      <c r="ED1108" s="13"/>
      <c r="EE1108" s="13"/>
      <c r="EF1108" s="13"/>
      <c r="EG1108" s="13"/>
      <c r="EH1108" s="13"/>
      <c r="EI1108" s="13"/>
      <c r="EJ1108" s="13"/>
      <c r="EK1108" s="13"/>
      <c r="EL1108" s="13"/>
      <c r="EM1108" s="13"/>
      <c r="EN1108" s="13"/>
      <c r="EO1108" s="13"/>
      <c r="EP1108" s="13"/>
      <c r="EQ1108" s="13"/>
      <c r="ER1108" s="13"/>
      <c r="ES1108" s="13"/>
      <c r="ET1108" s="13"/>
      <c r="EU1108" s="13"/>
      <c r="EV1108" s="13"/>
      <c r="EW1108" s="13"/>
      <c r="EX1108" s="13"/>
      <c r="EY1108" s="13"/>
      <c r="EZ1108" s="13"/>
      <c r="FA1108" s="13"/>
      <c r="FB1108" s="13"/>
      <c r="FC1108" s="13"/>
      <c r="FD1108" s="13"/>
      <c r="FE1108" s="13"/>
      <c r="FF1108" s="13"/>
      <c r="FG1108" s="13"/>
      <c r="FH1108" s="13"/>
      <c r="FI1108" s="13"/>
      <c r="FJ1108" s="13"/>
      <c r="FK1108" s="13"/>
      <c r="FL1108" s="13"/>
      <c r="FM1108" s="13"/>
      <c r="FN1108" s="13"/>
      <c r="FO1108" s="13"/>
      <c r="FP1108" s="13"/>
      <c r="FQ1108" s="13"/>
      <c r="FR1108" s="13"/>
      <c r="FS1108" s="13"/>
      <c r="FT1108" s="13"/>
      <c r="FU1108" s="13"/>
      <c r="FV1108" s="13"/>
      <c r="FW1108" s="13"/>
      <c r="FX1108" s="13"/>
      <c r="FY1108" s="13"/>
      <c r="FZ1108" s="13"/>
      <c r="GA1108" s="13"/>
      <c r="GB1108" s="13"/>
      <c r="GC1108" s="13"/>
      <c r="GD1108" s="13"/>
      <c r="GE1108" s="13"/>
      <c r="GF1108" s="13"/>
      <c r="GG1108" s="13"/>
      <c r="GH1108" s="13"/>
      <c r="GI1108" s="13"/>
      <c r="GJ1108" s="13"/>
      <c r="GK1108" s="13"/>
      <c r="GL1108" s="13"/>
      <c r="GM1108" s="13"/>
      <c r="GN1108" s="13"/>
      <c r="GO1108" s="13"/>
      <c r="GP1108" s="13"/>
      <c r="GQ1108" s="13"/>
      <c r="GR1108" s="13"/>
      <c r="GS1108" s="13"/>
      <c r="GT1108" s="13"/>
      <c r="GU1108" s="13"/>
      <c r="GV1108" s="13"/>
      <c r="GW1108" s="13"/>
      <c r="GX1108" s="13"/>
      <c r="GY1108" s="13"/>
      <c r="GZ1108" s="13"/>
      <c r="HA1108" s="13"/>
      <c r="HB1108" s="13"/>
      <c r="HC1108" s="13"/>
      <c r="HD1108" s="13"/>
      <c r="HE1108" s="13"/>
      <c r="HF1108" s="13"/>
      <c r="HG1108" s="13"/>
      <c r="HH1108" s="13"/>
      <c r="HI1108" s="13"/>
      <c r="HJ1108" s="13"/>
      <c r="HK1108" s="13"/>
      <c r="HL1108" s="13"/>
      <c r="HM1108" s="13"/>
      <c r="HN1108" s="13"/>
      <c r="HO1108" s="13"/>
      <c r="HP1108" s="13"/>
      <c r="HQ1108" s="13"/>
      <c r="HR1108" s="13"/>
      <c r="HS1108" s="13"/>
      <c r="HT1108" s="13"/>
      <c r="HU1108" s="13"/>
      <c r="HV1108" s="13"/>
      <c r="HW1108" s="13"/>
      <c r="HX1108" s="13"/>
      <c r="HY1108" s="13"/>
      <c r="HZ1108" s="13"/>
      <c r="IA1108" s="13"/>
      <c r="IB1108" s="13"/>
      <c r="IC1108" s="13"/>
      <c r="ID1108" s="13"/>
      <c r="IE1108" s="13"/>
      <c r="IF1108" s="13"/>
      <c r="IG1108" s="13"/>
      <c r="IH1108" s="13"/>
      <c r="II1108" s="13"/>
      <c r="IJ1108" s="13"/>
      <c r="IK1108" s="13"/>
      <c r="IL1108" s="13"/>
      <c r="IM1108" s="13"/>
      <c r="IN1108" s="13"/>
      <c r="IO1108" s="13"/>
    </row>
    <row r="1109" spans="1:249">
      <c r="A1109" s="2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2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Q1109" s="13"/>
      <c r="BR1109" s="13"/>
      <c r="BS1109" s="13"/>
      <c r="BT1109" s="13"/>
      <c r="BU1109" s="13"/>
      <c r="BV1109" s="13"/>
      <c r="BW1109" s="13"/>
      <c r="BX1109" s="13"/>
      <c r="BY1109" s="13"/>
      <c r="BZ1109" s="13"/>
      <c r="CA1109" s="13"/>
      <c r="CB1109" s="13"/>
      <c r="CC1109" s="13"/>
      <c r="CD1109" s="13"/>
      <c r="CE1109" s="13"/>
      <c r="CF1109" s="13"/>
      <c r="CG1109" s="13"/>
      <c r="CH1109" s="13"/>
      <c r="CI1109" s="13"/>
      <c r="CJ1109" s="13"/>
      <c r="CK1109" s="13"/>
      <c r="CL1109" s="13"/>
      <c r="CM1109" s="13"/>
      <c r="CN1109" s="13"/>
      <c r="CO1109" s="13"/>
      <c r="CP1109" s="13"/>
      <c r="CQ1109" s="13"/>
      <c r="CR1109" s="13"/>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c r="DO1109" s="13"/>
      <c r="DP1109" s="13"/>
      <c r="DQ1109" s="13"/>
      <c r="DR1109" s="13"/>
      <c r="DS1109" s="13"/>
      <c r="DT1109" s="13"/>
      <c r="DU1109" s="13"/>
      <c r="DV1109" s="13"/>
      <c r="DW1109" s="13"/>
      <c r="DX1109" s="13"/>
      <c r="DY1109" s="13"/>
      <c r="DZ1109" s="13"/>
      <c r="EA1109" s="13"/>
      <c r="EB1109" s="13"/>
      <c r="EC1109" s="13"/>
      <c r="ED1109" s="13"/>
      <c r="EE1109" s="13"/>
      <c r="EF1109" s="13"/>
      <c r="EG1109" s="13"/>
      <c r="EH1109" s="13"/>
      <c r="EI1109" s="13"/>
      <c r="EJ1109" s="13"/>
      <c r="EK1109" s="13"/>
      <c r="EL1109" s="13"/>
      <c r="EM1109" s="13"/>
      <c r="EN1109" s="13"/>
      <c r="EO1109" s="13"/>
      <c r="EP1109" s="13"/>
      <c r="EQ1109" s="13"/>
      <c r="ER1109" s="13"/>
      <c r="ES1109" s="13"/>
      <c r="ET1109" s="13"/>
      <c r="EU1109" s="13"/>
      <c r="EV1109" s="13"/>
      <c r="EW1109" s="13"/>
      <c r="EX1109" s="13"/>
      <c r="EY1109" s="13"/>
      <c r="EZ1109" s="13"/>
      <c r="FA1109" s="13"/>
      <c r="FB1109" s="13"/>
      <c r="FC1109" s="13"/>
      <c r="FD1109" s="13"/>
      <c r="FE1109" s="13"/>
      <c r="FF1109" s="13"/>
      <c r="FG1109" s="13"/>
      <c r="FH1109" s="13"/>
      <c r="FI1109" s="13"/>
      <c r="FJ1109" s="13"/>
      <c r="FK1109" s="13"/>
      <c r="FL1109" s="13"/>
      <c r="FM1109" s="13"/>
      <c r="FN1109" s="13"/>
      <c r="FO1109" s="13"/>
      <c r="FP1109" s="13"/>
      <c r="FQ1109" s="13"/>
      <c r="FR1109" s="13"/>
      <c r="FS1109" s="13"/>
      <c r="FT1109" s="13"/>
      <c r="FU1109" s="13"/>
      <c r="FV1109" s="13"/>
      <c r="FW1109" s="13"/>
      <c r="FX1109" s="13"/>
      <c r="FY1109" s="13"/>
      <c r="FZ1109" s="13"/>
      <c r="GA1109" s="13"/>
      <c r="GB1109" s="13"/>
      <c r="GC1109" s="13"/>
      <c r="GD1109" s="13"/>
      <c r="GE1109" s="13"/>
      <c r="GF1109" s="13"/>
      <c r="GG1109" s="13"/>
      <c r="GH1109" s="13"/>
      <c r="GI1109" s="13"/>
      <c r="GJ1109" s="13"/>
      <c r="GK1109" s="13"/>
      <c r="GL1109" s="13"/>
      <c r="GM1109" s="13"/>
      <c r="GN1109" s="13"/>
      <c r="GO1109" s="13"/>
      <c r="GP1109" s="13"/>
      <c r="GQ1109" s="13"/>
      <c r="GR1109" s="13"/>
      <c r="GS1109" s="13"/>
      <c r="GT1109" s="13"/>
      <c r="GU1109" s="13"/>
      <c r="GV1109" s="13"/>
      <c r="GW1109" s="13"/>
      <c r="GX1109" s="13"/>
      <c r="GY1109" s="13"/>
      <c r="GZ1109" s="13"/>
      <c r="HA1109" s="13"/>
      <c r="HB1109" s="13"/>
      <c r="HC1109" s="13"/>
      <c r="HD1109" s="13"/>
      <c r="HE1109" s="13"/>
      <c r="HF1109" s="13"/>
      <c r="HG1109" s="13"/>
      <c r="HH1109" s="13"/>
      <c r="HI1109" s="13"/>
      <c r="HJ1109" s="13"/>
      <c r="HK1109" s="13"/>
      <c r="HL1109" s="13"/>
      <c r="HM1109" s="13"/>
      <c r="HN1109" s="13"/>
      <c r="HO1109" s="13"/>
      <c r="HP1109" s="13"/>
      <c r="HQ1109" s="13"/>
      <c r="HR1109" s="13"/>
      <c r="HS1109" s="13"/>
      <c r="HT1109" s="13"/>
      <c r="HU1109" s="13"/>
      <c r="HV1109" s="13"/>
      <c r="HW1109" s="13"/>
      <c r="HX1109" s="13"/>
      <c r="HY1109" s="13"/>
      <c r="HZ1109" s="13"/>
      <c r="IA1109" s="13"/>
      <c r="IB1109" s="13"/>
      <c r="IC1109" s="13"/>
      <c r="ID1109" s="13"/>
      <c r="IE1109" s="13"/>
      <c r="IF1109" s="13"/>
      <c r="IG1109" s="13"/>
      <c r="IH1109" s="13"/>
      <c r="II1109" s="13"/>
      <c r="IJ1109" s="13"/>
      <c r="IK1109" s="13"/>
      <c r="IL1109" s="13"/>
      <c r="IM1109" s="13"/>
      <c r="IN1109" s="13"/>
      <c r="IO1109" s="13"/>
    </row>
    <row r="1110" spans="1:249">
      <c r="A1110" s="23"/>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2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Q1110" s="13"/>
      <c r="BR1110" s="13"/>
      <c r="BS1110" s="13"/>
      <c r="BT1110" s="13"/>
      <c r="BU1110" s="13"/>
      <c r="BV1110" s="13"/>
      <c r="BW1110" s="13"/>
      <c r="BX1110" s="13"/>
      <c r="BY1110" s="13"/>
      <c r="BZ1110" s="13"/>
      <c r="CA1110" s="13"/>
      <c r="CB1110" s="13"/>
      <c r="CC1110" s="13"/>
      <c r="CD1110" s="13"/>
      <c r="CE1110" s="13"/>
      <c r="CF1110" s="13"/>
      <c r="CG1110" s="13"/>
      <c r="CH1110" s="13"/>
      <c r="CI1110" s="13"/>
      <c r="CJ1110" s="13"/>
      <c r="CK1110" s="13"/>
      <c r="CL1110" s="13"/>
      <c r="CM1110" s="13"/>
      <c r="CN1110" s="13"/>
      <c r="CO1110" s="13"/>
      <c r="CP1110" s="13"/>
      <c r="CQ1110" s="13"/>
      <c r="CR1110" s="13"/>
      <c r="CS1110" s="13"/>
      <c r="CT1110" s="13"/>
      <c r="CU1110" s="13"/>
      <c r="CV1110" s="13"/>
      <c r="CW1110" s="13"/>
      <c r="CX1110" s="13"/>
      <c r="CY1110" s="13"/>
      <c r="CZ1110" s="13"/>
      <c r="DA1110" s="13"/>
      <c r="DB1110" s="13"/>
      <c r="DC1110" s="13"/>
      <c r="DD1110" s="13"/>
      <c r="DE1110" s="13"/>
      <c r="DF1110" s="13"/>
      <c r="DG1110" s="13"/>
      <c r="DH1110" s="13"/>
      <c r="DI1110" s="13"/>
      <c r="DJ1110" s="13"/>
      <c r="DK1110" s="13"/>
      <c r="DL1110" s="13"/>
      <c r="DM1110" s="13"/>
      <c r="DN1110" s="13"/>
      <c r="DO1110" s="13"/>
      <c r="DP1110" s="13"/>
      <c r="DQ1110" s="13"/>
      <c r="DR1110" s="13"/>
      <c r="DS1110" s="13"/>
      <c r="DT1110" s="13"/>
      <c r="DU1110" s="13"/>
      <c r="DV1110" s="13"/>
      <c r="DW1110" s="13"/>
      <c r="DX1110" s="13"/>
      <c r="DY1110" s="13"/>
      <c r="DZ1110" s="13"/>
      <c r="EA1110" s="13"/>
      <c r="EB1110" s="13"/>
      <c r="EC1110" s="13"/>
      <c r="ED1110" s="13"/>
      <c r="EE1110" s="13"/>
      <c r="EF1110" s="13"/>
      <c r="EG1110" s="13"/>
      <c r="EH1110" s="13"/>
      <c r="EI1110" s="13"/>
      <c r="EJ1110" s="13"/>
      <c r="EK1110" s="13"/>
      <c r="EL1110" s="13"/>
      <c r="EM1110" s="13"/>
      <c r="EN1110" s="13"/>
      <c r="EO1110" s="13"/>
      <c r="EP1110" s="13"/>
      <c r="EQ1110" s="13"/>
      <c r="ER1110" s="13"/>
      <c r="ES1110" s="13"/>
      <c r="ET1110" s="13"/>
      <c r="EU1110" s="13"/>
      <c r="EV1110" s="13"/>
      <c r="EW1110" s="13"/>
      <c r="EX1110" s="13"/>
      <c r="EY1110" s="13"/>
      <c r="EZ1110" s="13"/>
      <c r="FA1110" s="13"/>
      <c r="FB1110" s="13"/>
      <c r="FC1110" s="13"/>
      <c r="FD1110" s="13"/>
      <c r="FE1110" s="13"/>
      <c r="FF1110" s="13"/>
      <c r="FG1110" s="13"/>
      <c r="FH1110" s="13"/>
      <c r="FI1110" s="13"/>
      <c r="FJ1110" s="13"/>
      <c r="FK1110" s="13"/>
      <c r="FL1110" s="13"/>
      <c r="FM1110" s="13"/>
      <c r="FN1110" s="13"/>
      <c r="FO1110" s="13"/>
      <c r="FP1110" s="13"/>
      <c r="FQ1110" s="13"/>
      <c r="FR1110" s="13"/>
      <c r="FS1110" s="13"/>
      <c r="FT1110" s="13"/>
      <c r="FU1110" s="13"/>
      <c r="FV1110" s="13"/>
      <c r="FW1110" s="13"/>
      <c r="FX1110" s="13"/>
      <c r="FY1110" s="13"/>
      <c r="FZ1110" s="13"/>
      <c r="GA1110" s="13"/>
      <c r="GB1110" s="13"/>
      <c r="GC1110" s="13"/>
      <c r="GD1110" s="13"/>
      <c r="GE1110" s="13"/>
      <c r="GF1110" s="13"/>
      <c r="GG1110" s="13"/>
      <c r="GH1110" s="13"/>
      <c r="GI1110" s="13"/>
      <c r="GJ1110" s="13"/>
      <c r="GK1110" s="13"/>
      <c r="GL1110" s="13"/>
      <c r="GM1110" s="13"/>
      <c r="GN1110" s="13"/>
      <c r="GO1110" s="13"/>
      <c r="GP1110" s="13"/>
      <c r="GQ1110" s="13"/>
      <c r="GR1110" s="13"/>
      <c r="GS1110" s="13"/>
      <c r="GT1110" s="13"/>
      <c r="GU1110" s="13"/>
      <c r="GV1110" s="13"/>
      <c r="GW1110" s="13"/>
      <c r="GX1110" s="13"/>
      <c r="GY1110" s="13"/>
      <c r="GZ1110" s="13"/>
      <c r="HA1110" s="13"/>
      <c r="HB1110" s="13"/>
      <c r="HC1110" s="13"/>
      <c r="HD1110" s="13"/>
      <c r="HE1110" s="13"/>
      <c r="HF1110" s="13"/>
      <c r="HG1110" s="13"/>
      <c r="HH1110" s="13"/>
      <c r="HI1110" s="13"/>
      <c r="HJ1110" s="13"/>
      <c r="HK1110" s="13"/>
      <c r="HL1110" s="13"/>
      <c r="HM1110" s="13"/>
      <c r="HN1110" s="13"/>
      <c r="HO1110" s="13"/>
      <c r="HP1110" s="13"/>
      <c r="HQ1110" s="13"/>
      <c r="HR1110" s="13"/>
      <c r="HS1110" s="13"/>
      <c r="HT1110" s="13"/>
      <c r="HU1110" s="13"/>
      <c r="HV1110" s="13"/>
      <c r="HW1110" s="13"/>
      <c r="HX1110" s="13"/>
      <c r="HY1110" s="13"/>
      <c r="HZ1110" s="13"/>
      <c r="IA1110" s="13"/>
      <c r="IB1110" s="13"/>
      <c r="IC1110" s="13"/>
      <c r="ID1110" s="13"/>
      <c r="IE1110" s="13"/>
      <c r="IF1110" s="13"/>
      <c r="IG1110" s="13"/>
      <c r="IH1110" s="13"/>
      <c r="II1110" s="13"/>
      <c r="IJ1110" s="13"/>
      <c r="IK1110" s="13"/>
      <c r="IL1110" s="13"/>
      <c r="IM1110" s="13"/>
      <c r="IN1110" s="13"/>
      <c r="IO1110" s="13"/>
    </row>
    <row r="1111" spans="1:249">
      <c r="A1111" s="23"/>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2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Q1111" s="13"/>
      <c r="BR1111" s="13"/>
      <c r="BS1111" s="13"/>
      <c r="BT1111" s="13"/>
      <c r="BU1111" s="13"/>
      <c r="BV1111" s="13"/>
      <c r="BW1111" s="13"/>
      <c r="BX1111" s="13"/>
      <c r="BY1111" s="13"/>
      <c r="BZ1111" s="13"/>
      <c r="CA1111" s="13"/>
      <c r="CB1111" s="13"/>
      <c r="CC1111" s="13"/>
      <c r="CD1111" s="13"/>
      <c r="CE1111" s="13"/>
      <c r="CF1111" s="13"/>
      <c r="CG1111" s="13"/>
      <c r="CH1111" s="13"/>
      <c r="CI1111" s="13"/>
      <c r="CJ1111" s="13"/>
      <c r="CK1111" s="13"/>
      <c r="CL1111" s="13"/>
      <c r="CM1111" s="13"/>
      <c r="CN1111" s="13"/>
      <c r="CO1111" s="13"/>
      <c r="CP1111" s="13"/>
      <c r="CQ1111" s="13"/>
      <c r="CR1111" s="13"/>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c r="DO1111" s="13"/>
      <c r="DP1111" s="13"/>
      <c r="DQ1111" s="13"/>
      <c r="DR1111" s="13"/>
      <c r="DS1111" s="13"/>
      <c r="DT1111" s="13"/>
      <c r="DU1111" s="13"/>
      <c r="DV1111" s="13"/>
      <c r="DW1111" s="13"/>
      <c r="DX1111" s="13"/>
      <c r="DY1111" s="13"/>
      <c r="DZ1111" s="13"/>
      <c r="EA1111" s="13"/>
      <c r="EB1111" s="13"/>
      <c r="EC1111" s="13"/>
      <c r="ED1111" s="13"/>
      <c r="EE1111" s="13"/>
      <c r="EF1111" s="13"/>
      <c r="EG1111" s="13"/>
      <c r="EH1111" s="13"/>
      <c r="EI1111" s="13"/>
      <c r="EJ1111" s="13"/>
      <c r="EK1111" s="13"/>
      <c r="EL1111" s="13"/>
      <c r="EM1111" s="13"/>
      <c r="EN1111" s="13"/>
      <c r="EO1111" s="13"/>
      <c r="EP1111" s="13"/>
      <c r="EQ1111" s="13"/>
      <c r="ER1111" s="13"/>
      <c r="ES1111" s="13"/>
      <c r="ET1111" s="13"/>
      <c r="EU1111" s="13"/>
      <c r="EV1111" s="13"/>
      <c r="EW1111" s="13"/>
      <c r="EX1111" s="13"/>
      <c r="EY1111" s="13"/>
      <c r="EZ1111" s="13"/>
      <c r="FA1111" s="13"/>
      <c r="FB1111" s="13"/>
      <c r="FC1111" s="13"/>
      <c r="FD1111" s="13"/>
      <c r="FE1111" s="13"/>
      <c r="FF1111" s="13"/>
      <c r="FG1111" s="13"/>
      <c r="FH1111" s="13"/>
      <c r="FI1111" s="13"/>
      <c r="FJ1111" s="13"/>
      <c r="FK1111" s="13"/>
      <c r="FL1111" s="13"/>
      <c r="FM1111" s="13"/>
      <c r="FN1111" s="13"/>
      <c r="FO1111" s="13"/>
      <c r="FP1111" s="13"/>
      <c r="FQ1111" s="13"/>
      <c r="FR1111" s="13"/>
      <c r="FS1111" s="13"/>
      <c r="FT1111" s="13"/>
      <c r="FU1111" s="13"/>
      <c r="FV1111" s="13"/>
      <c r="FW1111" s="13"/>
      <c r="FX1111" s="13"/>
      <c r="FY1111" s="13"/>
      <c r="FZ1111" s="13"/>
      <c r="GA1111" s="13"/>
      <c r="GB1111" s="13"/>
      <c r="GC1111" s="13"/>
      <c r="GD1111" s="13"/>
      <c r="GE1111" s="13"/>
      <c r="GF1111" s="13"/>
      <c r="GG1111" s="13"/>
      <c r="GH1111" s="13"/>
      <c r="GI1111" s="13"/>
      <c r="GJ1111" s="13"/>
      <c r="GK1111" s="13"/>
      <c r="GL1111" s="13"/>
      <c r="GM1111" s="13"/>
      <c r="GN1111" s="13"/>
      <c r="GO1111" s="13"/>
      <c r="GP1111" s="13"/>
      <c r="GQ1111" s="13"/>
      <c r="GR1111" s="13"/>
      <c r="GS1111" s="13"/>
      <c r="GT1111" s="13"/>
      <c r="GU1111" s="13"/>
      <c r="GV1111" s="13"/>
      <c r="GW1111" s="13"/>
      <c r="GX1111" s="13"/>
      <c r="GY1111" s="13"/>
      <c r="GZ1111" s="13"/>
      <c r="HA1111" s="13"/>
      <c r="HB1111" s="13"/>
      <c r="HC1111" s="13"/>
      <c r="HD1111" s="13"/>
      <c r="HE1111" s="13"/>
      <c r="HF1111" s="13"/>
      <c r="HG1111" s="13"/>
      <c r="HH1111" s="13"/>
      <c r="HI1111" s="13"/>
      <c r="HJ1111" s="13"/>
      <c r="HK1111" s="13"/>
      <c r="HL1111" s="13"/>
      <c r="HM1111" s="13"/>
      <c r="HN1111" s="13"/>
      <c r="HO1111" s="13"/>
      <c r="HP1111" s="13"/>
      <c r="HQ1111" s="13"/>
      <c r="HR1111" s="13"/>
      <c r="HS1111" s="13"/>
      <c r="HT1111" s="13"/>
      <c r="HU1111" s="13"/>
      <c r="HV1111" s="13"/>
      <c r="HW1111" s="13"/>
      <c r="HX1111" s="13"/>
      <c r="HY1111" s="13"/>
      <c r="HZ1111" s="13"/>
      <c r="IA1111" s="13"/>
      <c r="IB1111" s="13"/>
      <c r="IC1111" s="13"/>
      <c r="ID1111" s="13"/>
      <c r="IE1111" s="13"/>
      <c r="IF1111" s="13"/>
      <c r="IG1111" s="13"/>
      <c r="IH1111" s="13"/>
      <c r="II1111" s="13"/>
      <c r="IJ1111" s="13"/>
      <c r="IK1111" s="13"/>
      <c r="IL1111" s="13"/>
      <c r="IM1111" s="13"/>
      <c r="IN1111" s="13"/>
      <c r="IO1111" s="13"/>
    </row>
    <row r="1112" spans="1:249">
      <c r="A1112" s="23"/>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2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Q1112" s="13"/>
      <c r="BR1112" s="13"/>
      <c r="BS1112" s="13"/>
      <c r="BT1112" s="13"/>
      <c r="BU1112" s="13"/>
      <c r="BV1112" s="13"/>
      <c r="BW1112" s="13"/>
      <c r="BX1112" s="13"/>
      <c r="BY1112" s="13"/>
      <c r="BZ1112" s="13"/>
      <c r="CA1112" s="13"/>
      <c r="CB1112" s="13"/>
      <c r="CC1112" s="13"/>
      <c r="CD1112" s="13"/>
      <c r="CE1112" s="13"/>
      <c r="CF1112" s="13"/>
      <c r="CG1112" s="13"/>
      <c r="CH1112" s="13"/>
      <c r="CI1112" s="13"/>
      <c r="CJ1112" s="13"/>
      <c r="CK1112" s="13"/>
      <c r="CL1112" s="13"/>
      <c r="CM1112" s="13"/>
      <c r="CN1112" s="13"/>
      <c r="CO1112" s="13"/>
      <c r="CP1112" s="13"/>
      <c r="CQ1112" s="13"/>
      <c r="CR1112" s="13"/>
      <c r="CS1112" s="13"/>
      <c r="CT1112" s="13"/>
      <c r="CU1112" s="13"/>
      <c r="CV1112" s="13"/>
      <c r="CW1112" s="13"/>
      <c r="CX1112" s="13"/>
      <c r="CY1112" s="13"/>
      <c r="CZ1112" s="13"/>
      <c r="DA1112" s="13"/>
      <c r="DB1112" s="13"/>
      <c r="DC1112" s="13"/>
      <c r="DD1112" s="13"/>
      <c r="DE1112" s="13"/>
      <c r="DF1112" s="13"/>
      <c r="DG1112" s="13"/>
      <c r="DH1112" s="13"/>
      <c r="DI1112" s="13"/>
      <c r="DJ1112" s="13"/>
      <c r="DK1112" s="13"/>
      <c r="DL1112" s="13"/>
      <c r="DM1112" s="13"/>
      <c r="DN1112" s="13"/>
      <c r="DO1112" s="13"/>
      <c r="DP1112" s="13"/>
      <c r="DQ1112" s="13"/>
      <c r="DR1112" s="13"/>
      <c r="DS1112" s="13"/>
      <c r="DT1112" s="13"/>
      <c r="DU1112" s="13"/>
      <c r="DV1112" s="13"/>
      <c r="DW1112" s="13"/>
      <c r="DX1112" s="13"/>
      <c r="DY1112" s="13"/>
      <c r="DZ1112" s="13"/>
      <c r="EA1112" s="13"/>
      <c r="EB1112" s="13"/>
      <c r="EC1112" s="13"/>
      <c r="ED1112" s="13"/>
      <c r="EE1112" s="13"/>
      <c r="EF1112" s="13"/>
      <c r="EG1112" s="13"/>
      <c r="EH1112" s="13"/>
      <c r="EI1112" s="13"/>
      <c r="EJ1112" s="13"/>
      <c r="EK1112" s="13"/>
      <c r="EL1112" s="13"/>
      <c r="EM1112" s="13"/>
      <c r="EN1112" s="13"/>
      <c r="EO1112" s="13"/>
      <c r="EP1112" s="13"/>
      <c r="EQ1112" s="13"/>
      <c r="ER1112" s="13"/>
      <c r="ES1112" s="13"/>
      <c r="ET1112" s="13"/>
      <c r="EU1112" s="13"/>
      <c r="EV1112" s="13"/>
      <c r="EW1112" s="13"/>
      <c r="EX1112" s="13"/>
      <c r="EY1112" s="13"/>
      <c r="EZ1112" s="13"/>
      <c r="FA1112" s="13"/>
      <c r="FB1112" s="13"/>
      <c r="FC1112" s="13"/>
      <c r="FD1112" s="13"/>
      <c r="FE1112" s="13"/>
      <c r="FF1112" s="13"/>
      <c r="FG1112" s="13"/>
      <c r="FH1112" s="13"/>
      <c r="FI1112" s="13"/>
      <c r="FJ1112" s="13"/>
      <c r="FK1112" s="13"/>
      <c r="FL1112" s="13"/>
      <c r="FM1112" s="13"/>
      <c r="FN1112" s="13"/>
      <c r="FO1112" s="13"/>
      <c r="FP1112" s="13"/>
      <c r="FQ1112" s="13"/>
      <c r="FR1112" s="13"/>
      <c r="FS1112" s="13"/>
      <c r="FT1112" s="13"/>
      <c r="FU1112" s="13"/>
      <c r="FV1112" s="13"/>
      <c r="FW1112" s="13"/>
      <c r="FX1112" s="13"/>
      <c r="FY1112" s="13"/>
      <c r="FZ1112" s="13"/>
      <c r="GA1112" s="13"/>
      <c r="GB1112" s="13"/>
      <c r="GC1112" s="13"/>
      <c r="GD1112" s="13"/>
      <c r="GE1112" s="13"/>
      <c r="GF1112" s="13"/>
      <c r="GG1112" s="13"/>
      <c r="GH1112" s="13"/>
      <c r="GI1112" s="13"/>
      <c r="GJ1112" s="13"/>
      <c r="GK1112" s="13"/>
      <c r="GL1112" s="13"/>
      <c r="GM1112" s="13"/>
      <c r="GN1112" s="13"/>
      <c r="GO1112" s="13"/>
      <c r="GP1112" s="13"/>
      <c r="GQ1112" s="13"/>
      <c r="GR1112" s="13"/>
      <c r="GS1112" s="13"/>
      <c r="GT1112" s="13"/>
      <c r="GU1112" s="13"/>
      <c r="GV1112" s="13"/>
      <c r="GW1112" s="13"/>
      <c r="GX1112" s="13"/>
      <c r="GY1112" s="13"/>
      <c r="GZ1112" s="13"/>
      <c r="HA1112" s="13"/>
      <c r="HB1112" s="13"/>
      <c r="HC1112" s="13"/>
      <c r="HD1112" s="13"/>
      <c r="HE1112" s="13"/>
      <c r="HF1112" s="13"/>
      <c r="HG1112" s="13"/>
      <c r="HH1112" s="13"/>
      <c r="HI1112" s="13"/>
      <c r="HJ1112" s="13"/>
      <c r="HK1112" s="13"/>
      <c r="HL1112" s="13"/>
      <c r="HM1112" s="13"/>
      <c r="HN1112" s="13"/>
      <c r="HO1112" s="13"/>
      <c r="HP1112" s="13"/>
      <c r="HQ1112" s="13"/>
      <c r="HR1112" s="13"/>
      <c r="HS1112" s="13"/>
      <c r="HT1112" s="13"/>
      <c r="HU1112" s="13"/>
      <c r="HV1112" s="13"/>
      <c r="HW1112" s="13"/>
      <c r="HX1112" s="13"/>
      <c r="HY1112" s="13"/>
      <c r="HZ1112" s="13"/>
      <c r="IA1112" s="13"/>
      <c r="IB1112" s="13"/>
      <c r="IC1112" s="13"/>
      <c r="ID1112" s="13"/>
      <c r="IE1112" s="13"/>
      <c r="IF1112" s="13"/>
      <c r="IG1112" s="13"/>
      <c r="IH1112" s="13"/>
      <c r="II1112" s="13"/>
      <c r="IJ1112" s="13"/>
      <c r="IK1112" s="13"/>
      <c r="IL1112" s="13"/>
      <c r="IM1112" s="13"/>
      <c r="IN1112" s="13"/>
      <c r="IO1112" s="13"/>
    </row>
    <row r="1113" spans="1:249">
      <c r="A1113" s="2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2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BQ1113" s="13"/>
      <c r="BR1113" s="13"/>
      <c r="BS1113" s="13"/>
      <c r="BT1113" s="13"/>
      <c r="BU1113" s="13"/>
      <c r="BV1113" s="13"/>
      <c r="BW1113" s="13"/>
      <c r="BX1113" s="13"/>
      <c r="BY1113" s="13"/>
      <c r="BZ1113" s="13"/>
      <c r="CA1113" s="13"/>
      <c r="CB1113" s="13"/>
      <c r="CC1113" s="13"/>
      <c r="CD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c r="EU1113" s="13"/>
      <c r="EV1113" s="13"/>
      <c r="EW1113" s="13"/>
      <c r="EX1113" s="13"/>
      <c r="EY1113" s="13"/>
      <c r="EZ1113" s="13"/>
      <c r="FA1113" s="13"/>
      <c r="FB1113" s="13"/>
      <c r="FC1113" s="13"/>
      <c r="FD1113" s="13"/>
      <c r="FE1113" s="13"/>
      <c r="FF1113" s="13"/>
      <c r="FG1113" s="13"/>
      <c r="FH1113" s="13"/>
      <c r="FI1113" s="13"/>
      <c r="FJ1113" s="13"/>
      <c r="FK1113" s="13"/>
      <c r="FL1113" s="13"/>
      <c r="FM1113" s="13"/>
      <c r="FN1113" s="13"/>
      <c r="FO1113" s="13"/>
      <c r="FP1113" s="13"/>
      <c r="FQ1113" s="13"/>
      <c r="FR1113" s="13"/>
      <c r="FS1113" s="13"/>
      <c r="FT1113" s="13"/>
      <c r="FU1113" s="13"/>
      <c r="FV1113" s="13"/>
      <c r="FW1113" s="13"/>
      <c r="FX1113" s="13"/>
      <c r="FY1113" s="13"/>
      <c r="FZ1113" s="13"/>
      <c r="GA1113" s="13"/>
      <c r="GB1113" s="13"/>
      <c r="GC1113" s="13"/>
      <c r="GD1113" s="13"/>
      <c r="GE1113" s="13"/>
      <c r="GF1113" s="13"/>
      <c r="GG1113" s="13"/>
      <c r="GH1113" s="13"/>
      <c r="GI1113" s="13"/>
      <c r="GJ1113" s="13"/>
      <c r="GK1113" s="13"/>
      <c r="GL1113" s="13"/>
      <c r="GM1113" s="13"/>
      <c r="GN1113" s="13"/>
      <c r="GO1113" s="13"/>
      <c r="GP1113" s="13"/>
      <c r="GQ1113" s="13"/>
      <c r="GR1113" s="13"/>
      <c r="GS1113" s="13"/>
      <c r="GT1113" s="13"/>
      <c r="GU1113" s="13"/>
      <c r="GV1113" s="13"/>
      <c r="GW1113" s="13"/>
      <c r="GX1113" s="13"/>
      <c r="GY1113" s="13"/>
      <c r="GZ1113" s="13"/>
      <c r="HA1113" s="13"/>
      <c r="HB1113" s="13"/>
      <c r="HC1113" s="13"/>
      <c r="HD1113" s="13"/>
      <c r="HE1113" s="13"/>
      <c r="HF1113" s="13"/>
      <c r="HG1113" s="13"/>
      <c r="HH1113" s="13"/>
      <c r="HI1113" s="13"/>
      <c r="HJ1113" s="13"/>
      <c r="HK1113" s="13"/>
      <c r="HL1113" s="13"/>
      <c r="HM1113" s="13"/>
      <c r="HN1113" s="13"/>
      <c r="HO1113" s="13"/>
      <c r="HP1113" s="13"/>
      <c r="HQ1113" s="13"/>
      <c r="HR1113" s="13"/>
      <c r="HS1113" s="13"/>
      <c r="HT1113" s="13"/>
      <c r="HU1113" s="13"/>
      <c r="HV1113" s="13"/>
      <c r="HW1113" s="13"/>
      <c r="HX1113" s="13"/>
      <c r="HY1113" s="13"/>
      <c r="HZ1113" s="13"/>
      <c r="IA1113" s="13"/>
      <c r="IB1113" s="13"/>
      <c r="IC1113" s="13"/>
      <c r="ID1113" s="13"/>
      <c r="IE1113" s="13"/>
      <c r="IF1113" s="13"/>
      <c r="IG1113" s="13"/>
      <c r="IH1113" s="13"/>
      <c r="II1113" s="13"/>
      <c r="IJ1113" s="13"/>
      <c r="IK1113" s="13"/>
      <c r="IL1113" s="13"/>
      <c r="IM1113" s="13"/>
      <c r="IN1113" s="13"/>
      <c r="IO1113" s="13"/>
    </row>
    <row r="1114" spans="1:249">
      <c r="A1114" s="2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2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BQ1114" s="13"/>
      <c r="BR1114" s="13"/>
      <c r="BS1114" s="13"/>
      <c r="BT1114" s="13"/>
      <c r="BU1114" s="13"/>
      <c r="BV1114" s="13"/>
      <c r="BW1114" s="13"/>
      <c r="BX1114" s="13"/>
      <c r="BY1114" s="13"/>
      <c r="BZ1114" s="13"/>
      <c r="CA1114" s="13"/>
      <c r="CB1114" s="13"/>
      <c r="CC1114" s="13"/>
      <c r="CD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c r="EU1114" s="13"/>
      <c r="EV1114" s="13"/>
      <c r="EW1114" s="13"/>
      <c r="EX1114" s="13"/>
      <c r="EY1114" s="13"/>
      <c r="EZ1114" s="13"/>
      <c r="FA1114" s="13"/>
      <c r="FB1114" s="13"/>
      <c r="FC1114" s="13"/>
      <c r="FD1114" s="13"/>
      <c r="FE1114" s="13"/>
      <c r="FF1114" s="13"/>
      <c r="FG1114" s="13"/>
      <c r="FH1114" s="13"/>
      <c r="FI1114" s="13"/>
      <c r="FJ1114" s="13"/>
      <c r="FK1114" s="13"/>
      <c r="FL1114" s="13"/>
      <c r="FM1114" s="13"/>
      <c r="FN1114" s="13"/>
      <c r="FO1114" s="13"/>
      <c r="FP1114" s="13"/>
      <c r="FQ1114" s="13"/>
      <c r="FR1114" s="13"/>
      <c r="FS1114" s="13"/>
      <c r="FT1114" s="13"/>
      <c r="FU1114" s="13"/>
      <c r="FV1114" s="13"/>
      <c r="FW1114" s="13"/>
      <c r="FX1114" s="13"/>
      <c r="FY1114" s="13"/>
      <c r="FZ1114" s="13"/>
      <c r="GA1114" s="13"/>
      <c r="GB1114" s="13"/>
      <c r="GC1114" s="13"/>
      <c r="GD1114" s="13"/>
      <c r="GE1114" s="13"/>
      <c r="GF1114" s="13"/>
      <c r="GG1114" s="13"/>
      <c r="GH1114" s="13"/>
      <c r="GI1114" s="13"/>
      <c r="GJ1114" s="13"/>
      <c r="GK1114" s="13"/>
      <c r="GL1114" s="13"/>
      <c r="GM1114" s="13"/>
      <c r="GN1114" s="13"/>
      <c r="GO1114" s="13"/>
      <c r="GP1114" s="13"/>
      <c r="GQ1114" s="13"/>
      <c r="GR1114" s="13"/>
      <c r="GS1114" s="13"/>
      <c r="GT1114" s="13"/>
      <c r="GU1114" s="13"/>
      <c r="GV1114" s="13"/>
      <c r="GW1114" s="13"/>
      <c r="GX1114" s="13"/>
      <c r="GY1114" s="13"/>
      <c r="GZ1114" s="13"/>
      <c r="HA1114" s="13"/>
      <c r="HB1114" s="13"/>
      <c r="HC1114" s="13"/>
      <c r="HD1114" s="13"/>
      <c r="HE1114" s="13"/>
      <c r="HF1114" s="13"/>
      <c r="HG1114" s="13"/>
      <c r="HH1114" s="13"/>
      <c r="HI1114" s="13"/>
      <c r="HJ1114" s="13"/>
      <c r="HK1114" s="13"/>
      <c r="HL1114" s="13"/>
      <c r="HM1114" s="13"/>
      <c r="HN1114" s="13"/>
      <c r="HO1114" s="13"/>
      <c r="HP1114" s="13"/>
      <c r="HQ1114" s="13"/>
      <c r="HR1114" s="13"/>
      <c r="HS1114" s="13"/>
      <c r="HT1114" s="13"/>
      <c r="HU1114" s="13"/>
      <c r="HV1114" s="13"/>
      <c r="HW1114" s="13"/>
      <c r="HX1114" s="13"/>
      <c r="HY1114" s="13"/>
      <c r="HZ1114" s="13"/>
      <c r="IA1114" s="13"/>
      <c r="IB1114" s="13"/>
      <c r="IC1114" s="13"/>
      <c r="ID1114" s="13"/>
      <c r="IE1114" s="13"/>
      <c r="IF1114" s="13"/>
      <c r="IG1114" s="13"/>
      <c r="IH1114" s="13"/>
      <c r="II1114" s="13"/>
      <c r="IJ1114" s="13"/>
      <c r="IK1114" s="13"/>
      <c r="IL1114" s="13"/>
      <c r="IM1114" s="13"/>
      <c r="IN1114" s="13"/>
      <c r="IO1114" s="13"/>
    </row>
    <row r="1115" spans="1:249">
      <c r="A1115" s="23"/>
      <c r="B1115" s="13"/>
      <c r="C1115" s="13"/>
      <c r="D1115" s="13"/>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c r="AD1115" s="2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3"/>
      <c r="BH1115" s="13"/>
      <c r="BI1115" s="13"/>
      <c r="BJ1115" s="13"/>
      <c r="BK1115" s="13"/>
      <c r="BL1115" s="13"/>
      <c r="BM1115" s="13"/>
      <c r="BN1115" s="13"/>
      <c r="BO1115" s="13"/>
      <c r="BP1115" s="13"/>
      <c r="BQ1115" s="13"/>
      <c r="BR1115" s="13"/>
      <c r="BS1115" s="13"/>
      <c r="BT1115" s="13"/>
      <c r="BU1115" s="13"/>
      <c r="BV1115" s="13"/>
      <c r="BW1115" s="13"/>
      <c r="BX1115" s="13"/>
      <c r="BY1115" s="13"/>
      <c r="BZ1115" s="13"/>
      <c r="CA1115" s="13"/>
      <c r="CB1115" s="13"/>
      <c r="CC1115" s="13"/>
      <c r="CD1115" s="13"/>
      <c r="CE1115" s="13"/>
      <c r="CF1115" s="13"/>
      <c r="CG1115" s="13"/>
      <c r="CH1115" s="13"/>
      <c r="CI1115" s="13"/>
      <c r="CJ1115" s="13"/>
      <c r="CK1115" s="13"/>
      <c r="CL1115" s="13"/>
      <c r="CM1115" s="13"/>
      <c r="CN1115" s="13"/>
      <c r="CO1115" s="13"/>
      <c r="CP1115" s="13"/>
      <c r="CQ1115" s="13"/>
      <c r="CR1115" s="13"/>
      <c r="CS1115" s="13"/>
      <c r="CT1115" s="13"/>
      <c r="CU1115" s="13"/>
      <c r="CV1115" s="13"/>
      <c r="CW1115" s="13"/>
      <c r="CX1115" s="13"/>
      <c r="CY1115" s="13"/>
      <c r="CZ1115" s="13"/>
      <c r="DA1115" s="13"/>
      <c r="DB1115" s="13"/>
      <c r="DC1115" s="13"/>
      <c r="DD1115" s="13"/>
      <c r="DE1115" s="13"/>
      <c r="DF1115" s="13"/>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3"/>
      <c r="EL1115" s="13"/>
      <c r="EM1115" s="13"/>
      <c r="EN1115" s="13"/>
      <c r="EO1115" s="13"/>
      <c r="EP1115" s="13"/>
      <c r="EQ1115" s="13"/>
      <c r="ER1115" s="13"/>
      <c r="ES1115" s="13"/>
      <c r="ET1115" s="13"/>
      <c r="EU1115" s="13"/>
      <c r="EV1115" s="13"/>
      <c r="EW1115" s="13"/>
      <c r="EX1115" s="13"/>
      <c r="EY1115" s="13"/>
      <c r="EZ1115" s="13"/>
      <c r="FA1115" s="13"/>
      <c r="FB1115" s="13"/>
      <c r="FC1115" s="13"/>
      <c r="FD1115" s="13"/>
      <c r="FE1115" s="13"/>
      <c r="FF1115" s="13"/>
      <c r="FG1115" s="13"/>
      <c r="FH1115" s="13"/>
      <c r="FI1115" s="13"/>
      <c r="FJ1115" s="13"/>
      <c r="FK1115" s="13"/>
      <c r="FL1115" s="13"/>
      <c r="FM1115" s="13"/>
      <c r="FN1115" s="13"/>
      <c r="FO1115" s="13"/>
      <c r="FP1115" s="13"/>
      <c r="FQ1115" s="13"/>
      <c r="FR1115" s="13"/>
      <c r="FS1115" s="13"/>
      <c r="FT1115" s="13"/>
      <c r="FU1115" s="13"/>
      <c r="FV1115" s="13"/>
      <c r="FW1115" s="13"/>
      <c r="FX1115" s="13"/>
      <c r="FY1115" s="13"/>
      <c r="FZ1115" s="13"/>
      <c r="GA1115" s="13"/>
      <c r="GB1115" s="13"/>
      <c r="GC1115" s="13"/>
      <c r="GD1115" s="13"/>
      <c r="GE1115" s="13"/>
      <c r="GF1115" s="13"/>
      <c r="GG1115" s="13"/>
      <c r="GH1115" s="13"/>
      <c r="GI1115" s="13"/>
      <c r="GJ1115" s="13"/>
      <c r="GK1115" s="13"/>
      <c r="GL1115" s="13"/>
      <c r="GM1115" s="13"/>
      <c r="GN1115" s="13"/>
      <c r="GO1115" s="13"/>
      <c r="GP1115" s="13"/>
      <c r="GQ1115" s="13"/>
      <c r="GR1115" s="13"/>
      <c r="GS1115" s="13"/>
      <c r="GT1115" s="13"/>
      <c r="GU1115" s="13"/>
      <c r="GV1115" s="13"/>
      <c r="GW1115" s="13"/>
      <c r="GX1115" s="13"/>
      <c r="GY1115" s="13"/>
      <c r="GZ1115" s="13"/>
      <c r="HA1115" s="13"/>
      <c r="HB1115" s="13"/>
      <c r="HC1115" s="13"/>
      <c r="HD1115" s="13"/>
      <c r="HE1115" s="13"/>
      <c r="HF1115" s="13"/>
      <c r="HG1115" s="13"/>
      <c r="HH1115" s="13"/>
      <c r="HI1115" s="13"/>
      <c r="HJ1115" s="13"/>
      <c r="HK1115" s="13"/>
      <c r="HL1115" s="13"/>
      <c r="HM1115" s="13"/>
      <c r="HN1115" s="13"/>
      <c r="HO1115" s="13"/>
      <c r="HP1115" s="13"/>
      <c r="HQ1115" s="13"/>
      <c r="HR1115" s="13"/>
      <c r="HS1115" s="13"/>
      <c r="HT1115" s="13"/>
      <c r="HU1115" s="13"/>
      <c r="HV1115" s="13"/>
      <c r="HW1115" s="13"/>
      <c r="HX1115" s="13"/>
      <c r="HY1115" s="13"/>
      <c r="HZ1115" s="13"/>
      <c r="IA1115" s="13"/>
      <c r="IB1115" s="13"/>
      <c r="IC1115" s="13"/>
      <c r="ID1115" s="13"/>
      <c r="IE1115" s="13"/>
      <c r="IF1115" s="13"/>
      <c r="IG1115" s="13"/>
      <c r="IH1115" s="13"/>
      <c r="II1115" s="13"/>
      <c r="IJ1115" s="13"/>
      <c r="IK1115" s="13"/>
      <c r="IL1115" s="13"/>
      <c r="IM1115" s="13"/>
      <c r="IN1115" s="13"/>
      <c r="IO1115" s="13"/>
    </row>
    <row r="1116" spans="1:249">
      <c r="A1116" s="2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2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Q1116" s="13"/>
      <c r="BR1116" s="13"/>
      <c r="BS1116" s="13"/>
      <c r="BT1116" s="13"/>
      <c r="BU1116" s="13"/>
      <c r="BV1116" s="13"/>
      <c r="BW1116" s="13"/>
      <c r="BX1116" s="13"/>
      <c r="BY1116" s="13"/>
      <c r="BZ1116" s="13"/>
      <c r="CA1116" s="13"/>
      <c r="CB1116" s="13"/>
      <c r="CC1116" s="13"/>
      <c r="CD1116" s="13"/>
      <c r="CE1116" s="13"/>
      <c r="CF1116" s="13"/>
      <c r="CG1116" s="13"/>
      <c r="CH1116" s="13"/>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3"/>
      <c r="EL1116" s="13"/>
      <c r="EM1116" s="13"/>
      <c r="EN1116" s="13"/>
      <c r="EO1116" s="13"/>
      <c r="EP1116" s="13"/>
      <c r="EQ1116" s="13"/>
      <c r="ER1116" s="13"/>
      <c r="ES1116" s="13"/>
      <c r="ET1116" s="13"/>
      <c r="EU1116" s="13"/>
      <c r="EV1116" s="13"/>
      <c r="EW1116" s="13"/>
      <c r="EX1116" s="13"/>
      <c r="EY1116" s="13"/>
      <c r="EZ1116" s="13"/>
      <c r="FA1116" s="13"/>
      <c r="FB1116" s="13"/>
      <c r="FC1116" s="13"/>
      <c r="FD1116" s="13"/>
      <c r="FE1116" s="13"/>
      <c r="FF1116" s="13"/>
      <c r="FG1116" s="13"/>
      <c r="FH1116" s="13"/>
      <c r="FI1116" s="13"/>
      <c r="FJ1116" s="13"/>
      <c r="FK1116" s="13"/>
      <c r="FL1116" s="13"/>
      <c r="FM1116" s="13"/>
      <c r="FN1116" s="13"/>
      <c r="FO1116" s="13"/>
      <c r="FP1116" s="13"/>
      <c r="FQ1116" s="13"/>
      <c r="FR1116" s="13"/>
      <c r="FS1116" s="13"/>
      <c r="FT1116" s="13"/>
      <c r="FU1116" s="13"/>
      <c r="FV1116" s="13"/>
      <c r="FW1116" s="13"/>
      <c r="FX1116" s="13"/>
      <c r="FY1116" s="13"/>
      <c r="FZ1116" s="13"/>
      <c r="GA1116" s="13"/>
      <c r="GB1116" s="13"/>
      <c r="GC1116" s="13"/>
      <c r="GD1116" s="13"/>
      <c r="GE1116" s="13"/>
      <c r="GF1116" s="13"/>
      <c r="GG1116" s="13"/>
      <c r="GH1116" s="13"/>
      <c r="GI1116" s="13"/>
      <c r="GJ1116" s="13"/>
      <c r="GK1116" s="13"/>
      <c r="GL1116" s="13"/>
      <c r="GM1116" s="13"/>
      <c r="GN1116" s="13"/>
      <c r="GO1116" s="13"/>
      <c r="GP1116" s="13"/>
      <c r="GQ1116" s="13"/>
      <c r="GR1116" s="13"/>
      <c r="GS1116" s="13"/>
      <c r="GT1116" s="13"/>
      <c r="GU1116" s="13"/>
      <c r="GV1116" s="13"/>
      <c r="GW1116" s="13"/>
      <c r="GX1116" s="13"/>
      <c r="GY1116" s="13"/>
      <c r="GZ1116" s="13"/>
      <c r="HA1116" s="13"/>
      <c r="HB1116" s="13"/>
      <c r="HC1116" s="13"/>
      <c r="HD1116" s="13"/>
      <c r="HE1116" s="13"/>
      <c r="HF1116" s="13"/>
      <c r="HG1116" s="13"/>
      <c r="HH1116" s="13"/>
      <c r="HI1116" s="13"/>
      <c r="HJ1116" s="13"/>
      <c r="HK1116" s="13"/>
      <c r="HL1116" s="13"/>
      <c r="HM1116" s="13"/>
      <c r="HN1116" s="13"/>
      <c r="HO1116" s="13"/>
      <c r="HP1116" s="13"/>
      <c r="HQ1116" s="13"/>
      <c r="HR1116" s="13"/>
      <c r="HS1116" s="13"/>
      <c r="HT1116" s="13"/>
      <c r="HU1116" s="13"/>
      <c r="HV1116" s="13"/>
      <c r="HW1116" s="13"/>
      <c r="HX1116" s="13"/>
      <c r="HY1116" s="13"/>
      <c r="HZ1116" s="13"/>
      <c r="IA1116" s="13"/>
      <c r="IB1116" s="13"/>
      <c r="IC1116" s="13"/>
      <c r="ID1116" s="13"/>
      <c r="IE1116" s="13"/>
      <c r="IF1116" s="13"/>
      <c r="IG1116" s="13"/>
      <c r="IH1116" s="13"/>
      <c r="II1116" s="13"/>
      <c r="IJ1116" s="13"/>
      <c r="IK1116" s="13"/>
      <c r="IL1116" s="13"/>
      <c r="IM1116" s="13"/>
      <c r="IN1116" s="13"/>
      <c r="IO1116" s="13"/>
    </row>
    <row r="1117" spans="1:249">
      <c r="A1117" s="2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2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Q1117" s="13"/>
      <c r="BR1117" s="13"/>
      <c r="BS1117" s="13"/>
      <c r="BT1117" s="13"/>
      <c r="BU1117" s="13"/>
      <c r="BV1117" s="13"/>
      <c r="BW1117" s="13"/>
      <c r="BX1117" s="13"/>
      <c r="BY1117" s="13"/>
      <c r="BZ1117" s="13"/>
      <c r="CA1117" s="13"/>
      <c r="CB1117" s="13"/>
      <c r="CC1117" s="13"/>
      <c r="CD1117" s="13"/>
      <c r="CE1117" s="13"/>
      <c r="CF1117" s="13"/>
      <c r="CG1117" s="13"/>
      <c r="CH1117" s="13"/>
      <c r="CI1117" s="13"/>
      <c r="CJ1117" s="13"/>
      <c r="CK1117" s="13"/>
      <c r="CL1117" s="13"/>
      <c r="CM1117" s="13"/>
      <c r="CN1117" s="13"/>
      <c r="CO1117" s="13"/>
      <c r="CP1117" s="13"/>
      <c r="CQ1117" s="13"/>
      <c r="CR1117" s="13"/>
      <c r="CS1117" s="13"/>
      <c r="CT1117" s="13"/>
      <c r="CU1117" s="13"/>
      <c r="CV1117" s="13"/>
      <c r="CW1117" s="13"/>
      <c r="CX1117" s="13"/>
      <c r="CY1117" s="13"/>
      <c r="CZ1117" s="13"/>
      <c r="DA1117" s="13"/>
      <c r="DB1117" s="13"/>
      <c r="DC1117" s="13"/>
      <c r="DD1117" s="13"/>
      <c r="DE1117" s="13"/>
      <c r="DF1117" s="13"/>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U1117" s="13"/>
      <c r="EV1117" s="13"/>
      <c r="EW1117" s="13"/>
      <c r="EX1117" s="13"/>
      <c r="EY1117" s="13"/>
      <c r="EZ1117" s="13"/>
      <c r="FA1117" s="13"/>
      <c r="FB1117" s="13"/>
      <c r="FC1117" s="13"/>
      <c r="FD1117" s="13"/>
      <c r="FE1117" s="13"/>
      <c r="FF1117" s="13"/>
      <c r="FG1117" s="13"/>
      <c r="FH1117" s="13"/>
      <c r="FI1117" s="13"/>
      <c r="FJ1117" s="13"/>
      <c r="FK1117" s="13"/>
      <c r="FL1117" s="13"/>
      <c r="FM1117" s="13"/>
      <c r="FN1117" s="13"/>
      <c r="FO1117" s="13"/>
      <c r="FP1117" s="13"/>
      <c r="FQ1117" s="13"/>
      <c r="FR1117" s="13"/>
      <c r="FS1117" s="13"/>
      <c r="FT1117" s="13"/>
      <c r="FU1117" s="13"/>
      <c r="FV1117" s="13"/>
      <c r="FW1117" s="13"/>
      <c r="FX1117" s="13"/>
      <c r="FY1117" s="13"/>
      <c r="FZ1117" s="13"/>
      <c r="GA1117" s="13"/>
      <c r="GB1117" s="13"/>
      <c r="GC1117" s="13"/>
      <c r="GD1117" s="13"/>
      <c r="GE1117" s="13"/>
      <c r="GF1117" s="13"/>
      <c r="GG1117" s="13"/>
      <c r="GH1117" s="13"/>
      <c r="GI1117" s="13"/>
      <c r="GJ1117" s="13"/>
      <c r="GK1117" s="13"/>
      <c r="GL1117" s="13"/>
      <c r="GM1117" s="13"/>
      <c r="GN1117" s="13"/>
      <c r="GO1117" s="13"/>
      <c r="GP1117" s="13"/>
      <c r="GQ1117" s="13"/>
      <c r="GR1117" s="13"/>
      <c r="GS1117" s="13"/>
      <c r="GT1117" s="13"/>
      <c r="GU1117" s="13"/>
      <c r="GV1117" s="13"/>
      <c r="GW1117" s="13"/>
      <c r="GX1117" s="13"/>
      <c r="GY1117" s="13"/>
      <c r="GZ1117" s="13"/>
      <c r="HA1117" s="13"/>
      <c r="HB1117" s="13"/>
      <c r="HC1117" s="13"/>
      <c r="HD1117" s="13"/>
      <c r="HE1117" s="13"/>
      <c r="HF1117" s="13"/>
      <c r="HG1117" s="13"/>
      <c r="HH1117" s="13"/>
      <c r="HI1117" s="13"/>
      <c r="HJ1117" s="13"/>
      <c r="HK1117" s="13"/>
      <c r="HL1117" s="13"/>
      <c r="HM1117" s="13"/>
      <c r="HN1117" s="13"/>
      <c r="HO1117" s="13"/>
      <c r="HP1117" s="13"/>
      <c r="HQ1117" s="13"/>
      <c r="HR1117" s="13"/>
      <c r="HS1117" s="13"/>
      <c r="HT1117" s="13"/>
      <c r="HU1117" s="13"/>
      <c r="HV1117" s="13"/>
      <c r="HW1117" s="13"/>
      <c r="HX1117" s="13"/>
      <c r="HY1117" s="13"/>
      <c r="HZ1117" s="13"/>
      <c r="IA1117" s="13"/>
      <c r="IB1117" s="13"/>
      <c r="IC1117" s="13"/>
      <c r="ID1117" s="13"/>
      <c r="IE1117" s="13"/>
      <c r="IF1117" s="13"/>
      <c r="IG1117" s="13"/>
      <c r="IH1117" s="13"/>
      <c r="II1117" s="13"/>
      <c r="IJ1117" s="13"/>
      <c r="IK1117" s="13"/>
      <c r="IL1117" s="13"/>
      <c r="IM1117" s="13"/>
      <c r="IN1117" s="13"/>
      <c r="IO1117" s="13"/>
    </row>
    <row r="1118" spans="1:249">
      <c r="A1118" s="2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2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Q1118" s="13"/>
      <c r="BR1118" s="13"/>
      <c r="BS1118" s="13"/>
      <c r="BT1118" s="13"/>
      <c r="BU1118" s="13"/>
      <c r="BV1118" s="13"/>
      <c r="BW1118" s="13"/>
      <c r="BX1118" s="13"/>
      <c r="BY1118" s="13"/>
      <c r="BZ1118" s="13"/>
      <c r="CA1118" s="13"/>
      <c r="CB1118" s="13"/>
      <c r="CC1118" s="13"/>
      <c r="CD1118" s="13"/>
      <c r="CE1118" s="13"/>
      <c r="CF1118" s="13"/>
      <c r="CG1118" s="13"/>
      <c r="CH1118" s="13"/>
      <c r="CI1118" s="13"/>
      <c r="CJ1118" s="13"/>
      <c r="CK1118" s="13"/>
      <c r="CL1118" s="13"/>
      <c r="CM1118" s="13"/>
      <c r="CN1118" s="13"/>
      <c r="CO1118" s="13"/>
      <c r="CP1118" s="13"/>
      <c r="CQ1118" s="13"/>
      <c r="CR1118" s="13"/>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c r="EU1118" s="13"/>
      <c r="EV1118" s="13"/>
      <c r="EW1118" s="13"/>
      <c r="EX1118" s="13"/>
      <c r="EY1118" s="13"/>
      <c r="EZ1118" s="13"/>
      <c r="FA1118" s="13"/>
      <c r="FB1118" s="13"/>
      <c r="FC1118" s="13"/>
      <c r="FD1118" s="13"/>
      <c r="FE1118" s="13"/>
      <c r="FF1118" s="13"/>
      <c r="FG1118" s="13"/>
      <c r="FH1118" s="13"/>
      <c r="FI1118" s="13"/>
      <c r="FJ1118" s="13"/>
      <c r="FK1118" s="13"/>
      <c r="FL1118" s="13"/>
      <c r="FM1118" s="13"/>
      <c r="FN1118" s="13"/>
      <c r="FO1118" s="13"/>
      <c r="FP1118" s="13"/>
      <c r="FQ1118" s="13"/>
      <c r="FR1118" s="13"/>
      <c r="FS1118" s="13"/>
      <c r="FT1118" s="13"/>
      <c r="FU1118" s="13"/>
      <c r="FV1118" s="13"/>
      <c r="FW1118" s="13"/>
      <c r="FX1118" s="13"/>
      <c r="FY1118" s="13"/>
      <c r="FZ1118" s="13"/>
      <c r="GA1118" s="13"/>
      <c r="GB1118" s="13"/>
      <c r="GC1118" s="13"/>
      <c r="GD1118" s="13"/>
      <c r="GE1118" s="13"/>
      <c r="GF1118" s="13"/>
      <c r="GG1118" s="13"/>
      <c r="GH1118" s="13"/>
      <c r="GI1118" s="13"/>
      <c r="GJ1118" s="13"/>
      <c r="GK1118" s="13"/>
      <c r="GL1118" s="13"/>
      <c r="GM1118" s="13"/>
      <c r="GN1118" s="13"/>
      <c r="GO1118" s="13"/>
      <c r="GP1118" s="13"/>
      <c r="GQ1118" s="13"/>
      <c r="GR1118" s="13"/>
      <c r="GS1118" s="13"/>
      <c r="GT1118" s="13"/>
      <c r="GU1118" s="13"/>
      <c r="GV1118" s="13"/>
      <c r="GW1118" s="13"/>
      <c r="GX1118" s="13"/>
      <c r="GY1118" s="13"/>
      <c r="GZ1118" s="13"/>
      <c r="HA1118" s="13"/>
      <c r="HB1118" s="13"/>
      <c r="HC1118" s="13"/>
      <c r="HD1118" s="13"/>
      <c r="HE1118" s="13"/>
      <c r="HF1118" s="13"/>
      <c r="HG1118" s="13"/>
      <c r="HH1118" s="13"/>
      <c r="HI1118" s="13"/>
      <c r="HJ1118" s="13"/>
      <c r="HK1118" s="13"/>
      <c r="HL1118" s="13"/>
      <c r="HM1118" s="13"/>
      <c r="HN1118" s="13"/>
      <c r="HO1118" s="13"/>
      <c r="HP1118" s="13"/>
      <c r="HQ1118" s="13"/>
      <c r="HR1118" s="13"/>
      <c r="HS1118" s="13"/>
      <c r="HT1118" s="13"/>
      <c r="HU1118" s="13"/>
      <c r="HV1118" s="13"/>
      <c r="HW1118" s="13"/>
      <c r="HX1118" s="13"/>
      <c r="HY1118" s="13"/>
      <c r="HZ1118" s="13"/>
      <c r="IA1118" s="13"/>
      <c r="IB1118" s="13"/>
      <c r="IC1118" s="13"/>
      <c r="ID1118" s="13"/>
      <c r="IE1118" s="13"/>
      <c r="IF1118" s="13"/>
      <c r="IG1118" s="13"/>
      <c r="IH1118" s="13"/>
      <c r="II1118" s="13"/>
      <c r="IJ1118" s="13"/>
      <c r="IK1118" s="13"/>
      <c r="IL1118" s="13"/>
      <c r="IM1118" s="13"/>
      <c r="IN1118" s="13"/>
      <c r="IO1118" s="13"/>
    </row>
    <row r="1119" spans="1:249">
      <c r="A1119" s="2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2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Q1119" s="13"/>
      <c r="BR1119" s="13"/>
      <c r="BS1119" s="13"/>
      <c r="BT1119" s="13"/>
      <c r="BU1119" s="13"/>
      <c r="BV1119" s="13"/>
      <c r="BW1119" s="13"/>
      <c r="BX1119" s="13"/>
      <c r="BY1119" s="13"/>
      <c r="BZ1119" s="13"/>
      <c r="CA1119" s="13"/>
      <c r="CB1119" s="13"/>
      <c r="CC1119" s="13"/>
      <c r="CD1119" s="13"/>
      <c r="CE1119" s="13"/>
      <c r="CF1119" s="13"/>
      <c r="CG1119" s="13"/>
      <c r="CH1119" s="13"/>
      <c r="CI1119" s="13"/>
      <c r="CJ1119" s="13"/>
      <c r="CK1119" s="13"/>
      <c r="CL1119" s="13"/>
      <c r="CM1119" s="13"/>
      <c r="CN1119" s="13"/>
      <c r="CO1119" s="13"/>
      <c r="CP1119" s="13"/>
      <c r="CQ1119" s="13"/>
      <c r="CR1119" s="13"/>
      <c r="CS1119" s="13"/>
      <c r="CT1119" s="13"/>
      <c r="CU1119" s="13"/>
      <c r="CV1119" s="13"/>
      <c r="CW1119" s="13"/>
      <c r="CX1119" s="13"/>
      <c r="CY1119" s="13"/>
      <c r="CZ1119" s="13"/>
      <c r="DA1119" s="13"/>
      <c r="DB1119" s="13"/>
      <c r="DC1119" s="13"/>
      <c r="DD1119" s="13"/>
      <c r="DE1119" s="13"/>
      <c r="DF1119" s="13"/>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c r="EU1119" s="13"/>
      <c r="EV1119" s="13"/>
      <c r="EW1119" s="13"/>
      <c r="EX1119" s="13"/>
      <c r="EY1119" s="13"/>
      <c r="EZ1119" s="13"/>
      <c r="FA1119" s="13"/>
      <c r="FB1119" s="13"/>
      <c r="FC1119" s="13"/>
      <c r="FD1119" s="13"/>
      <c r="FE1119" s="13"/>
      <c r="FF1119" s="13"/>
      <c r="FG1119" s="13"/>
      <c r="FH1119" s="13"/>
      <c r="FI1119" s="13"/>
      <c r="FJ1119" s="13"/>
      <c r="FK1119" s="13"/>
      <c r="FL1119" s="13"/>
      <c r="FM1119" s="13"/>
      <c r="FN1119" s="13"/>
      <c r="FO1119" s="13"/>
      <c r="FP1119" s="13"/>
      <c r="FQ1119" s="13"/>
      <c r="FR1119" s="13"/>
      <c r="FS1119" s="13"/>
      <c r="FT1119" s="13"/>
      <c r="FU1119" s="13"/>
      <c r="FV1119" s="13"/>
      <c r="FW1119" s="13"/>
      <c r="FX1119" s="13"/>
      <c r="FY1119" s="13"/>
      <c r="FZ1119" s="13"/>
      <c r="GA1119" s="13"/>
      <c r="GB1119" s="13"/>
      <c r="GC1119" s="13"/>
      <c r="GD1119" s="13"/>
      <c r="GE1119" s="13"/>
      <c r="GF1119" s="13"/>
      <c r="GG1119" s="13"/>
      <c r="GH1119" s="13"/>
      <c r="GI1119" s="13"/>
      <c r="GJ1119" s="13"/>
      <c r="GK1119" s="13"/>
      <c r="GL1119" s="13"/>
      <c r="GM1119" s="13"/>
      <c r="GN1119" s="13"/>
      <c r="GO1119" s="13"/>
      <c r="GP1119" s="13"/>
      <c r="GQ1119" s="13"/>
      <c r="GR1119" s="13"/>
      <c r="GS1119" s="13"/>
      <c r="GT1119" s="13"/>
      <c r="GU1119" s="13"/>
      <c r="GV1119" s="13"/>
      <c r="GW1119" s="13"/>
      <c r="GX1119" s="13"/>
      <c r="GY1119" s="13"/>
      <c r="GZ1119" s="13"/>
      <c r="HA1119" s="13"/>
      <c r="HB1119" s="13"/>
      <c r="HC1119" s="13"/>
      <c r="HD1119" s="13"/>
      <c r="HE1119" s="13"/>
      <c r="HF1119" s="13"/>
      <c r="HG1119" s="13"/>
      <c r="HH1119" s="13"/>
      <c r="HI1119" s="13"/>
      <c r="HJ1119" s="13"/>
      <c r="HK1119" s="13"/>
      <c r="HL1119" s="13"/>
      <c r="HM1119" s="13"/>
      <c r="HN1119" s="13"/>
      <c r="HO1119" s="13"/>
      <c r="HP1119" s="13"/>
      <c r="HQ1119" s="13"/>
      <c r="HR1119" s="13"/>
      <c r="HS1119" s="13"/>
      <c r="HT1119" s="13"/>
      <c r="HU1119" s="13"/>
      <c r="HV1119" s="13"/>
      <c r="HW1119" s="13"/>
      <c r="HX1119" s="13"/>
      <c r="HY1119" s="13"/>
      <c r="HZ1119" s="13"/>
      <c r="IA1119" s="13"/>
      <c r="IB1119" s="13"/>
      <c r="IC1119" s="13"/>
      <c r="ID1119" s="13"/>
      <c r="IE1119" s="13"/>
      <c r="IF1119" s="13"/>
      <c r="IG1119" s="13"/>
      <c r="IH1119" s="13"/>
      <c r="II1119" s="13"/>
      <c r="IJ1119" s="13"/>
      <c r="IK1119" s="13"/>
      <c r="IL1119" s="13"/>
      <c r="IM1119" s="13"/>
      <c r="IN1119" s="13"/>
      <c r="IO1119" s="13"/>
    </row>
    <row r="1120" spans="1:249">
      <c r="A1120" s="2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2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Q1120" s="13"/>
      <c r="BR1120" s="13"/>
      <c r="BS1120" s="13"/>
      <c r="BT1120" s="13"/>
      <c r="BU1120" s="13"/>
      <c r="BV1120" s="13"/>
      <c r="BW1120" s="13"/>
      <c r="BX1120" s="13"/>
      <c r="BY1120" s="13"/>
      <c r="BZ1120" s="13"/>
      <c r="CA1120" s="13"/>
      <c r="CB1120" s="13"/>
      <c r="CC1120" s="13"/>
      <c r="CD1120" s="13"/>
      <c r="CE1120" s="13"/>
      <c r="CF1120" s="13"/>
      <c r="CG1120" s="13"/>
      <c r="CH1120" s="13"/>
      <c r="CI1120" s="13"/>
      <c r="CJ1120" s="13"/>
      <c r="CK1120" s="13"/>
      <c r="CL1120" s="13"/>
      <c r="CM1120" s="13"/>
      <c r="CN1120" s="13"/>
      <c r="CO1120" s="13"/>
      <c r="CP1120" s="13"/>
      <c r="CQ1120" s="13"/>
      <c r="CR1120" s="13"/>
      <c r="CS1120" s="13"/>
      <c r="CT1120" s="13"/>
      <c r="CU1120" s="13"/>
      <c r="CV1120" s="13"/>
      <c r="CW1120" s="13"/>
      <c r="CX1120" s="13"/>
      <c r="CY1120" s="13"/>
      <c r="CZ1120" s="13"/>
      <c r="DA1120" s="13"/>
      <c r="DB1120" s="13"/>
      <c r="DC1120" s="13"/>
      <c r="DD1120" s="13"/>
      <c r="DE1120" s="13"/>
      <c r="DF1120" s="13"/>
      <c r="DG1120" s="13"/>
      <c r="DH1120" s="13"/>
      <c r="DI1120" s="13"/>
      <c r="DJ1120" s="13"/>
      <c r="DK1120" s="13"/>
      <c r="DL1120" s="13"/>
      <c r="DM1120" s="13"/>
      <c r="DN1120" s="13"/>
      <c r="DO1120" s="13"/>
      <c r="DP1120" s="13"/>
      <c r="DQ1120" s="13"/>
      <c r="DR1120" s="13"/>
      <c r="DS1120" s="13"/>
      <c r="DT1120" s="13"/>
      <c r="DU1120" s="13"/>
      <c r="DV1120" s="13"/>
      <c r="DW1120" s="13"/>
      <c r="DX1120" s="13"/>
      <c r="DY1120" s="13"/>
      <c r="DZ1120" s="13"/>
      <c r="EA1120" s="13"/>
      <c r="EB1120" s="13"/>
      <c r="EC1120" s="13"/>
      <c r="ED1120" s="13"/>
      <c r="EE1120" s="13"/>
      <c r="EF1120" s="13"/>
      <c r="EG1120" s="13"/>
      <c r="EH1120" s="13"/>
      <c r="EI1120" s="13"/>
      <c r="EJ1120" s="13"/>
      <c r="EK1120" s="13"/>
      <c r="EL1120" s="13"/>
      <c r="EM1120" s="13"/>
      <c r="EN1120" s="13"/>
      <c r="EO1120" s="13"/>
      <c r="EP1120" s="13"/>
      <c r="EQ1120" s="13"/>
      <c r="ER1120" s="13"/>
      <c r="ES1120" s="13"/>
      <c r="ET1120" s="13"/>
      <c r="EU1120" s="13"/>
      <c r="EV1120" s="13"/>
      <c r="EW1120" s="13"/>
      <c r="EX1120" s="13"/>
      <c r="EY1120" s="13"/>
      <c r="EZ1120" s="13"/>
      <c r="FA1120" s="13"/>
      <c r="FB1120" s="13"/>
      <c r="FC1120" s="13"/>
      <c r="FD1120" s="13"/>
      <c r="FE1120" s="13"/>
      <c r="FF1120" s="13"/>
      <c r="FG1120" s="13"/>
      <c r="FH1120" s="13"/>
      <c r="FI1120" s="13"/>
      <c r="FJ1120" s="13"/>
      <c r="FK1120" s="13"/>
      <c r="FL1120" s="13"/>
      <c r="FM1120" s="13"/>
      <c r="FN1120" s="13"/>
      <c r="FO1120" s="13"/>
      <c r="FP1120" s="13"/>
      <c r="FQ1120" s="13"/>
      <c r="FR1120" s="13"/>
      <c r="FS1120" s="13"/>
      <c r="FT1120" s="13"/>
      <c r="FU1120" s="13"/>
      <c r="FV1120" s="13"/>
      <c r="FW1120" s="13"/>
      <c r="FX1120" s="13"/>
      <c r="FY1120" s="13"/>
      <c r="FZ1120" s="13"/>
      <c r="GA1120" s="13"/>
      <c r="GB1120" s="13"/>
      <c r="GC1120" s="13"/>
      <c r="GD1120" s="13"/>
      <c r="GE1120" s="13"/>
      <c r="GF1120" s="13"/>
      <c r="GG1120" s="13"/>
      <c r="GH1120" s="13"/>
      <c r="GI1120" s="13"/>
      <c r="GJ1120" s="13"/>
      <c r="GK1120" s="13"/>
      <c r="GL1120" s="13"/>
      <c r="GM1120" s="13"/>
      <c r="GN1120" s="13"/>
      <c r="GO1120" s="13"/>
      <c r="GP1120" s="13"/>
      <c r="GQ1120" s="13"/>
      <c r="GR1120" s="13"/>
      <c r="GS1120" s="13"/>
      <c r="GT1120" s="13"/>
      <c r="GU1120" s="13"/>
      <c r="GV1120" s="13"/>
      <c r="GW1120" s="13"/>
      <c r="GX1120" s="13"/>
      <c r="GY1120" s="13"/>
      <c r="GZ1120" s="13"/>
      <c r="HA1120" s="13"/>
      <c r="HB1120" s="13"/>
      <c r="HC1120" s="13"/>
      <c r="HD1120" s="13"/>
      <c r="HE1120" s="13"/>
      <c r="HF1120" s="13"/>
      <c r="HG1120" s="13"/>
      <c r="HH1120" s="13"/>
      <c r="HI1120" s="13"/>
      <c r="HJ1120" s="13"/>
      <c r="HK1120" s="13"/>
      <c r="HL1120" s="13"/>
      <c r="HM1120" s="13"/>
      <c r="HN1120" s="13"/>
      <c r="HO1120" s="13"/>
      <c r="HP1120" s="13"/>
      <c r="HQ1120" s="13"/>
      <c r="HR1120" s="13"/>
      <c r="HS1120" s="13"/>
      <c r="HT1120" s="13"/>
      <c r="HU1120" s="13"/>
      <c r="HV1120" s="13"/>
      <c r="HW1120" s="13"/>
      <c r="HX1120" s="13"/>
      <c r="HY1120" s="13"/>
      <c r="HZ1120" s="13"/>
      <c r="IA1120" s="13"/>
      <c r="IB1120" s="13"/>
      <c r="IC1120" s="13"/>
      <c r="ID1120" s="13"/>
      <c r="IE1120" s="13"/>
      <c r="IF1120" s="13"/>
      <c r="IG1120" s="13"/>
      <c r="IH1120" s="13"/>
      <c r="II1120" s="13"/>
      <c r="IJ1120" s="13"/>
      <c r="IK1120" s="13"/>
      <c r="IL1120" s="13"/>
      <c r="IM1120" s="13"/>
      <c r="IN1120" s="13"/>
      <c r="IO1120" s="13"/>
    </row>
    <row r="1121" spans="1:249">
      <c r="A1121" s="2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2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Q1121" s="13"/>
      <c r="BR1121" s="13"/>
      <c r="BS1121" s="13"/>
      <c r="BT1121" s="13"/>
      <c r="BU1121" s="13"/>
      <c r="BV1121" s="13"/>
      <c r="BW1121" s="13"/>
      <c r="BX1121" s="13"/>
      <c r="BY1121" s="13"/>
      <c r="BZ1121" s="13"/>
      <c r="CA1121" s="13"/>
      <c r="CB1121" s="13"/>
      <c r="CC1121" s="13"/>
      <c r="CD1121" s="13"/>
      <c r="CE1121" s="13"/>
      <c r="CF1121" s="13"/>
      <c r="CG1121" s="13"/>
      <c r="CH1121" s="13"/>
      <c r="CI1121" s="13"/>
      <c r="CJ1121" s="13"/>
      <c r="CK1121" s="13"/>
      <c r="CL1121" s="13"/>
      <c r="CM1121" s="13"/>
      <c r="CN1121" s="13"/>
      <c r="CO1121" s="13"/>
      <c r="CP1121" s="13"/>
      <c r="CQ1121" s="13"/>
      <c r="CR1121" s="13"/>
      <c r="CS1121" s="13"/>
      <c r="CT1121" s="13"/>
      <c r="CU1121" s="13"/>
      <c r="CV1121" s="13"/>
      <c r="CW1121" s="13"/>
      <c r="CX1121" s="13"/>
      <c r="CY1121" s="13"/>
      <c r="CZ1121" s="13"/>
      <c r="DA1121" s="13"/>
      <c r="DB1121" s="13"/>
      <c r="DC1121" s="13"/>
      <c r="DD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c r="EU1121" s="13"/>
      <c r="EV1121" s="13"/>
      <c r="EW1121" s="13"/>
      <c r="EX1121" s="13"/>
      <c r="EY1121" s="13"/>
      <c r="EZ1121" s="13"/>
      <c r="FA1121" s="13"/>
      <c r="FB1121" s="13"/>
      <c r="FC1121" s="13"/>
      <c r="FD1121" s="13"/>
      <c r="FE1121" s="13"/>
      <c r="FF1121" s="13"/>
      <c r="FG1121" s="13"/>
      <c r="FH1121" s="13"/>
      <c r="FI1121" s="13"/>
      <c r="FJ1121" s="13"/>
      <c r="FK1121" s="13"/>
      <c r="FL1121" s="13"/>
      <c r="FM1121" s="13"/>
      <c r="FN1121" s="13"/>
      <c r="FO1121" s="13"/>
      <c r="FP1121" s="13"/>
      <c r="FQ1121" s="13"/>
      <c r="FR1121" s="13"/>
      <c r="FS1121" s="13"/>
      <c r="FT1121" s="13"/>
      <c r="FU1121" s="13"/>
      <c r="FV1121" s="13"/>
      <c r="FW1121" s="13"/>
      <c r="FX1121" s="13"/>
      <c r="FY1121" s="13"/>
      <c r="FZ1121" s="13"/>
      <c r="GA1121" s="13"/>
      <c r="GB1121" s="13"/>
      <c r="GC1121" s="13"/>
      <c r="GD1121" s="13"/>
      <c r="GE1121" s="13"/>
      <c r="GF1121" s="13"/>
      <c r="GG1121" s="13"/>
      <c r="GH1121" s="13"/>
      <c r="GI1121" s="13"/>
      <c r="GJ1121" s="13"/>
      <c r="GK1121" s="13"/>
      <c r="GL1121" s="13"/>
      <c r="GM1121" s="13"/>
      <c r="GN1121" s="13"/>
      <c r="GO1121" s="13"/>
      <c r="GP1121" s="13"/>
      <c r="GQ1121" s="13"/>
      <c r="GR1121" s="13"/>
      <c r="GS1121" s="13"/>
      <c r="GT1121" s="13"/>
      <c r="GU1121" s="13"/>
      <c r="GV1121" s="13"/>
      <c r="GW1121" s="13"/>
      <c r="GX1121" s="13"/>
      <c r="GY1121" s="13"/>
      <c r="GZ1121" s="13"/>
      <c r="HA1121" s="13"/>
      <c r="HB1121" s="13"/>
      <c r="HC1121" s="13"/>
      <c r="HD1121" s="13"/>
      <c r="HE1121" s="13"/>
      <c r="HF1121" s="13"/>
      <c r="HG1121" s="13"/>
      <c r="HH1121" s="13"/>
      <c r="HI1121" s="13"/>
      <c r="HJ1121" s="13"/>
      <c r="HK1121" s="13"/>
      <c r="HL1121" s="13"/>
      <c r="HM1121" s="13"/>
      <c r="HN1121" s="13"/>
      <c r="HO1121" s="13"/>
      <c r="HP1121" s="13"/>
      <c r="HQ1121" s="13"/>
      <c r="HR1121" s="13"/>
      <c r="HS1121" s="13"/>
      <c r="HT1121" s="13"/>
      <c r="HU1121" s="13"/>
      <c r="HV1121" s="13"/>
      <c r="HW1121" s="13"/>
      <c r="HX1121" s="13"/>
      <c r="HY1121" s="13"/>
      <c r="HZ1121" s="13"/>
      <c r="IA1121" s="13"/>
      <c r="IB1121" s="13"/>
      <c r="IC1121" s="13"/>
      <c r="ID1121" s="13"/>
      <c r="IE1121" s="13"/>
      <c r="IF1121" s="13"/>
      <c r="IG1121" s="13"/>
      <c r="IH1121" s="13"/>
      <c r="II1121" s="13"/>
      <c r="IJ1121" s="13"/>
      <c r="IK1121" s="13"/>
      <c r="IL1121" s="13"/>
      <c r="IM1121" s="13"/>
      <c r="IN1121" s="13"/>
      <c r="IO1121" s="13"/>
    </row>
    <row r="1122" spans="1:249">
      <c r="A1122" s="2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2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Q1122" s="13"/>
      <c r="BR1122" s="13"/>
      <c r="BS1122" s="13"/>
      <c r="BT1122" s="13"/>
      <c r="BU1122" s="13"/>
      <c r="BV1122" s="13"/>
      <c r="BW1122" s="13"/>
      <c r="BX1122" s="13"/>
      <c r="BY1122" s="13"/>
      <c r="BZ1122" s="13"/>
      <c r="CA1122" s="13"/>
      <c r="CB1122" s="13"/>
      <c r="CC1122" s="13"/>
      <c r="CD1122" s="13"/>
      <c r="CE1122" s="13"/>
      <c r="CF1122" s="13"/>
      <c r="CG1122" s="13"/>
      <c r="CH1122" s="13"/>
      <c r="CI1122" s="13"/>
      <c r="CJ1122" s="13"/>
      <c r="CK1122" s="13"/>
      <c r="CL1122" s="13"/>
      <c r="CM1122" s="13"/>
      <c r="CN1122" s="13"/>
      <c r="CO1122" s="13"/>
      <c r="CP1122" s="13"/>
      <c r="CQ1122" s="13"/>
      <c r="CR1122" s="13"/>
      <c r="CS1122" s="13"/>
      <c r="CT1122" s="13"/>
      <c r="CU1122" s="13"/>
      <c r="CV1122" s="13"/>
      <c r="CW1122" s="13"/>
      <c r="CX1122" s="13"/>
      <c r="CY1122" s="13"/>
      <c r="CZ1122" s="13"/>
      <c r="DA1122" s="13"/>
      <c r="DB1122" s="13"/>
      <c r="DC1122" s="13"/>
      <c r="DD1122" s="13"/>
      <c r="DE1122" s="13"/>
      <c r="DF1122" s="13"/>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c r="EU1122" s="13"/>
      <c r="EV1122" s="13"/>
      <c r="EW1122" s="13"/>
      <c r="EX1122" s="13"/>
      <c r="EY1122" s="13"/>
      <c r="EZ1122" s="13"/>
      <c r="FA1122" s="13"/>
      <c r="FB1122" s="13"/>
      <c r="FC1122" s="13"/>
      <c r="FD1122" s="13"/>
      <c r="FE1122" s="13"/>
      <c r="FF1122" s="13"/>
      <c r="FG1122" s="13"/>
      <c r="FH1122" s="13"/>
      <c r="FI1122" s="13"/>
      <c r="FJ1122" s="13"/>
      <c r="FK1122" s="13"/>
      <c r="FL1122" s="13"/>
      <c r="FM1122" s="13"/>
      <c r="FN1122" s="13"/>
      <c r="FO1122" s="13"/>
      <c r="FP1122" s="13"/>
      <c r="FQ1122" s="13"/>
      <c r="FR1122" s="13"/>
      <c r="FS1122" s="13"/>
      <c r="FT1122" s="13"/>
      <c r="FU1122" s="13"/>
      <c r="FV1122" s="13"/>
      <c r="FW1122" s="13"/>
      <c r="FX1122" s="13"/>
      <c r="FY1122" s="13"/>
      <c r="FZ1122" s="13"/>
      <c r="GA1122" s="13"/>
      <c r="GB1122" s="13"/>
      <c r="GC1122" s="13"/>
      <c r="GD1122" s="13"/>
      <c r="GE1122" s="13"/>
      <c r="GF1122" s="13"/>
      <c r="GG1122" s="13"/>
      <c r="GH1122" s="13"/>
      <c r="GI1122" s="13"/>
      <c r="GJ1122" s="13"/>
      <c r="GK1122" s="13"/>
      <c r="GL1122" s="13"/>
      <c r="GM1122" s="13"/>
      <c r="GN1122" s="13"/>
      <c r="GO1122" s="13"/>
      <c r="GP1122" s="13"/>
      <c r="GQ1122" s="13"/>
      <c r="GR1122" s="13"/>
      <c r="GS1122" s="13"/>
      <c r="GT1122" s="13"/>
      <c r="GU1122" s="13"/>
      <c r="GV1122" s="13"/>
      <c r="GW1122" s="13"/>
      <c r="GX1122" s="13"/>
      <c r="GY1122" s="13"/>
      <c r="GZ1122" s="13"/>
      <c r="HA1122" s="13"/>
      <c r="HB1122" s="13"/>
      <c r="HC1122" s="13"/>
      <c r="HD1122" s="13"/>
      <c r="HE1122" s="13"/>
      <c r="HF1122" s="13"/>
      <c r="HG1122" s="13"/>
      <c r="HH1122" s="13"/>
      <c r="HI1122" s="13"/>
      <c r="HJ1122" s="13"/>
      <c r="HK1122" s="13"/>
      <c r="HL1122" s="13"/>
      <c r="HM1122" s="13"/>
      <c r="HN1122" s="13"/>
      <c r="HO1122" s="13"/>
      <c r="HP1122" s="13"/>
      <c r="HQ1122" s="13"/>
      <c r="HR1122" s="13"/>
      <c r="HS1122" s="13"/>
      <c r="HT1122" s="13"/>
      <c r="HU1122" s="13"/>
      <c r="HV1122" s="13"/>
      <c r="HW1122" s="13"/>
      <c r="HX1122" s="13"/>
      <c r="HY1122" s="13"/>
      <c r="HZ1122" s="13"/>
      <c r="IA1122" s="13"/>
      <c r="IB1122" s="13"/>
      <c r="IC1122" s="13"/>
      <c r="ID1122" s="13"/>
      <c r="IE1122" s="13"/>
      <c r="IF1122" s="13"/>
      <c r="IG1122" s="13"/>
      <c r="IH1122" s="13"/>
      <c r="II1122" s="13"/>
      <c r="IJ1122" s="13"/>
      <c r="IK1122" s="13"/>
      <c r="IL1122" s="13"/>
      <c r="IM1122" s="13"/>
      <c r="IN1122" s="13"/>
      <c r="IO1122" s="13"/>
    </row>
    <row r="1123" spans="1:249">
      <c r="A1123" s="2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2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Q1123" s="13"/>
      <c r="BR1123" s="13"/>
      <c r="BS1123" s="13"/>
      <c r="BT1123" s="13"/>
      <c r="BU1123" s="13"/>
      <c r="BV1123" s="13"/>
      <c r="BW1123" s="13"/>
      <c r="BX1123" s="13"/>
      <c r="BY1123" s="13"/>
      <c r="BZ1123" s="13"/>
      <c r="CA1123" s="13"/>
      <c r="CB1123" s="13"/>
      <c r="CC1123" s="13"/>
      <c r="CD1123" s="13"/>
      <c r="CE1123" s="13"/>
      <c r="CF1123" s="13"/>
      <c r="CG1123" s="13"/>
      <c r="CH1123" s="13"/>
      <c r="CI1123" s="13"/>
      <c r="CJ1123" s="13"/>
      <c r="CK1123" s="13"/>
      <c r="CL1123" s="13"/>
      <c r="CM1123" s="13"/>
      <c r="CN1123" s="13"/>
      <c r="CO1123" s="13"/>
      <c r="CP1123" s="13"/>
      <c r="CQ1123" s="13"/>
      <c r="CR1123" s="13"/>
      <c r="CS1123" s="13"/>
      <c r="CT1123" s="13"/>
      <c r="CU1123" s="13"/>
      <c r="CV1123" s="13"/>
      <c r="CW1123" s="13"/>
      <c r="CX1123" s="13"/>
      <c r="CY1123" s="13"/>
      <c r="CZ1123" s="13"/>
      <c r="DA1123" s="13"/>
      <c r="DB1123" s="13"/>
      <c r="DC1123" s="13"/>
      <c r="DD1123" s="13"/>
      <c r="DE1123" s="13"/>
      <c r="DF1123" s="13"/>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3"/>
      <c r="EL1123" s="13"/>
      <c r="EM1123" s="13"/>
      <c r="EN1123" s="13"/>
      <c r="EO1123" s="13"/>
      <c r="EP1123" s="13"/>
      <c r="EQ1123" s="13"/>
      <c r="ER1123" s="13"/>
      <c r="ES1123" s="13"/>
      <c r="ET1123" s="13"/>
      <c r="EU1123" s="13"/>
      <c r="EV1123" s="13"/>
      <c r="EW1123" s="13"/>
      <c r="EX1123" s="13"/>
      <c r="EY1123" s="13"/>
      <c r="EZ1123" s="13"/>
      <c r="FA1123" s="13"/>
      <c r="FB1123" s="13"/>
      <c r="FC1123" s="13"/>
      <c r="FD1123" s="13"/>
      <c r="FE1123" s="13"/>
      <c r="FF1123" s="13"/>
      <c r="FG1123" s="13"/>
      <c r="FH1123" s="13"/>
      <c r="FI1123" s="13"/>
      <c r="FJ1123" s="13"/>
      <c r="FK1123" s="13"/>
      <c r="FL1123" s="13"/>
      <c r="FM1123" s="13"/>
      <c r="FN1123" s="13"/>
      <c r="FO1123" s="13"/>
      <c r="FP1123" s="13"/>
      <c r="FQ1123" s="13"/>
      <c r="FR1123" s="13"/>
      <c r="FS1123" s="13"/>
      <c r="FT1123" s="13"/>
      <c r="FU1123" s="13"/>
      <c r="FV1123" s="13"/>
      <c r="FW1123" s="13"/>
      <c r="FX1123" s="13"/>
      <c r="FY1123" s="13"/>
      <c r="FZ1123" s="13"/>
      <c r="GA1123" s="13"/>
      <c r="GB1123" s="13"/>
      <c r="GC1123" s="13"/>
      <c r="GD1123" s="13"/>
      <c r="GE1123" s="13"/>
      <c r="GF1123" s="13"/>
      <c r="GG1123" s="13"/>
      <c r="GH1123" s="13"/>
      <c r="GI1123" s="13"/>
      <c r="GJ1123" s="13"/>
      <c r="GK1123" s="13"/>
      <c r="GL1123" s="13"/>
      <c r="GM1123" s="13"/>
      <c r="GN1123" s="13"/>
      <c r="GO1123" s="13"/>
      <c r="GP1123" s="13"/>
      <c r="GQ1123" s="13"/>
      <c r="GR1123" s="13"/>
      <c r="GS1123" s="13"/>
      <c r="GT1123" s="13"/>
      <c r="GU1123" s="13"/>
      <c r="GV1123" s="13"/>
      <c r="GW1123" s="13"/>
      <c r="GX1123" s="13"/>
      <c r="GY1123" s="13"/>
      <c r="GZ1123" s="13"/>
      <c r="HA1123" s="13"/>
      <c r="HB1123" s="13"/>
      <c r="HC1123" s="13"/>
      <c r="HD1123" s="13"/>
      <c r="HE1123" s="13"/>
      <c r="HF1123" s="13"/>
      <c r="HG1123" s="13"/>
      <c r="HH1123" s="13"/>
      <c r="HI1123" s="13"/>
      <c r="HJ1123" s="13"/>
      <c r="HK1123" s="13"/>
      <c r="HL1123" s="13"/>
      <c r="HM1123" s="13"/>
      <c r="HN1123" s="13"/>
      <c r="HO1123" s="13"/>
      <c r="HP1123" s="13"/>
      <c r="HQ1123" s="13"/>
      <c r="HR1123" s="13"/>
      <c r="HS1123" s="13"/>
      <c r="HT1123" s="13"/>
      <c r="HU1123" s="13"/>
      <c r="HV1123" s="13"/>
      <c r="HW1123" s="13"/>
      <c r="HX1123" s="13"/>
      <c r="HY1123" s="13"/>
      <c r="HZ1123" s="13"/>
      <c r="IA1123" s="13"/>
      <c r="IB1123" s="13"/>
      <c r="IC1123" s="13"/>
      <c r="ID1123" s="13"/>
      <c r="IE1123" s="13"/>
      <c r="IF1123" s="13"/>
      <c r="IG1123" s="13"/>
      <c r="IH1123" s="13"/>
      <c r="II1123" s="13"/>
      <c r="IJ1123" s="13"/>
      <c r="IK1123" s="13"/>
      <c r="IL1123" s="13"/>
      <c r="IM1123" s="13"/>
      <c r="IN1123" s="13"/>
      <c r="IO1123" s="13"/>
    </row>
    <row r="1124" spans="1:249">
      <c r="A1124" s="23"/>
      <c r="B1124" s="13"/>
      <c r="C1124" s="13"/>
      <c r="D1124" s="13"/>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2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3"/>
      <c r="BH1124" s="13"/>
      <c r="BI1124" s="13"/>
      <c r="BJ1124" s="13"/>
      <c r="BK1124" s="13"/>
      <c r="BL1124" s="13"/>
      <c r="BM1124" s="13"/>
      <c r="BN1124" s="13"/>
      <c r="BO1124" s="13"/>
      <c r="BP1124" s="13"/>
      <c r="BQ1124" s="13"/>
      <c r="BR1124" s="13"/>
      <c r="BS1124" s="13"/>
      <c r="BT1124" s="13"/>
      <c r="BU1124" s="13"/>
      <c r="BV1124" s="13"/>
      <c r="BW1124" s="13"/>
      <c r="BX1124" s="13"/>
      <c r="BY1124" s="13"/>
      <c r="BZ1124" s="13"/>
      <c r="CA1124" s="13"/>
      <c r="CB1124" s="13"/>
      <c r="CC1124" s="13"/>
      <c r="CD1124" s="13"/>
      <c r="CE1124" s="13"/>
      <c r="CF1124" s="13"/>
      <c r="CG1124" s="13"/>
      <c r="CH1124" s="13"/>
      <c r="CI1124" s="13"/>
      <c r="CJ1124" s="13"/>
      <c r="CK1124" s="13"/>
      <c r="CL1124" s="13"/>
      <c r="CM1124" s="13"/>
      <c r="CN1124" s="13"/>
      <c r="CO1124" s="13"/>
      <c r="CP1124" s="13"/>
      <c r="CQ1124" s="13"/>
      <c r="CR1124" s="13"/>
      <c r="CS1124" s="13"/>
      <c r="CT1124" s="13"/>
      <c r="CU1124" s="13"/>
      <c r="CV1124" s="13"/>
      <c r="CW1124" s="13"/>
      <c r="CX1124" s="13"/>
      <c r="CY1124" s="13"/>
      <c r="CZ1124" s="13"/>
      <c r="DA1124" s="13"/>
      <c r="DB1124" s="13"/>
      <c r="DC1124" s="13"/>
      <c r="DD1124" s="13"/>
      <c r="DE1124" s="13"/>
      <c r="DF1124" s="13"/>
      <c r="DG1124" s="13"/>
      <c r="DH1124" s="13"/>
      <c r="DI1124" s="13"/>
      <c r="DJ1124" s="13"/>
      <c r="DK1124" s="13"/>
      <c r="DL1124" s="13"/>
      <c r="DM1124" s="13"/>
      <c r="DN1124" s="13"/>
      <c r="DO1124" s="13"/>
      <c r="DP1124" s="13"/>
      <c r="DQ1124" s="13"/>
      <c r="DR1124" s="13"/>
      <c r="DS1124" s="13"/>
      <c r="DT1124" s="13"/>
      <c r="DU1124" s="13"/>
      <c r="DV1124" s="13"/>
      <c r="DW1124" s="13"/>
      <c r="DX1124" s="13"/>
      <c r="DY1124" s="13"/>
      <c r="DZ1124" s="13"/>
      <c r="EA1124" s="13"/>
      <c r="EB1124" s="13"/>
      <c r="EC1124" s="13"/>
      <c r="ED1124" s="13"/>
      <c r="EE1124" s="13"/>
      <c r="EF1124" s="13"/>
      <c r="EG1124" s="13"/>
      <c r="EH1124" s="13"/>
      <c r="EI1124" s="13"/>
      <c r="EJ1124" s="13"/>
      <c r="EK1124" s="13"/>
      <c r="EL1124" s="13"/>
      <c r="EM1124" s="13"/>
      <c r="EN1124" s="13"/>
      <c r="EO1124" s="13"/>
      <c r="EP1124" s="13"/>
      <c r="EQ1124" s="13"/>
      <c r="ER1124" s="13"/>
      <c r="ES1124" s="13"/>
      <c r="ET1124" s="13"/>
      <c r="EU1124" s="13"/>
      <c r="EV1124" s="13"/>
      <c r="EW1124" s="13"/>
      <c r="EX1124" s="13"/>
      <c r="EY1124" s="13"/>
      <c r="EZ1124" s="13"/>
      <c r="FA1124" s="13"/>
      <c r="FB1124" s="13"/>
      <c r="FC1124" s="13"/>
      <c r="FD1124" s="13"/>
      <c r="FE1124" s="13"/>
      <c r="FF1124" s="13"/>
      <c r="FG1124" s="13"/>
      <c r="FH1124" s="13"/>
      <c r="FI1124" s="13"/>
      <c r="FJ1124" s="13"/>
      <c r="FK1124" s="13"/>
      <c r="FL1124" s="13"/>
      <c r="FM1124" s="13"/>
      <c r="FN1124" s="13"/>
      <c r="FO1124" s="13"/>
      <c r="FP1124" s="13"/>
      <c r="FQ1124" s="13"/>
      <c r="FR1124" s="13"/>
      <c r="FS1124" s="13"/>
      <c r="FT1124" s="13"/>
      <c r="FU1124" s="13"/>
      <c r="FV1124" s="13"/>
      <c r="FW1124" s="13"/>
      <c r="FX1124" s="13"/>
      <c r="FY1124" s="13"/>
      <c r="FZ1124" s="13"/>
      <c r="GA1124" s="13"/>
      <c r="GB1124" s="13"/>
      <c r="GC1124" s="13"/>
      <c r="GD1124" s="13"/>
      <c r="GE1124" s="13"/>
      <c r="GF1124" s="13"/>
      <c r="GG1124" s="13"/>
      <c r="GH1124" s="13"/>
      <c r="GI1124" s="13"/>
      <c r="GJ1124" s="13"/>
      <c r="GK1124" s="13"/>
      <c r="GL1124" s="13"/>
      <c r="GM1124" s="13"/>
      <c r="GN1124" s="13"/>
      <c r="GO1124" s="13"/>
      <c r="GP1124" s="13"/>
      <c r="GQ1124" s="13"/>
      <c r="GR1124" s="13"/>
      <c r="GS1124" s="13"/>
      <c r="GT1124" s="13"/>
      <c r="GU1124" s="13"/>
      <c r="GV1124" s="13"/>
      <c r="GW1124" s="13"/>
      <c r="GX1124" s="13"/>
      <c r="GY1124" s="13"/>
      <c r="GZ1124" s="13"/>
      <c r="HA1124" s="13"/>
      <c r="HB1124" s="13"/>
      <c r="HC1124" s="13"/>
      <c r="HD1124" s="13"/>
      <c r="HE1124" s="13"/>
      <c r="HF1124" s="13"/>
      <c r="HG1124" s="13"/>
      <c r="HH1124" s="13"/>
      <c r="HI1124" s="13"/>
      <c r="HJ1124" s="13"/>
      <c r="HK1124" s="13"/>
      <c r="HL1124" s="13"/>
      <c r="HM1124" s="13"/>
      <c r="HN1124" s="13"/>
      <c r="HO1124" s="13"/>
      <c r="HP1124" s="13"/>
      <c r="HQ1124" s="13"/>
      <c r="HR1124" s="13"/>
      <c r="HS1124" s="13"/>
      <c r="HT1124" s="13"/>
      <c r="HU1124" s="13"/>
      <c r="HV1124" s="13"/>
      <c r="HW1124" s="13"/>
      <c r="HX1124" s="13"/>
      <c r="HY1124" s="13"/>
      <c r="HZ1124" s="13"/>
      <c r="IA1124" s="13"/>
      <c r="IB1124" s="13"/>
      <c r="IC1124" s="13"/>
      <c r="ID1124" s="13"/>
      <c r="IE1124" s="13"/>
      <c r="IF1124" s="13"/>
      <c r="IG1124" s="13"/>
      <c r="IH1124" s="13"/>
      <c r="II1124" s="13"/>
      <c r="IJ1124" s="13"/>
      <c r="IK1124" s="13"/>
      <c r="IL1124" s="13"/>
      <c r="IM1124" s="13"/>
      <c r="IN1124" s="13"/>
      <c r="IO1124" s="13"/>
    </row>
    <row r="1125" spans="1:249">
      <c r="A1125" s="23"/>
      <c r="B1125" s="13"/>
      <c r="C1125" s="13"/>
      <c r="D1125" s="13"/>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c r="AD1125" s="2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Q1125" s="13"/>
      <c r="BR1125" s="13"/>
      <c r="BS1125" s="13"/>
      <c r="BT1125" s="13"/>
      <c r="BU1125" s="13"/>
      <c r="BV1125" s="13"/>
      <c r="BW1125" s="13"/>
      <c r="BX1125" s="13"/>
      <c r="BY1125" s="13"/>
      <c r="BZ1125" s="13"/>
      <c r="CA1125" s="13"/>
      <c r="CB1125" s="13"/>
      <c r="CC1125" s="13"/>
      <c r="CD1125" s="13"/>
      <c r="CE1125" s="13"/>
      <c r="CF1125" s="13"/>
      <c r="CG1125" s="13"/>
      <c r="CH1125" s="13"/>
      <c r="CI1125" s="13"/>
      <c r="CJ1125" s="13"/>
      <c r="CK1125" s="13"/>
      <c r="CL1125" s="13"/>
      <c r="CM1125" s="13"/>
      <c r="CN1125" s="13"/>
      <c r="CO1125" s="13"/>
      <c r="CP1125" s="13"/>
      <c r="CQ1125" s="13"/>
      <c r="CR1125" s="13"/>
      <c r="CS1125" s="13"/>
      <c r="CT1125" s="13"/>
      <c r="CU1125" s="13"/>
      <c r="CV1125" s="13"/>
      <c r="CW1125" s="13"/>
      <c r="CX1125" s="13"/>
      <c r="CY1125" s="13"/>
      <c r="CZ1125" s="13"/>
      <c r="DA1125" s="13"/>
      <c r="DB1125" s="13"/>
      <c r="DC1125" s="13"/>
      <c r="DD1125" s="13"/>
      <c r="DE1125" s="13"/>
      <c r="DF1125" s="13"/>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c r="EU1125" s="13"/>
      <c r="EV1125" s="13"/>
      <c r="EW1125" s="13"/>
      <c r="EX1125" s="13"/>
      <c r="EY1125" s="13"/>
      <c r="EZ1125" s="13"/>
      <c r="FA1125" s="13"/>
      <c r="FB1125" s="13"/>
      <c r="FC1125" s="13"/>
      <c r="FD1125" s="13"/>
      <c r="FE1125" s="13"/>
      <c r="FF1125" s="13"/>
      <c r="FG1125" s="13"/>
      <c r="FH1125" s="13"/>
      <c r="FI1125" s="13"/>
      <c r="FJ1125" s="13"/>
      <c r="FK1125" s="13"/>
      <c r="FL1125" s="13"/>
      <c r="FM1125" s="13"/>
      <c r="FN1125" s="13"/>
      <c r="FO1125" s="13"/>
      <c r="FP1125" s="13"/>
      <c r="FQ1125" s="13"/>
      <c r="FR1125" s="13"/>
      <c r="FS1125" s="13"/>
      <c r="FT1125" s="13"/>
      <c r="FU1125" s="13"/>
      <c r="FV1125" s="13"/>
      <c r="FW1125" s="13"/>
      <c r="FX1125" s="13"/>
      <c r="FY1125" s="13"/>
      <c r="FZ1125" s="13"/>
      <c r="GA1125" s="13"/>
      <c r="GB1125" s="13"/>
      <c r="GC1125" s="13"/>
      <c r="GD1125" s="13"/>
      <c r="GE1125" s="13"/>
      <c r="GF1125" s="13"/>
      <c r="GG1125" s="13"/>
      <c r="GH1125" s="13"/>
      <c r="GI1125" s="13"/>
      <c r="GJ1125" s="13"/>
      <c r="GK1125" s="13"/>
      <c r="GL1125" s="13"/>
      <c r="GM1125" s="13"/>
      <c r="GN1125" s="13"/>
      <c r="GO1125" s="13"/>
      <c r="GP1125" s="13"/>
      <c r="GQ1125" s="13"/>
      <c r="GR1125" s="13"/>
      <c r="GS1125" s="13"/>
      <c r="GT1125" s="13"/>
      <c r="GU1125" s="13"/>
      <c r="GV1125" s="13"/>
      <c r="GW1125" s="13"/>
      <c r="GX1125" s="13"/>
      <c r="GY1125" s="13"/>
      <c r="GZ1125" s="13"/>
      <c r="HA1125" s="13"/>
      <c r="HB1125" s="13"/>
      <c r="HC1125" s="13"/>
      <c r="HD1125" s="13"/>
      <c r="HE1125" s="13"/>
      <c r="HF1125" s="13"/>
      <c r="HG1125" s="13"/>
      <c r="HH1125" s="13"/>
      <c r="HI1125" s="13"/>
      <c r="HJ1125" s="13"/>
      <c r="HK1125" s="13"/>
      <c r="HL1125" s="13"/>
      <c r="HM1125" s="13"/>
      <c r="HN1125" s="13"/>
      <c r="HO1125" s="13"/>
      <c r="HP1125" s="13"/>
      <c r="HQ1125" s="13"/>
      <c r="HR1125" s="13"/>
      <c r="HS1125" s="13"/>
      <c r="HT1125" s="13"/>
      <c r="HU1125" s="13"/>
      <c r="HV1125" s="13"/>
      <c r="HW1125" s="13"/>
      <c r="HX1125" s="13"/>
      <c r="HY1125" s="13"/>
      <c r="HZ1125" s="13"/>
      <c r="IA1125" s="13"/>
      <c r="IB1125" s="13"/>
      <c r="IC1125" s="13"/>
      <c r="ID1125" s="13"/>
      <c r="IE1125" s="13"/>
      <c r="IF1125" s="13"/>
      <c r="IG1125" s="13"/>
      <c r="IH1125" s="13"/>
      <c r="II1125" s="13"/>
      <c r="IJ1125" s="13"/>
      <c r="IK1125" s="13"/>
      <c r="IL1125" s="13"/>
      <c r="IM1125" s="13"/>
      <c r="IN1125" s="13"/>
      <c r="IO1125" s="13"/>
    </row>
    <row r="1126" spans="1:249">
      <c r="A1126" s="23"/>
      <c r="B1126" s="13"/>
      <c r="C1126" s="13"/>
      <c r="D1126" s="13"/>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c r="AD1126" s="2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BQ1126" s="13"/>
      <c r="BR1126" s="13"/>
      <c r="BS1126" s="13"/>
      <c r="BT1126" s="13"/>
      <c r="BU1126" s="13"/>
      <c r="BV1126" s="13"/>
      <c r="BW1126" s="13"/>
      <c r="BX1126" s="13"/>
      <c r="BY1126" s="13"/>
      <c r="BZ1126" s="13"/>
      <c r="CA1126" s="13"/>
      <c r="CB1126" s="13"/>
      <c r="CC1126" s="13"/>
      <c r="CD1126" s="13"/>
      <c r="CE1126" s="13"/>
      <c r="CF1126" s="13"/>
      <c r="CG1126" s="13"/>
      <c r="CH1126" s="13"/>
      <c r="CI1126" s="13"/>
      <c r="CJ1126" s="13"/>
      <c r="CK1126" s="13"/>
      <c r="CL1126" s="13"/>
      <c r="CM1126" s="13"/>
      <c r="CN1126" s="13"/>
      <c r="CO1126" s="13"/>
      <c r="CP1126" s="13"/>
      <c r="CQ1126" s="13"/>
      <c r="CR1126" s="13"/>
      <c r="CS1126" s="13"/>
      <c r="CT1126" s="13"/>
      <c r="CU1126" s="13"/>
      <c r="CV1126" s="13"/>
      <c r="CW1126" s="13"/>
      <c r="CX1126" s="13"/>
      <c r="CY1126" s="13"/>
      <c r="CZ1126" s="13"/>
      <c r="DA1126" s="13"/>
      <c r="DB1126" s="13"/>
      <c r="DC1126" s="13"/>
      <c r="DD1126" s="13"/>
      <c r="DE1126" s="13"/>
      <c r="DF1126" s="13"/>
      <c r="DG1126" s="13"/>
      <c r="DH1126" s="13"/>
      <c r="DI1126" s="13"/>
      <c r="DJ1126" s="13"/>
      <c r="DK1126" s="13"/>
      <c r="DL1126" s="13"/>
      <c r="DM1126" s="13"/>
      <c r="DN1126" s="13"/>
      <c r="DO1126" s="13"/>
      <c r="DP1126" s="13"/>
      <c r="DQ1126" s="13"/>
      <c r="DR1126" s="13"/>
      <c r="DS1126" s="13"/>
      <c r="DT1126" s="13"/>
      <c r="DU1126" s="13"/>
      <c r="DV1126" s="13"/>
      <c r="DW1126" s="13"/>
      <c r="DX1126" s="13"/>
      <c r="DY1126" s="13"/>
      <c r="DZ1126" s="13"/>
      <c r="EA1126" s="13"/>
      <c r="EB1126" s="13"/>
      <c r="EC1126" s="13"/>
      <c r="ED1126" s="13"/>
      <c r="EE1126" s="13"/>
      <c r="EF1126" s="13"/>
      <c r="EG1126" s="13"/>
      <c r="EH1126" s="13"/>
      <c r="EI1126" s="13"/>
      <c r="EJ1126" s="13"/>
      <c r="EK1126" s="13"/>
      <c r="EL1126" s="13"/>
      <c r="EM1126" s="13"/>
      <c r="EN1126" s="13"/>
      <c r="EO1126" s="13"/>
      <c r="EP1126" s="13"/>
      <c r="EQ1126" s="13"/>
      <c r="ER1126" s="13"/>
      <c r="ES1126" s="13"/>
      <c r="ET1126" s="13"/>
      <c r="EU1126" s="13"/>
      <c r="EV1126" s="13"/>
      <c r="EW1126" s="13"/>
      <c r="EX1126" s="13"/>
      <c r="EY1126" s="13"/>
      <c r="EZ1126" s="13"/>
      <c r="FA1126" s="13"/>
      <c r="FB1126" s="13"/>
      <c r="FC1126" s="13"/>
      <c r="FD1126" s="13"/>
      <c r="FE1126" s="13"/>
      <c r="FF1126" s="13"/>
      <c r="FG1126" s="13"/>
      <c r="FH1126" s="13"/>
      <c r="FI1126" s="13"/>
      <c r="FJ1126" s="13"/>
      <c r="FK1126" s="13"/>
      <c r="FL1126" s="13"/>
      <c r="FM1126" s="13"/>
      <c r="FN1126" s="13"/>
      <c r="FO1126" s="13"/>
      <c r="FP1126" s="13"/>
      <c r="FQ1126" s="13"/>
      <c r="FR1126" s="13"/>
      <c r="FS1126" s="13"/>
      <c r="FT1126" s="13"/>
      <c r="FU1126" s="13"/>
      <c r="FV1126" s="13"/>
      <c r="FW1126" s="13"/>
      <c r="FX1126" s="13"/>
      <c r="FY1126" s="13"/>
      <c r="FZ1126" s="13"/>
      <c r="GA1126" s="13"/>
      <c r="GB1126" s="13"/>
      <c r="GC1126" s="13"/>
      <c r="GD1126" s="13"/>
      <c r="GE1126" s="13"/>
      <c r="GF1126" s="13"/>
      <c r="GG1126" s="13"/>
      <c r="GH1126" s="13"/>
      <c r="GI1126" s="13"/>
      <c r="GJ1126" s="13"/>
      <c r="GK1126" s="13"/>
      <c r="GL1126" s="13"/>
      <c r="GM1126" s="13"/>
      <c r="GN1126" s="13"/>
      <c r="GO1126" s="13"/>
      <c r="GP1126" s="13"/>
      <c r="GQ1126" s="13"/>
      <c r="GR1126" s="13"/>
      <c r="GS1126" s="13"/>
      <c r="GT1126" s="13"/>
      <c r="GU1126" s="13"/>
      <c r="GV1126" s="13"/>
      <c r="GW1126" s="13"/>
      <c r="GX1126" s="13"/>
      <c r="GY1126" s="13"/>
      <c r="GZ1126" s="13"/>
      <c r="HA1126" s="13"/>
      <c r="HB1126" s="13"/>
      <c r="HC1126" s="13"/>
      <c r="HD1126" s="13"/>
      <c r="HE1126" s="13"/>
      <c r="HF1126" s="13"/>
      <c r="HG1126" s="13"/>
      <c r="HH1126" s="13"/>
      <c r="HI1126" s="13"/>
      <c r="HJ1126" s="13"/>
      <c r="HK1126" s="13"/>
      <c r="HL1126" s="13"/>
      <c r="HM1126" s="13"/>
      <c r="HN1126" s="13"/>
      <c r="HO1126" s="13"/>
      <c r="HP1126" s="13"/>
      <c r="HQ1126" s="13"/>
      <c r="HR1126" s="13"/>
      <c r="HS1126" s="13"/>
      <c r="HT1126" s="13"/>
      <c r="HU1126" s="13"/>
      <c r="HV1126" s="13"/>
      <c r="HW1126" s="13"/>
      <c r="HX1126" s="13"/>
      <c r="HY1126" s="13"/>
      <c r="HZ1126" s="13"/>
      <c r="IA1126" s="13"/>
      <c r="IB1126" s="13"/>
      <c r="IC1126" s="13"/>
      <c r="ID1126" s="13"/>
      <c r="IE1126" s="13"/>
      <c r="IF1126" s="13"/>
      <c r="IG1126" s="13"/>
      <c r="IH1126" s="13"/>
      <c r="II1126" s="13"/>
      <c r="IJ1126" s="13"/>
      <c r="IK1126" s="13"/>
      <c r="IL1126" s="13"/>
      <c r="IM1126" s="13"/>
      <c r="IN1126" s="13"/>
      <c r="IO1126" s="13"/>
    </row>
    <row r="1127" spans="1:249">
      <c r="A1127" s="23"/>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2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BQ1127" s="13"/>
      <c r="BR1127" s="13"/>
      <c r="BS1127" s="13"/>
      <c r="BT1127" s="13"/>
      <c r="BU1127" s="13"/>
      <c r="BV1127" s="13"/>
      <c r="BW1127" s="13"/>
      <c r="BX1127" s="13"/>
      <c r="BY1127" s="13"/>
      <c r="BZ1127" s="13"/>
      <c r="CA1127" s="13"/>
      <c r="CB1127" s="13"/>
      <c r="CC1127" s="13"/>
      <c r="CD1127" s="13"/>
      <c r="CE1127" s="13"/>
      <c r="CF1127" s="13"/>
      <c r="CG1127" s="13"/>
      <c r="CH1127" s="13"/>
      <c r="CI1127" s="13"/>
      <c r="CJ1127" s="13"/>
      <c r="CK1127" s="13"/>
      <c r="CL1127" s="13"/>
      <c r="CM1127" s="13"/>
      <c r="CN1127" s="13"/>
      <c r="CO1127" s="13"/>
      <c r="CP1127" s="13"/>
      <c r="CQ1127" s="13"/>
      <c r="CR1127" s="13"/>
      <c r="CS1127" s="13"/>
      <c r="CT1127" s="13"/>
      <c r="CU1127" s="13"/>
      <c r="CV1127" s="13"/>
      <c r="CW1127" s="13"/>
      <c r="CX1127" s="13"/>
      <c r="CY1127" s="13"/>
      <c r="CZ1127" s="13"/>
      <c r="DA1127" s="13"/>
      <c r="DB1127" s="13"/>
      <c r="DC1127" s="13"/>
      <c r="DD1127" s="13"/>
      <c r="DE1127" s="13"/>
      <c r="DF1127" s="13"/>
      <c r="DG1127" s="13"/>
      <c r="DH1127" s="13"/>
      <c r="DI1127" s="13"/>
      <c r="DJ1127" s="13"/>
      <c r="DK1127" s="13"/>
      <c r="DL1127" s="13"/>
      <c r="DM1127" s="13"/>
      <c r="DN1127" s="13"/>
      <c r="DO1127" s="13"/>
      <c r="DP1127" s="13"/>
      <c r="DQ1127" s="13"/>
      <c r="DR1127" s="13"/>
      <c r="DS1127" s="13"/>
      <c r="DT1127" s="13"/>
      <c r="DU1127" s="13"/>
      <c r="DV1127" s="13"/>
      <c r="DW1127" s="13"/>
      <c r="DX1127" s="13"/>
      <c r="DY1127" s="13"/>
      <c r="DZ1127" s="13"/>
      <c r="EA1127" s="13"/>
      <c r="EB1127" s="13"/>
      <c r="EC1127" s="13"/>
      <c r="ED1127" s="13"/>
      <c r="EE1127" s="13"/>
      <c r="EF1127" s="13"/>
      <c r="EG1127" s="13"/>
      <c r="EH1127" s="13"/>
      <c r="EI1127" s="13"/>
      <c r="EJ1127" s="13"/>
      <c r="EK1127" s="13"/>
      <c r="EL1127" s="13"/>
      <c r="EM1127" s="13"/>
      <c r="EN1127" s="13"/>
      <c r="EO1127" s="13"/>
      <c r="EP1127" s="13"/>
      <c r="EQ1127" s="13"/>
      <c r="ER1127" s="13"/>
      <c r="ES1127" s="13"/>
      <c r="ET1127" s="13"/>
      <c r="EU1127" s="13"/>
      <c r="EV1127" s="13"/>
      <c r="EW1127" s="13"/>
      <c r="EX1127" s="13"/>
      <c r="EY1127" s="13"/>
      <c r="EZ1127" s="13"/>
      <c r="FA1127" s="13"/>
      <c r="FB1127" s="13"/>
      <c r="FC1127" s="13"/>
      <c r="FD1127" s="13"/>
      <c r="FE1127" s="13"/>
      <c r="FF1127" s="13"/>
      <c r="FG1127" s="13"/>
      <c r="FH1127" s="13"/>
      <c r="FI1127" s="13"/>
      <c r="FJ1127" s="13"/>
      <c r="FK1127" s="13"/>
      <c r="FL1127" s="13"/>
      <c r="FM1127" s="13"/>
      <c r="FN1127" s="13"/>
      <c r="FO1127" s="13"/>
      <c r="FP1127" s="13"/>
      <c r="FQ1127" s="13"/>
      <c r="FR1127" s="13"/>
      <c r="FS1127" s="13"/>
      <c r="FT1127" s="13"/>
      <c r="FU1127" s="13"/>
      <c r="FV1127" s="13"/>
      <c r="FW1127" s="13"/>
      <c r="FX1127" s="13"/>
      <c r="FY1127" s="13"/>
      <c r="FZ1127" s="13"/>
      <c r="GA1127" s="13"/>
      <c r="GB1127" s="13"/>
      <c r="GC1127" s="13"/>
      <c r="GD1127" s="13"/>
      <c r="GE1127" s="13"/>
      <c r="GF1127" s="13"/>
      <c r="GG1127" s="13"/>
      <c r="GH1127" s="13"/>
      <c r="GI1127" s="13"/>
      <c r="GJ1127" s="13"/>
      <c r="GK1127" s="13"/>
      <c r="GL1127" s="13"/>
      <c r="GM1127" s="13"/>
      <c r="GN1127" s="13"/>
      <c r="GO1127" s="13"/>
      <c r="GP1127" s="13"/>
      <c r="GQ1127" s="13"/>
      <c r="GR1127" s="13"/>
      <c r="GS1127" s="13"/>
      <c r="GT1127" s="13"/>
      <c r="GU1127" s="13"/>
      <c r="GV1127" s="13"/>
      <c r="GW1127" s="13"/>
      <c r="GX1127" s="13"/>
      <c r="GY1127" s="13"/>
      <c r="GZ1127" s="13"/>
      <c r="HA1127" s="13"/>
      <c r="HB1127" s="13"/>
      <c r="HC1127" s="13"/>
      <c r="HD1127" s="13"/>
      <c r="HE1127" s="13"/>
      <c r="HF1127" s="13"/>
      <c r="HG1127" s="13"/>
      <c r="HH1127" s="13"/>
      <c r="HI1127" s="13"/>
      <c r="HJ1127" s="13"/>
      <c r="HK1127" s="13"/>
      <c r="HL1127" s="13"/>
      <c r="HM1127" s="13"/>
      <c r="HN1127" s="13"/>
      <c r="HO1127" s="13"/>
      <c r="HP1127" s="13"/>
      <c r="HQ1127" s="13"/>
      <c r="HR1127" s="13"/>
      <c r="HS1127" s="13"/>
      <c r="HT1127" s="13"/>
      <c r="HU1127" s="13"/>
      <c r="HV1127" s="13"/>
      <c r="HW1127" s="13"/>
      <c r="HX1127" s="13"/>
      <c r="HY1127" s="13"/>
      <c r="HZ1127" s="13"/>
      <c r="IA1127" s="13"/>
      <c r="IB1127" s="13"/>
      <c r="IC1127" s="13"/>
      <c r="ID1127" s="13"/>
      <c r="IE1127" s="13"/>
      <c r="IF1127" s="13"/>
      <c r="IG1127" s="13"/>
      <c r="IH1127" s="13"/>
      <c r="II1127" s="13"/>
      <c r="IJ1127" s="13"/>
      <c r="IK1127" s="13"/>
      <c r="IL1127" s="13"/>
      <c r="IM1127" s="13"/>
      <c r="IN1127" s="13"/>
      <c r="IO1127" s="13"/>
    </row>
    <row r="1128" spans="1:249">
      <c r="A1128" s="23"/>
      <c r="B1128" s="13"/>
      <c r="C1128" s="13"/>
      <c r="D1128" s="13"/>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c r="AD1128" s="23"/>
      <c r="AE1128" s="13"/>
      <c r="AF1128" s="13"/>
      <c r="AG1128" s="13"/>
      <c r="AH1128" s="13"/>
      <c r="AI1128" s="13"/>
      <c r="AJ1128" s="13"/>
      <c r="AK1128" s="13"/>
      <c r="AL1128" s="13"/>
      <c r="AM1128" s="13"/>
      <c r="AN1128" s="13"/>
      <c r="AO1128" s="13"/>
      <c r="AP1128" s="13"/>
      <c r="AQ1128" s="13"/>
      <c r="AR1128" s="13"/>
      <c r="AS1128" s="13"/>
      <c r="AT1128" s="13"/>
      <c r="AU1128" s="13"/>
      <c r="AV1128" s="13"/>
      <c r="AW1128" s="13"/>
      <c r="AX1128" s="13"/>
      <c r="AY1128" s="13"/>
      <c r="AZ1128" s="13"/>
      <c r="BA1128" s="13"/>
      <c r="BB1128" s="13"/>
      <c r="BC1128" s="13"/>
      <c r="BD1128" s="13"/>
      <c r="BE1128" s="13"/>
      <c r="BF1128" s="13"/>
      <c r="BG1128" s="13"/>
      <c r="BH1128" s="13"/>
      <c r="BI1128" s="13"/>
      <c r="BJ1128" s="13"/>
      <c r="BK1128" s="13"/>
      <c r="BL1128" s="13"/>
      <c r="BM1128" s="13"/>
      <c r="BN1128" s="13"/>
      <c r="BO1128" s="13"/>
      <c r="BP1128" s="13"/>
      <c r="BQ1128" s="13"/>
      <c r="BR1128" s="13"/>
      <c r="BS1128" s="13"/>
      <c r="BT1128" s="13"/>
      <c r="BU1128" s="13"/>
      <c r="BV1128" s="13"/>
      <c r="BW1128" s="13"/>
      <c r="BX1128" s="13"/>
      <c r="BY1128" s="13"/>
      <c r="BZ1128" s="13"/>
      <c r="CA1128" s="13"/>
      <c r="CB1128" s="13"/>
      <c r="CC1128" s="13"/>
      <c r="CD1128" s="13"/>
      <c r="CE1128" s="13"/>
      <c r="CF1128" s="13"/>
      <c r="CG1128" s="13"/>
      <c r="CH1128" s="13"/>
      <c r="CI1128" s="13"/>
      <c r="CJ1128" s="13"/>
      <c r="CK1128" s="13"/>
      <c r="CL1128" s="13"/>
      <c r="CM1128" s="13"/>
      <c r="CN1128" s="13"/>
      <c r="CO1128" s="13"/>
      <c r="CP1128" s="13"/>
      <c r="CQ1128" s="13"/>
      <c r="CR1128" s="13"/>
      <c r="CS1128" s="13"/>
      <c r="CT1128" s="13"/>
      <c r="CU1128" s="13"/>
      <c r="CV1128" s="13"/>
      <c r="CW1128" s="13"/>
      <c r="CX1128" s="13"/>
      <c r="CY1128" s="13"/>
      <c r="CZ1128" s="13"/>
      <c r="DA1128" s="13"/>
      <c r="DB1128" s="13"/>
      <c r="DC1128" s="13"/>
      <c r="DD1128" s="13"/>
      <c r="DE1128" s="13"/>
      <c r="DF1128" s="13"/>
      <c r="DG1128" s="13"/>
      <c r="DH1128" s="13"/>
      <c r="DI1128" s="13"/>
      <c r="DJ1128" s="13"/>
      <c r="DK1128" s="13"/>
      <c r="DL1128" s="13"/>
      <c r="DM1128" s="13"/>
      <c r="DN1128" s="13"/>
      <c r="DO1128" s="13"/>
      <c r="DP1128" s="13"/>
      <c r="DQ1128" s="13"/>
      <c r="DR1128" s="13"/>
      <c r="DS1128" s="13"/>
      <c r="DT1128" s="13"/>
      <c r="DU1128" s="13"/>
      <c r="DV1128" s="13"/>
      <c r="DW1128" s="13"/>
      <c r="DX1128" s="13"/>
      <c r="DY1128" s="13"/>
      <c r="DZ1128" s="13"/>
      <c r="EA1128" s="13"/>
      <c r="EB1128" s="13"/>
      <c r="EC1128" s="13"/>
      <c r="ED1128" s="13"/>
      <c r="EE1128" s="13"/>
      <c r="EF1128" s="13"/>
      <c r="EG1128" s="13"/>
      <c r="EH1128" s="13"/>
      <c r="EI1128" s="13"/>
      <c r="EJ1128" s="13"/>
      <c r="EK1128" s="13"/>
      <c r="EL1128" s="13"/>
      <c r="EM1128" s="13"/>
      <c r="EN1128" s="13"/>
      <c r="EO1128" s="13"/>
      <c r="EP1128" s="13"/>
      <c r="EQ1128" s="13"/>
      <c r="ER1128" s="13"/>
      <c r="ES1128" s="13"/>
      <c r="ET1128" s="13"/>
      <c r="EU1128" s="13"/>
      <c r="EV1128" s="13"/>
      <c r="EW1128" s="13"/>
      <c r="EX1128" s="13"/>
      <c r="EY1128" s="13"/>
      <c r="EZ1128" s="13"/>
      <c r="FA1128" s="13"/>
      <c r="FB1128" s="13"/>
      <c r="FC1128" s="13"/>
      <c r="FD1128" s="13"/>
      <c r="FE1128" s="13"/>
      <c r="FF1128" s="13"/>
      <c r="FG1128" s="13"/>
      <c r="FH1128" s="13"/>
      <c r="FI1128" s="13"/>
      <c r="FJ1128" s="13"/>
      <c r="FK1128" s="13"/>
      <c r="FL1128" s="13"/>
      <c r="FM1128" s="13"/>
      <c r="FN1128" s="13"/>
      <c r="FO1128" s="13"/>
      <c r="FP1128" s="13"/>
      <c r="FQ1128" s="13"/>
      <c r="FR1128" s="13"/>
      <c r="FS1128" s="13"/>
      <c r="FT1128" s="13"/>
      <c r="FU1128" s="13"/>
      <c r="FV1128" s="13"/>
      <c r="FW1128" s="13"/>
      <c r="FX1128" s="13"/>
      <c r="FY1128" s="13"/>
      <c r="FZ1128" s="13"/>
      <c r="GA1128" s="13"/>
      <c r="GB1128" s="13"/>
      <c r="GC1128" s="13"/>
      <c r="GD1128" s="13"/>
      <c r="GE1128" s="13"/>
      <c r="GF1128" s="13"/>
      <c r="GG1128" s="13"/>
      <c r="GH1128" s="13"/>
      <c r="GI1128" s="13"/>
      <c r="GJ1128" s="13"/>
      <c r="GK1128" s="13"/>
      <c r="GL1128" s="13"/>
      <c r="GM1128" s="13"/>
      <c r="GN1128" s="13"/>
      <c r="GO1128" s="13"/>
      <c r="GP1128" s="13"/>
      <c r="GQ1128" s="13"/>
      <c r="GR1128" s="13"/>
      <c r="GS1128" s="13"/>
      <c r="GT1128" s="13"/>
      <c r="GU1128" s="13"/>
      <c r="GV1128" s="13"/>
      <c r="GW1128" s="13"/>
      <c r="GX1128" s="13"/>
      <c r="GY1128" s="13"/>
      <c r="GZ1128" s="13"/>
      <c r="HA1128" s="13"/>
      <c r="HB1128" s="13"/>
      <c r="HC1128" s="13"/>
      <c r="HD1128" s="13"/>
      <c r="HE1128" s="13"/>
      <c r="HF1128" s="13"/>
      <c r="HG1128" s="13"/>
      <c r="HH1128" s="13"/>
      <c r="HI1128" s="13"/>
      <c r="HJ1128" s="13"/>
      <c r="HK1128" s="13"/>
      <c r="HL1128" s="13"/>
      <c r="HM1128" s="13"/>
      <c r="HN1128" s="13"/>
      <c r="HO1128" s="13"/>
      <c r="HP1128" s="13"/>
      <c r="HQ1128" s="13"/>
      <c r="HR1128" s="13"/>
      <c r="HS1128" s="13"/>
      <c r="HT1128" s="13"/>
      <c r="HU1128" s="13"/>
      <c r="HV1128" s="13"/>
      <c r="HW1128" s="13"/>
      <c r="HX1128" s="13"/>
      <c r="HY1128" s="13"/>
      <c r="HZ1128" s="13"/>
      <c r="IA1128" s="13"/>
      <c r="IB1128" s="13"/>
      <c r="IC1128" s="13"/>
      <c r="ID1128" s="13"/>
      <c r="IE1128" s="13"/>
      <c r="IF1128" s="13"/>
      <c r="IG1128" s="13"/>
      <c r="IH1128" s="13"/>
      <c r="II1128" s="13"/>
      <c r="IJ1128" s="13"/>
      <c r="IK1128" s="13"/>
      <c r="IL1128" s="13"/>
      <c r="IM1128" s="13"/>
      <c r="IN1128" s="13"/>
      <c r="IO1128" s="13"/>
    </row>
    <row r="1129" spans="1:249">
      <c r="A1129" s="23"/>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2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BQ1129" s="13"/>
      <c r="BR1129" s="13"/>
      <c r="BS1129" s="13"/>
      <c r="BT1129" s="13"/>
      <c r="BU1129" s="13"/>
      <c r="BV1129" s="13"/>
      <c r="BW1129" s="13"/>
      <c r="BX1129" s="13"/>
      <c r="BY1129" s="13"/>
      <c r="BZ1129" s="13"/>
      <c r="CA1129" s="13"/>
      <c r="CB1129" s="13"/>
      <c r="CC1129" s="13"/>
      <c r="CD1129" s="13"/>
      <c r="CE1129" s="13"/>
      <c r="CF1129" s="13"/>
      <c r="CG1129" s="13"/>
      <c r="CH1129" s="13"/>
      <c r="CI1129" s="13"/>
      <c r="CJ1129" s="13"/>
      <c r="CK1129" s="13"/>
      <c r="CL1129" s="13"/>
      <c r="CM1129" s="13"/>
      <c r="CN1129" s="13"/>
      <c r="CO1129" s="13"/>
      <c r="CP1129" s="13"/>
      <c r="CQ1129" s="13"/>
      <c r="CR1129" s="13"/>
      <c r="CS1129" s="13"/>
      <c r="CT1129" s="13"/>
      <c r="CU1129" s="13"/>
      <c r="CV1129" s="13"/>
      <c r="CW1129" s="13"/>
      <c r="CX1129" s="13"/>
      <c r="CY1129" s="13"/>
      <c r="CZ1129" s="13"/>
      <c r="DA1129" s="13"/>
      <c r="DB1129" s="13"/>
      <c r="DC1129" s="13"/>
      <c r="DD1129" s="13"/>
      <c r="DE1129" s="13"/>
      <c r="DF1129" s="13"/>
      <c r="DG1129" s="13"/>
      <c r="DH1129" s="13"/>
      <c r="DI1129" s="13"/>
      <c r="DJ1129" s="13"/>
      <c r="DK1129" s="13"/>
      <c r="DL1129" s="13"/>
      <c r="DM1129" s="13"/>
      <c r="DN1129" s="13"/>
      <c r="DO1129" s="13"/>
      <c r="DP1129" s="13"/>
      <c r="DQ1129" s="13"/>
      <c r="DR1129" s="13"/>
      <c r="DS1129" s="13"/>
      <c r="DT1129" s="13"/>
      <c r="DU1129" s="13"/>
      <c r="DV1129" s="13"/>
      <c r="DW1129" s="13"/>
      <c r="DX1129" s="13"/>
      <c r="DY1129" s="13"/>
      <c r="DZ1129" s="13"/>
      <c r="EA1129" s="13"/>
      <c r="EB1129" s="13"/>
      <c r="EC1129" s="13"/>
      <c r="ED1129" s="13"/>
      <c r="EE1129" s="13"/>
      <c r="EF1129" s="13"/>
      <c r="EG1129" s="13"/>
      <c r="EH1129" s="13"/>
      <c r="EI1129" s="13"/>
      <c r="EJ1129" s="13"/>
      <c r="EK1129" s="13"/>
      <c r="EL1129" s="13"/>
      <c r="EM1129" s="13"/>
      <c r="EN1129" s="13"/>
      <c r="EO1129" s="13"/>
      <c r="EP1129" s="13"/>
      <c r="EQ1129" s="13"/>
      <c r="ER1129" s="13"/>
      <c r="ES1129" s="13"/>
      <c r="ET1129" s="13"/>
      <c r="EU1129" s="13"/>
      <c r="EV1129" s="13"/>
      <c r="EW1129" s="13"/>
      <c r="EX1129" s="13"/>
      <c r="EY1129" s="13"/>
      <c r="EZ1129" s="13"/>
      <c r="FA1129" s="13"/>
      <c r="FB1129" s="13"/>
      <c r="FC1129" s="13"/>
      <c r="FD1129" s="13"/>
      <c r="FE1129" s="13"/>
      <c r="FF1129" s="13"/>
      <c r="FG1129" s="13"/>
      <c r="FH1129" s="13"/>
      <c r="FI1129" s="13"/>
      <c r="FJ1129" s="13"/>
      <c r="FK1129" s="13"/>
      <c r="FL1129" s="13"/>
      <c r="FM1129" s="13"/>
      <c r="FN1129" s="13"/>
      <c r="FO1129" s="13"/>
      <c r="FP1129" s="13"/>
      <c r="FQ1129" s="13"/>
      <c r="FR1129" s="13"/>
      <c r="FS1129" s="13"/>
      <c r="FT1129" s="13"/>
      <c r="FU1129" s="13"/>
      <c r="FV1129" s="13"/>
      <c r="FW1129" s="13"/>
      <c r="FX1129" s="13"/>
      <c r="FY1129" s="13"/>
      <c r="FZ1129" s="13"/>
      <c r="GA1129" s="13"/>
      <c r="GB1129" s="13"/>
      <c r="GC1129" s="13"/>
      <c r="GD1129" s="13"/>
      <c r="GE1129" s="13"/>
      <c r="GF1129" s="13"/>
      <c r="GG1129" s="13"/>
      <c r="GH1129" s="13"/>
      <c r="GI1129" s="13"/>
      <c r="GJ1129" s="13"/>
      <c r="GK1129" s="13"/>
      <c r="GL1129" s="13"/>
      <c r="GM1129" s="13"/>
      <c r="GN1129" s="13"/>
      <c r="GO1129" s="13"/>
      <c r="GP1129" s="13"/>
      <c r="GQ1129" s="13"/>
      <c r="GR1129" s="13"/>
      <c r="GS1129" s="13"/>
      <c r="GT1129" s="13"/>
      <c r="GU1129" s="13"/>
      <c r="GV1129" s="13"/>
      <c r="GW1129" s="13"/>
      <c r="GX1129" s="13"/>
      <c r="GY1129" s="13"/>
      <c r="GZ1129" s="13"/>
      <c r="HA1129" s="13"/>
      <c r="HB1129" s="13"/>
      <c r="HC1129" s="13"/>
      <c r="HD1129" s="13"/>
      <c r="HE1129" s="13"/>
      <c r="HF1129" s="13"/>
      <c r="HG1129" s="13"/>
      <c r="HH1129" s="13"/>
      <c r="HI1129" s="13"/>
      <c r="HJ1129" s="13"/>
      <c r="HK1129" s="13"/>
      <c r="HL1129" s="13"/>
      <c r="HM1129" s="13"/>
      <c r="HN1129" s="13"/>
      <c r="HO1129" s="13"/>
      <c r="HP1129" s="13"/>
      <c r="HQ1129" s="13"/>
      <c r="HR1129" s="13"/>
      <c r="HS1129" s="13"/>
      <c r="HT1129" s="13"/>
      <c r="HU1129" s="13"/>
      <c r="HV1129" s="13"/>
      <c r="HW1129" s="13"/>
      <c r="HX1129" s="13"/>
      <c r="HY1129" s="13"/>
      <c r="HZ1129" s="13"/>
      <c r="IA1129" s="13"/>
      <c r="IB1129" s="13"/>
      <c r="IC1129" s="13"/>
      <c r="ID1129" s="13"/>
      <c r="IE1129" s="13"/>
      <c r="IF1129" s="13"/>
      <c r="IG1129" s="13"/>
      <c r="IH1129" s="13"/>
      <c r="II1129" s="13"/>
      <c r="IJ1129" s="13"/>
      <c r="IK1129" s="13"/>
      <c r="IL1129" s="13"/>
      <c r="IM1129" s="13"/>
      <c r="IN1129" s="13"/>
      <c r="IO1129" s="13"/>
    </row>
    <row r="1130" spans="1:249">
      <c r="A1130" s="23"/>
      <c r="B1130" s="13"/>
      <c r="C1130" s="13"/>
      <c r="D1130" s="13"/>
      <c r="E1130" s="13"/>
      <c r="F1130" s="13"/>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c r="AD1130" s="23"/>
      <c r="AE1130" s="13"/>
      <c r="AF1130" s="13"/>
      <c r="AG1130" s="13"/>
      <c r="AH1130" s="13"/>
      <c r="AI1130" s="13"/>
      <c r="AJ1130" s="13"/>
      <c r="AK1130" s="13"/>
      <c r="AL1130" s="13"/>
      <c r="AM1130" s="13"/>
      <c r="AN1130" s="13"/>
      <c r="AO1130" s="13"/>
      <c r="AP1130" s="13"/>
      <c r="AQ1130" s="13"/>
      <c r="AR1130" s="13"/>
      <c r="AS1130" s="13"/>
      <c r="AT1130" s="13"/>
      <c r="AU1130" s="13"/>
      <c r="AV1130" s="13"/>
      <c r="AW1130" s="13"/>
      <c r="AX1130" s="13"/>
      <c r="AY1130" s="13"/>
      <c r="AZ1130" s="13"/>
      <c r="BA1130" s="13"/>
      <c r="BB1130" s="13"/>
      <c r="BC1130" s="13"/>
      <c r="BD1130" s="13"/>
      <c r="BE1130" s="13"/>
      <c r="BF1130" s="13"/>
      <c r="BG1130" s="13"/>
      <c r="BH1130" s="13"/>
      <c r="BI1130" s="13"/>
      <c r="BJ1130" s="13"/>
      <c r="BK1130" s="13"/>
      <c r="BL1130" s="13"/>
      <c r="BM1130" s="13"/>
      <c r="BN1130" s="13"/>
      <c r="BO1130" s="13"/>
      <c r="BP1130" s="13"/>
      <c r="BQ1130" s="13"/>
      <c r="BR1130" s="13"/>
      <c r="BS1130" s="13"/>
      <c r="BT1130" s="13"/>
      <c r="BU1130" s="13"/>
      <c r="BV1130" s="13"/>
      <c r="BW1130" s="13"/>
      <c r="BX1130" s="13"/>
      <c r="BY1130" s="13"/>
      <c r="BZ1130" s="13"/>
      <c r="CA1130" s="13"/>
      <c r="CB1130" s="13"/>
      <c r="CC1130" s="13"/>
      <c r="CD1130" s="13"/>
      <c r="CE1130" s="13"/>
      <c r="CF1130" s="13"/>
      <c r="CG1130" s="13"/>
      <c r="CH1130" s="13"/>
      <c r="CI1130" s="13"/>
      <c r="CJ1130" s="13"/>
      <c r="CK1130" s="13"/>
      <c r="CL1130" s="13"/>
      <c r="CM1130" s="13"/>
      <c r="CN1130" s="13"/>
      <c r="CO1130" s="13"/>
      <c r="CP1130" s="13"/>
      <c r="CQ1130" s="13"/>
      <c r="CR1130" s="13"/>
      <c r="CS1130" s="13"/>
      <c r="CT1130" s="13"/>
      <c r="CU1130" s="13"/>
      <c r="CV1130" s="13"/>
      <c r="CW1130" s="13"/>
      <c r="CX1130" s="13"/>
      <c r="CY1130" s="13"/>
      <c r="CZ1130" s="13"/>
      <c r="DA1130" s="13"/>
      <c r="DB1130" s="13"/>
      <c r="DC1130" s="13"/>
      <c r="DD1130" s="13"/>
      <c r="DE1130" s="13"/>
      <c r="DF1130" s="13"/>
      <c r="DG1130" s="13"/>
      <c r="DH1130" s="13"/>
      <c r="DI1130" s="13"/>
      <c r="DJ1130" s="13"/>
      <c r="DK1130" s="13"/>
      <c r="DL1130" s="13"/>
      <c r="DM1130" s="13"/>
      <c r="DN1130" s="13"/>
      <c r="DO1130" s="13"/>
      <c r="DP1130" s="13"/>
      <c r="DQ1130" s="13"/>
      <c r="DR1130" s="13"/>
      <c r="DS1130" s="13"/>
      <c r="DT1130" s="13"/>
      <c r="DU1130" s="13"/>
      <c r="DV1130" s="13"/>
      <c r="DW1130" s="13"/>
      <c r="DX1130" s="13"/>
      <c r="DY1130" s="13"/>
      <c r="DZ1130" s="13"/>
      <c r="EA1130" s="13"/>
      <c r="EB1130" s="13"/>
      <c r="EC1130" s="13"/>
      <c r="ED1130" s="13"/>
      <c r="EE1130" s="13"/>
      <c r="EF1130" s="13"/>
      <c r="EG1130" s="13"/>
      <c r="EH1130" s="13"/>
      <c r="EI1130" s="13"/>
      <c r="EJ1130" s="13"/>
      <c r="EK1130" s="13"/>
      <c r="EL1130" s="13"/>
      <c r="EM1130" s="13"/>
      <c r="EN1130" s="13"/>
      <c r="EO1130" s="13"/>
      <c r="EP1130" s="13"/>
      <c r="EQ1130" s="13"/>
      <c r="ER1130" s="13"/>
      <c r="ES1130" s="13"/>
      <c r="ET1130" s="13"/>
      <c r="EU1130" s="13"/>
      <c r="EV1130" s="13"/>
      <c r="EW1130" s="13"/>
      <c r="EX1130" s="13"/>
      <c r="EY1130" s="13"/>
      <c r="EZ1130" s="13"/>
      <c r="FA1130" s="13"/>
      <c r="FB1130" s="13"/>
      <c r="FC1130" s="13"/>
      <c r="FD1130" s="13"/>
      <c r="FE1130" s="13"/>
      <c r="FF1130" s="13"/>
      <c r="FG1130" s="13"/>
      <c r="FH1130" s="13"/>
      <c r="FI1130" s="13"/>
      <c r="FJ1130" s="13"/>
      <c r="FK1130" s="13"/>
      <c r="FL1130" s="13"/>
      <c r="FM1130" s="13"/>
      <c r="FN1130" s="13"/>
      <c r="FO1130" s="13"/>
      <c r="FP1130" s="13"/>
      <c r="FQ1130" s="13"/>
      <c r="FR1130" s="13"/>
      <c r="FS1130" s="13"/>
      <c r="FT1130" s="13"/>
      <c r="FU1130" s="13"/>
      <c r="FV1130" s="13"/>
      <c r="FW1130" s="13"/>
      <c r="FX1130" s="13"/>
      <c r="FY1130" s="13"/>
      <c r="FZ1130" s="13"/>
      <c r="GA1130" s="13"/>
      <c r="GB1130" s="13"/>
      <c r="GC1130" s="13"/>
      <c r="GD1130" s="13"/>
      <c r="GE1130" s="13"/>
      <c r="GF1130" s="13"/>
      <c r="GG1130" s="13"/>
      <c r="GH1130" s="13"/>
      <c r="GI1130" s="13"/>
      <c r="GJ1130" s="13"/>
      <c r="GK1130" s="13"/>
      <c r="GL1130" s="13"/>
      <c r="GM1130" s="13"/>
      <c r="GN1130" s="13"/>
      <c r="GO1130" s="13"/>
      <c r="GP1130" s="13"/>
      <c r="GQ1130" s="13"/>
      <c r="GR1130" s="13"/>
      <c r="GS1130" s="13"/>
      <c r="GT1130" s="13"/>
      <c r="GU1130" s="13"/>
      <c r="GV1130" s="13"/>
      <c r="GW1130" s="13"/>
      <c r="GX1130" s="13"/>
      <c r="GY1130" s="13"/>
      <c r="GZ1130" s="13"/>
      <c r="HA1130" s="13"/>
      <c r="HB1130" s="13"/>
      <c r="HC1130" s="13"/>
      <c r="HD1130" s="13"/>
      <c r="HE1130" s="13"/>
      <c r="HF1130" s="13"/>
      <c r="HG1130" s="13"/>
      <c r="HH1130" s="13"/>
      <c r="HI1130" s="13"/>
      <c r="HJ1130" s="13"/>
      <c r="HK1130" s="13"/>
      <c r="HL1130" s="13"/>
      <c r="HM1130" s="13"/>
      <c r="HN1130" s="13"/>
      <c r="HO1130" s="13"/>
      <c r="HP1130" s="13"/>
      <c r="HQ1130" s="13"/>
      <c r="HR1130" s="13"/>
      <c r="HS1130" s="13"/>
      <c r="HT1130" s="13"/>
      <c r="HU1130" s="13"/>
      <c r="HV1130" s="13"/>
      <c r="HW1130" s="13"/>
      <c r="HX1130" s="13"/>
      <c r="HY1130" s="13"/>
      <c r="HZ1130" s="13"/>
      <c r="IA1130" s="13"/>
      <c r="IB1130" s="13"/>
      <c r="IC1130" s="13"/>
      <c r="ID1130" s="13"/>
      <c r="IE1130" s="13"/>
      <c r="IF1130" s="13"/>
      <c r="IG1130" s="13"/>
      <c r="IH1130" s="13"/>
      <c r="II1130" s="13"/>
      <c r="IJ1130" s="13"/>
      <c r="IK1130" s="13"/>
      <c r="IL1130" s="13"/>
      <c r="IM1130" s="13"/>
      <c r="IN1130" s="13"/>
      <c r="IO1130" s="13"/>
    </row>
    <row r="1131" spans="1:249">
      <c r="A1131" s="23"/>
      <c r="B1131" s="13"/>
      <c r="C1131" s="13"/>
      <c r="D1131" s="13"/>
      <c r="E1131" s="13"/>
      <c r="F1131" s="13"/>
      <c r="G1131" s="13"/>
      <c r="H1131" s="13"/>
      <c r="I1131" s="13"/>
      <c r="J1131" s="13"/>
      <c r="K1131" s="13"/>
      <c r="L1131" s="13"/>
      <c r="M1131" s="13"/>
      <c r="N1131" s="13"/>
      <c r="O1131" s="13"/>
      <c r="P1131" s="13"/>
      <c r="Q1131" s="13"/>
      <c r="R1131" s="13"/>
      <c r="S1131" s="13"/>
      <c r="T1131" s="13"/>
      <c r="U1131" s="13"/>
      <c r="V1131" s="13"/>
      <c r="W1131" s="13"/>
      <c r="X1131" s="13"/>
      <c r="Y1131" s="13"/>
      <c r="Z1131" s="13"/>
      <c r="AA1131" s="13"/>
      <c r="AB1131" s="13"/>
      <c r="AC1131" s="13"/>
      <c r="AD1131" s="23"/>
      <c r="AE1131" s="13"/>
      <c r="AF1131" s="13"/>
      <c r="AG1131" s="13"/>
      <c r="AH1131" s="13"/>
      <c r="AI1131" s="13"/>
      <c r="AJ1131" s="13"/>
      <c r="AK1131" s="13"/>
      <c r="AL1131" s="13"/>
      <c r="AM1131" s="13"/>
      <c r="AN1131" s="13"/>
      <c r="AO1131" s="13"/>
      <c r="AP1131" s="13"/>
      <c r="AQ1131" s="13"/>
      <c r="AR1131" s="13"/>
      <c r="AS1131" s="13"/>
      <c r="AT1131" s="13"/>
      <c r="AU1131" s="13"/>
      <c r="AV1131" s="13"/>
      <c r="AW1131" s="13"/>
      <c r="AX1131" s="13"/>
      <c r="AY1131" s="13"/>
      <c r="AZ1131" s="13"/>
      <c r="BA1131" s="13"/>
      <c r="BB1131" s="13"/>
      <c r="BC1131" s="13"/>
      <c r="BD1131" s="13"/>
      <c r="BE1131" s="13"/>
      <c r="BF1131" s="13"/>
      <c r="BG1131" s="13"/>
      <c r="BH1131" s="13"/>
      <c r="BI1131" s="13"/>
      <c r="BJ1131" s="13"/>
      <c r="BK1131" s="13"/>
      <c r="BL1131" s="13"/>
      <c r="BM1131" s="13"/>
      <c r="BN1131" s="13"/>
      <c r="BO1131" s="13"/>
      <c r="BP1131" s="13"/>
      <c r="BQ1131" s="13"/>
      <c r="BR1131" s="13"/>
      <c r="BS1131" s="13"/>
      <c r="BT1131" s="13"/>
      <c r="BU1131" s="13"/>
      <c r="BV1131" s="13"/>
      <c r="BW1131" s="13"/>
      <c r="BX1131" s="13"/>
      <c r="BY1131" s="13"/>
      <c r="BZ1131" s="13"/>
      <c r="CA1131" s="13"/>
      <c r="CB1131" s="13"/>
      <c r="CC1131" s="13"/>
      <c r="CD1131" s="13"/>
      <c r="CE1131" s="13"/>
      <c r="CF1131" s="13"/>
      <c r="CG1131" s="13"/>
      <c r="CH1131" s="13"/>
      <c r="CI1131" s="13"/>
      <c r="CJ1131" s="13"/>
      <c r="CK1131" s="13"/>
      <c r="CL1131" s="13"/>
      <c r="CM1131" s="13"/>
      <c r="CN1131" s="13"/>
      <c r="CO1131" s="13"/>
      <c r="CP1131" s="13"/>
      <c r="CQ1131" s="13"/>
      <c r="CR1131" s="13"/>
      <c r="CS1131" s="13"/>
      <c r="CT1131" s="13"/>
      <c r="CU1131" s="13"/>
      <c r="CV1131" s="13"/>
      <c r="CW1131" s="13"/>
      <c r="CX1131" s="13"/>
      <c r="CY1131" s="13"/>
      <c r="CZ1131" s="13"/>
      <c r="DA1131" s="13"/>
      <c r="DB1131" s="13"/>
      <c r="DC1131" s="13"/>
      <c r="DD1131" s="13"/>
      <c r="DE1131" s="13"/>
      <c r="DF1131" s="13"/>
      <c r="DG1131" s="13"/>
      <c r="DH1131" s="13"/>
      <c r="DI1131" s="13"/>
      <c r="DJ1131" s="13"/>
      <c r="DK1131" s="13"/>
      <c r="DL1131" s="13"/>
      <c r="DM1131" s="13"/>
      <c r="DN1131" s="13"/>
      <c r="DO1131" s="13"/>
      <c r="DP1131" s="13"/>
      <c r="DQ1131" s="13"/>
      <c r="DR1131" s="13"/>
      <c r="DS1131" s="13"/>
      <c r="DT1131" s="13"/>
      <c r="DU1131" s="13"/>
      <c r="DV1131" s="13"/>
      <c r="DW1131" s="13"/>
      <c r="DX1131" s="13"/>
      <c r="DY1131" s="13"/>
      <c r="DZ1131" s="13"/>
      <c r="EA1131" s="13"/>
      <c r="EB1131" s="13"/>
      <c r="EC1131" s="13"/>
      <c r="ED1131" s="13"/>
      <c r="EE1131" s="13"/>
      <c r="EF1131" s="13"/>
      <c r="EG1131" s="13"/>
      <c r="EH1131" s="13"/>
      <c r="EI1131" s="13"/>
      <c r="EJ1131" s="13"/>
      <c r="EK1131" s="13"/>
      <c r="EL1131" s="13"/>
      <c r="EM1131" s="13"/>
      <c r="EN1131" s="13"/>
      <c r="EO1131" s="13"/>
      <c r="EP1131" s="13"/>
      <c r="EQ1131" s="13"/>
      <c r="ER1131" s="13"/>
      <c r="ES1131" s="13"/>
      <c r="ET1131" s="13"/>
      <c r="EU1131" s="13"/>
      <c r="EV1131" s="13"/>
      <c r="EW1131" s="13"/>
      <c r="EX1131" s="13"/>
      <c r="EY1131" s="13"/>
      <c r="EZ1131" s="13"/>
      <c r="FA1131" s="13"/>
      <c r="FB1131" s="13"/>
      <c r="FC1131" s="13"/>
      <c r="FD1131" s="13"/>
      <c r="FE1131" s="13"/>
      <c r="FF1131" s="13"/>
      <c r="FG1131" s="13"/>
      <c r="FH1131" s="13"/>
      <c r="FI1131" s="13"/>
      <c r="FJ1131" s="13"/>
      <c r="FK1131" s="13"/>
      <c r="FL1131" s="13"/>
      <c r="FM1131" s="13"/>
      <c r="FN1131" s="13"/>
      <c r="FO1131" s="13"/>
      <c r="FP1131" s="13"/>
      <c r="FQ1131" s="13"/>
      <c r="FR1131" s="13"/>
      <c r="FS1131" s="13"/>
      <c r="FT1131" s="13"/>
      <c r="FU1131" s="13"/>
      <c r="FV1131" s="13"/>
      <c r="FW1131" s="13"/>
      <c r="FX1131" s="13"/>
      <c r="FY1131" s="13"/>
      <c r="FZ1131" s="13"/>
      <c r="GA1131" s="13"/>
      <c r="GB1131" s="13"/>
      <c r="GC1131" s="13"/>
      <c r="GD1131" s="13"/>
      <c r="GE1131" s="13"/>
      <c r="GF1131" s="13"/>
      <c r="GG1131" s="13"/>
      <c r="GH1131" s="13"/>
      <c r="GI1131" s="13"/>
      <c r="GJ1131" s="13"/>
      <c r="GK1131" s="13"/>
      <c r="GL1131" s="13"/>
      <c r="GM1131" s="13"/>
      <c r="GN1131" s="13"/>
      <c r="GO1131" s="13"/>
      <c r="GP1131" s="13"/>
      <c r="GQ1131" s="13"/>
      <c r="GR1131" s="13"/>
      <c r="GS1131" s="13"/>
      <c r="GT1131" s="13"/>
      <c r="GU1131" s="13"/>
      <c r="GV1131" s="13"/>
      <c r="GW1131" s="13"/>
      <c r="GX1131" s="13"/>
      <c r="GY1131" s="13"/>
      <c r="GZ1131" s="13"/>
      <c r="HA1131" s="13"/>
      <c r="HB1131" s="13"/>
      <c r="HC1131" s="13"/>
      <c r="HD1131" s="13"/>
      <c r="HE1131" s="13"/>
      <c r="HF1131" s="13"/>
      <c r="HG1131" s="13"/>
      <c r="HH1131" s="13"/>
      <c r="HI1131" s="13"/>
      <c r="HJ1131" s="13"/>
      <c r="HK1131" s="13"/>
      <c r="HL1131" s="13"/>
      <c r="HM1131" s="13"/>
      <c r="HN1131" s="13"/>
      <c r="HO1131" s="13"/>
      <c r="HP1131" s="13"/>
      <c r="HQ1131" s="13"/>
      <c r="HR1131" s="13"/>
      <c r="HS1131" s="13"/>
      <c r="HT1131" s="13"/>
      <c r="HU1131" s="13"/>
      <c r="HV1131" s="13"/>
      <c r="HW1131" s="13"/>
      <c r="HX1131" s="13"/>
      <c r="HY1131" s="13"/>
      <c r="HZ1131" s="13"/>
      <c r="IA1131" s="13"/>
      <c r="IB1131" s="13"/>
      <c r="IC1131" s="13"/>
      <c r="ID1131" s="13"/>
      <c r="IE1131" s="13"/>
      <c r="IF1131" s="13"/>
      <c r="IG1131" s="13"/>
      <c r="IH1131" s="13"/>
      <c r="II1131" s="13"/>
      <c r="IJ1131" s="13"/>
      <c r="IK1131" s="13"/>
      <c r="IL1131" s="13"/>
      <c r="IM1131" s="13"/>
      <c r="IN1131" s="13"/>
      <c r="IO1131" s="13"/>
    </row>
    <row r="1132" spans="1:249">
      <c r="A1132" s="23"/>
      <c r="B1132" s="13"/>
      <c r="C1132" s="13"/>
      <c r="D1132" s="13"/>
      <c r="E1132" s="13"/>
      <c r="F1132" s="13"/>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23"/>
      <c r="AE1132" s="13"/>
      <c r="AF1132" s="13"/>
      <c r="AG1132" s="13"/>
      <c r="AH1132" s="13"/>
      <c r="AI1132" s="13"/>
      <c r="AJ1132" s="13"/>
      <c r="AK1132" s="13"/>
      <c r="AL1132" s="13"/>
      <c r="AM1132" s="13"/>
      <c r="AN1132" s="13"/>
      <c r="AO1132" s="13"/>
      <c r="AP1132" s="13"/>
      <c r="AQ1132" s="13"/>
      <c r="AR1132" s="13"/>
      <c r="AS1132" s="13"/>
      <c r="AT1132" s="13"/>
      <c r="AU1132" s="13"/>
      <c r="AV1132" s="13"/>
      <c r="AW1132" s="13"/>
      <c r="AX1132" s="13"/>
      <c r="AY1132" s="13"/>
      <c r="AZ1132" s="13"/>
      <c r="BA1132" s="13"/>
      <c r="BB1132" s="13"/>
      <c r="BC1132" s="13"/>
      <c r="BD1132" s="13"/>
      <c r="BE1132" s="13"/>
      <c r="BF1132" s="13"/>
      <c r="BG1132" s="13"/>
      <c r="BH1132" s="13"/>
      <c r="BI1132" s="13"/>
      <c r="BJ1132" s="13"/>
      <c r="BK1132" s="13"/>
      <c r="BL1132" s="13"/>
      <c r="BM1132" s="13"/>
      <c r="BN1132" s="13"/>
      <c r="BO1132" s="13"/>
      <c r="BP1132" s="13"/>
      <c r="BQ1132" s="13"/>
      <c r="BR1132" s="13"/>
      <c r="BS1132" s="13"/>
      <c r="BT1132" s="13"/>
      <c r="BU1132" s="13"/>
      <c r="BV1132" s="13"/>
      <c r="BW1132" s="13"/>
      <c r="BX1132" s="13"/>
      <c r="BY1132" s="13"/>
      <c r="BZ1132" s="13"/>
      <c r="CA1132" s="13"/>
      <c r="CB1132" s="13"/>
      <c r="CC1132" s="13"/>
      <c r="CD1132" s="13"/>
      <c r="CE1132" s="13"/>
      <c r="CF1132" s="13"/>
      <c r="CG1132" s="13"/>
      <c r="CH1132" s="13"/>
      <c r="CI1132" s="13"/>
      <c r="CJ1132" s="13"/>
      <c r="CK1132" s="13"/>
      <c r="CL1132" s="13"/>
      <c r="CM1132" s="13"/>
      <c r="CN1132" s="13"/>
      <c r="CO1132" s="13"/>
      <c r="CP1132" s="13"/>
      <c r="CQ1132" s="13"/>
      <c r="CR1132" s="13"/>
      <c r="CS1132" s="13"/>
      <c r="CT1132" s="13"/>
      <c r="CU1132" s="13"/>
      <c r="CV1132" s="13"/>
      <c r="CW1132" s="13"/>
      <c r="CX1132" s="13"/>
      <c r="CY1132" s="13"/>
      <c r="CZ1132" s="13"/>
      <c r="DA1132" s="13"/>
      <c r="DB1132" s="13"/>
      <c r="DC1132" s="13"/>
      <c r="DD1132" s="13"/>
      <c r="DE1132" s="13"/>
      <c r="DF1132" s="13"/>
      <c r="DG1132" s="13"/>
      <c r="DH1132" s="13"/>
      <c r="DI1132" s="13"/>
      <c r="DJ1132" s="13"/>
      <c r="DK1132" s="13"/>
      <c r="DL1132" s="13"/>
      <c r="DM1132" s="13"/>
      <c r="DN1132" s="13"/>
      <c r="DO1132" s="13"/>
      <c r="DP1132" s="13"/>
      <c r="DQ1132" s="13"/>
      <c r="DR1132" s="13"/>
      <c r="DS1132" s="13"/>
      <c r="DT1132" s="13"/>
      <c r="DU1132" s="13"/>
      <c r="DV1132" s="13"/>
      <c r="DW1132" s="13"/>
      <c r="DX1132" s="13"/>
      <c r="DY1132" s="13"/>
      <c r="DZ1132" s="13"/>
      <c r="EA1132" s="13"/>
      <c r="EB1132" s="13"/>
      <c r="EC1132" s="13"/>
      <c r="ED1132" s="13"/>
      <c r="EE1132" s="13"/>
      <c r="EF1132" s="13"/>
      <c r="EG1132" s="13"/>
      <c r="EH1132" s="13"/>
      <c r="EI1132" s="13"/>
      <c r="EJ1132" s="13"/>
      <c r="EK1132" s="13"/>
      <c r="EL1132" s="13"/>
      <c r="EM1132" s="13"/>
      <c r="EN1132" s="13"/>
      <c r="EO1132" s="13"/>
      <c r="EP1132" s="13"/>
      <c r="EQ1132" s="13"/>
      <c r="ER1132" s="13"/>
      <c r="ES1132" s="13"/>
      <c r="ET1132" s="13"/>
      <c r="EU1132" s="13"/>
      <c r="EV1132" s="13"/>
      <c r="EW1132" s="13"/>
      <c r="EX1132" s="13"/>
      <c r="EY1132" s="13"/>
      <c r="EZ1132" s="13"/>
      <c r="FA1132" s="13"/>
      <c r="FB1132" s="13"/>
      <c r="FC1132" s="13"/>
      <c r="FD1132" s="13"/>
      <c r="FE1132" s="13"/>
      <c r="FF1132" s="13"/>
      <c r="FG1132" s="13"/>
      <c r="FH1132" s="13"/>
      <c r="FI1132" s="13"/>
      <c r="FJ1132" s="13"/>
      <c r="FK1132" s="13"/>
      <c r="FL1132" s="13"/>
      <c r="FM1132" s="13"/>
      <c r="FN1132" s="13"/>
      <c r="FO1132" s="13"/>
      <c r="FP1132" s="13"/>
      <c r="FQ1132" s="13"/>
      <c r="FR1132" s="13"/>
      <c r="FS1132" s="13"/>
      <c r="FT1132" s="13"/>
      <c r="FU1132" s="13"/>
      <c r="FV1132" s="13"/>
      <c r="FW1132" s="13"/>
      <c r="FX1132" s="13"/>
      <c r="FY1132" s="13"/>
      <c r="FZ1132" s="13"/>
      <c r="GA1132" s="13"/>
      <c r="GB1132" s="13"/>
      <c r="GC1132" s="13"/>
      <c r="GD1132" s="13"/>
      <c r="GE1132" s="13"/>
      <c r="GF1132" s="13"/>
      <c r="GG1132" s="13"/>
      <c r="GH1132" s="13"/>
      <c r="GI1132" s="13"/>
      <c r="GJ1132" s="13"/>
      <c r="GK1132" s="13"/>
      <c r="GL1132" s="13"/>
      <c r="GM1132" s="13"/>
      <c r="GN1132" s="13"/>
      <c r="GO1132" s="13"/>
      <c r="GP1132" s="13"/>
      <c r="GQ1132" s="13"/>
      <c r="GR1132" s="13"/>
      <c r="GS1132" s="13"/>
      <c r="GT1132" s="13"/>
      <c r="GU1132" s="13"/>
      <c r="GV1132" s="13"/>
      <c r="GW1132" s="13"/>
      <c r="GX1132" s="13"/>
      <c r="GY1132" s="13"/>
      <c r="GZ1132" s="13"/>
      <c r="HA1132" s="13"/>
      <c r="HB1132" s="13"/>
      <c r="HC1132" s="13"/>
      <c r="HD1132" s="13"/>
      <c r="HE1132" s="13"/>
      <c r="HF1132" s="13"/>
      <c r="HG1132" s="13"/>
      <c r="HH1132" s="13"/>
      <c r="HI1132" s="13"/>
      <c r="HJ1132" s="13"/>
      <c r="HK1132" s="13"/>
      <c r="HL1132" s="13"/>
      <c r="HM1132" s="13"/>
      <c r="HN1132" s="13"/>
      <c r="HO1132" s="13"/>
      <c r="HP1132" s="13"/>
      <c r="HQ1132" s="13"/>
      <c r="HR1132" s="13"/>
      <c r="HS1132" s="13"/>
      <c r="HT1132" s="13"/>
      <c r="HU1132" s="13"/>
      <c r="HV1132" s="13"/>
      <c r="HW1132" s="13"/>
      <c r="HX1132" s="13"/>
      <c r="HY1132" s="13"/>
      <c r="HZ1132" s="13"/>
      <c r="IA1132" s="13"/>
      <c r="IB1132" s="13"/>
      <c r="IC1132" s="13"/>
      <c r="ID1132" s="13"/>
      <c r="IE1132" s="13"/>
      <c r="IF1132" s="13"/>
      <c r="IG1132" s="13"/>
      <c r="IH1132" s="13"/>
      <c r="II1132" s="13"/>
      <c r="IJ1132" s="13"/>
      <c r="IK1132" s="13"/>
      <c r="IL1132" s="13"/>
      <c r="IM1132" s="13"/>
      <c r="IN1132" s="13"/>
      <c r="IO1132" s="13"/>
    </row>
    <row r="1133" spans="1:249">
      <c r="A1133" s="23"/>
      <c r="B1133" s="13"/>
      <c r="C1133" s="13"/>
      <c r="D1133" s="13"/>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2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Q1133" s="13"/>
      <c r="BR1133" s="13"/>
      <c r="BS1133" s="13"/>
      <c r="BT1133" s="13"/>
      <c r="BU1133" s="13"/>
      <c r="BV1133" s="13"/>
      <c r="BW1133" s="13"/>
      <c r="BX1133" s="13"/>
      <c r="BY1133" s="13"/>
      <c r="BZ1133" s="13"/>
      <c r="CA1133" s="13"/>
      <c r="CB1133" s="13"/>
      <c r="CC1133" s="13"/>
      <c r="CD1133" s="13"/>
      <c r="CE1133" s="13"/>
      <c r="CF1133" s="13"/>
      <c r="CG1133" s="13"/>
      <c r="CH1133" s="13"/>
      <c r="CI1133" s="13"/>
      <c r="CJ1133" s="13"/>
      <c r="CK1133" s="13"/>
      <c r="CL1133" s="13"/>
      <c r="CM1133" s="13"/>
      <c r="CN1133" s="13"/>
      <c r="CO1133" s="13"/>
      <c r="CP1133" s="13"/>
      <c r="CQ1133" s="13"/>
      <c r="CR1133" s="13"/>
      <c r="CS1133" s="13"/>
      <c r="CT1133" s="13"/>
      <c r="CU1133" s="13"/>
      <c r="CV1133" s="13"/>
      <c r="CW1133" s="13"/>
      <c r="CX1133" s="13"/>
      <c r="CY1133" s="13"/>
      <c r="CZ1133" s="13"/>
      <c r="DA1133" s="13"/>
      <c r="DB1133" s="13"/>
      <c r="DC1133" s="13"/>
      <c r="DD1133" s="13"/>
      <c r="DE1133" s="13"/>
      <c r="DF1133" s="13"/>
      <c r="DG1133" s="13"/>
      <c r="DH1133" s="13"/>
      <c r="DI1133" s="13"/>
      <c r="DJ1133" s="13"/>
      <c r="DK1133" s="13"/>
      <c r="DL1133" s="13"/>
      <c r="DM1133" s="13"/>
      <c r="DN1133" s="13"/>
      <c r="DO1133" s="13"/>
      <c r="DP1133" s="13"/>
      <c r="DQ1133" s="13"/>
      <c r="DR1133" s="13"/>
      <c r="DS1133" s="13"/>
      <c r="DT1133" s="13"/>
      <c r="DU1133" s="13"/>
      <c r="DV1133" s="13"/>
      <c r="DW1133" s="13"/>
      <c r="DX1133" s="13"/>
      <c r="DY1133" s="13"/>
      <c r="DZ1133" s="13"/>
      <c r="EA1133" s="13"/>
      <c r="EB1133" s="13"/>
      <c r="EC1133" s="13"/>
      <c r="ED1133" s="13"/>
      <c r="EE1133" s="13"/>
      <c r="EF1133" s="13"/>
      <c r="EG1133" s="13"/>
      <c r="EH1133" s="13"/>
      <c r="EI1133" s="13"/>
      <c r="EJ1133" s="13"/>
      <c r="EK1133" s="13"/>
      <c r="EL1133" s="13"/>
      <c r="EM1133" s="13"/>
      <c r="EN1133" s="13"/>
      <c r="EO1133" s="13"/>
      <c r="EP1133" s="13"/>
      <c r="EQ1133" s="13"/>
      <c r="ER1133" s="13"/>
      <c r="ES1133" s="13"/>
      <c r="ET1133" s="13"/>
      <c r="EU1133" s="13"/>
      <c r="EV1133" s="13"/>
      <c r="EW1133" s="13"/>
      <c r="EX1133" s="13"/>
      <c r="EY1133" s="13"/>
      <c r="EZ1133" s="13"/>
      <c r="FA1133" s="13"/>
      <c r="FB1133" s="13"/>
      <c r="FC1133" s="13"/>
      <c r="FD1133" s="13"/>
      <c r="FE1133" s="13"/>
      <c r="FF1133" s="13"/>
      <c r="FG1133" s="13"/>
      <c r="FH1133" s="13"/>
      <c r="FI1133" s="13"/>
      <c r="FJ1133" s="13"/>
      <c r="FK1133" s="13"/>
      <c r="FL1133" s="13"/>
      <c r="FM1133" s="13"/>
      <c r="FN1133" s="13"/>
      <c r="FO1133" s="13"/>
      <c r="FP1133" s="13"/>
      <c r="FQ1133" s="13"/>
      <c r="FR1133" s="13"/>
      <c r="FS1133" s="13"/>
      <c r="FT1133" s="13"/>
      <c r="FU1133" s="13"/>
      <c r="FV1133" s="13"/>
      <c r="FW1133" s="13"/>
      <c r="FX1133" s="13"/>
      <c r="FY1133" s="13"/>
      <c r="FZ1133" s="13"/>
      <c r="GA1133" s="13"/>
      <c r="GB1133" s="13"/>
      <c r="GC1133" s="13"/>
      <c r="GD1133" s="13"/>
      <c r="GE1133" s="13"/>
      <c r="GF1133" s="13"/>
      <c r="GG1133" s="13"/>
      <c r="GH1133" s="13"/>
      <c r="GI1133" s="13"/>
      <c r="GJ1133" s="13"/>
      <c r="GK1133" s="13"/>
      <c r="GL1133" s="13"/>
      <c r="GM1133" s="13"/>
      <c r="GN1133" s="13"/>
      <c r="GO1133" s="13"/>
      <c r="GP1133" s="13"/>
      <c r="GQ1133" s="13"/>
      <c r="GR1133" s="13"/>
      <c r="GS1133" s="13"/>
      <c r="GT1133" s="13"/>
      <c r="GU1133" s="13"/>
      <c r="GV1133" s="13"/>
      <c r="GW1133" s="13"/>
      <c r="GX1133" s="13"/>
      <c r="GY1133" s="13"/>
      <c r="GZ1133" s="13"/>
      <c r="HA1133" s="13"/>
      <c r="HB1133" s="13"/>
      <c r="HC1133" s="13"/>
      <c r="HD1133" s="13"/>
      <c r="HE1133" s="13"/>
      <c r="HF1133" s="13"/>
      <c r="HG1133" s="13"/>
      <c r="HH1133" s="13"/>
      <c r="HI1133" s="13"/>
      <c r="HJ1133" s="13"/>
      <c r="HK1133" s="13"/>
      <c r="HL1133" s="13"/>
      <c r="HM1133" s="13"/>
      <c r="HN1133" s="13"/>
      <c r="HO1133" s="13"/>
      <c r="HP1133" s="13"/>
      <c r="HQ1133" s="13"/>
      <c r="HR1133" s="13"/>
      <c r="HS1133" s="13"/>
      <c r="HT1133" s="13"/>
      <c r="HU1133" s="13"/>
      <c r="HV1133" s="13"/>
      <c r="HW1133" s="13"/>
      <c r="HX1133" s="13"/>
      <c r="HY1133" s="13"/>
      <c r="HZ1133" s="13"/>
      <c r="IA1133" s="13"/>
      <c r="IB1133" s="13"/>
      <c r="IC1133" s="13"/>
      <c r="ID1133" s="13"/>
      <c r="IE1133" s="13"/>
      <c r="IF1133" s="13"/>
      <c r="IG1133" s="13"/>
      <c r="IH1133" s="13"/>
      <c r="II1133" s="13"/>
      <c r="IJ1133" s="13"/>
      <c r="IK1133" s="13"/>
      <c r="IL1133" s="13"/>
      <c r="IM1133" s="13"/>
      <c r="IN1133" s="13"/>
      <c r="IO1133" s="13"/>
    </row>
    <row r="1134" spans="1:249">
      <c r="A1134" s="23"/>
      <c r="B1134" s="13"/>
      <c r="C1134" s="13"/>
      <c r="D1134" s="13"/>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2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Q1134" s="13"/>
      <c r="BR1134" s="13"/>
      <c r="BS1134" s="13"/>
      <c r="BT1134" s="13"/>
      <c r="BU1134" s="13"/>
      <c r="BV1134" s="13"/>
      <c r="BW1134" s="13"/>
      <c r="BX1134" s="13"/>
      <c r="BY1134" s="13"/>
      <c r="BZ1134" s="13"/>
      <c r="CA1134" s="13"/>
      <c r="CB1134" s="13"/>
      <c r="CC1134" s="13"/>
      <c r="CD1134" s="13"/>
      <c r="CE1134" s="13"/>
      <c r="CF1134" s="13"/>
      <c r="CG1134" s="13"/>
      <c r="CH1134" s="13"/>
      <c r="CI1134" s="13"/>
      <c r="CJ1134" s="13"/>
      <c r="CK1134" s="13"/>
      <c r="CL1134" s="13"/>
      <c r="CM1134" s="13"/>
      <c r="CN1134" s="13"/>
      <c r="CO1134" s="13"/>
      <c r="CP1134" s="13"/>
      <c r="CQ1134" s="13"/>
      <c r="CR1134" s="13"/>
      <c r="CS1134" s="13"/>
      <c r="CT1134" s="13"/>
      <c r="CU1134" s="13"/>
      <c r="CV1134" s="13"/>
      <c r="CW1134" s="13"/>
      <c r="CX1134" s="13"/>
      <c r="CY1134" s="13"/>
      <c r="CZ1134" s="13"/>
      <c r="DA1134" s="13"/>
      <c r="DB1134" s="13"/>
      <c r="DC1134" s="13"/>
      <c r="DD1134" s="13"/>
      <c r="DE1134" s="13"/>
      <c r="DF1134" s="13"/>
      <c r="DG1134" s="13"/>
      <c r="DH1134" s="13"/>
      <c r="DI1134" s="13"/>
      <c r="DJ1134" s="13"/>
      <c r="DK1134" s="13"/>
      <c r="DL1134" s="13"/>
      <c r="DM1134" s="13"/>
      <c r="DN1134" s="13"/>
      <c r="DO1134" s="13"/>
      <c r="DP1134" s="13"/>
      <c r="DQ1134" s="13"/>
      <c r="DR1134" s="13"/>
      <c r="DS1134" s="13"/>
      <c r="DT1134" s="13"/>
      <c r="DU1134" s="13"/>
      <c r="DV1134" s="13"/>
      <c r="DW1134" s="13"/>
      <c r="DX1134" s="13"/>
      <c r="DY1134" s="13"/>
      <c r="DZ1134" s="13"/>
      <c r="EA1134" s="13"/>
      <c r="EB1134" s="13"/>
      <c r="EC1134" s="13"/>
      <c r="ED1134" s="13"/>
      <c r="EE1134" s="13"/>
      <c r="EF1134" s="13"/>
      <c r="EG1134" s="13"/>
      <c r="EH1134" s="13"/>
      <c r="EI1134" s="13"/>
      <c r="EJ1134" s="13"/>
      <c r="EK1134" s="13"/>
      <c r="EL1134" s="13"/>
      <c r="EM1134" s="13"/>
      <c r="EN1134" s="13"/>
      <c r="EO1134" s="13"/>
      <c r="EP1134" s="13"/>
      <c r="EQ1134" s="13"/>
      <c r="ER1134" s="13"/>
      <c r="ES1134" s="13"/>
      <c r="ET1134" s="13"/>
      <c r="EU1134" s="13"/>
      <c r="EV1134" s="13"/>
      <c r="EW1134" s="13"/>
      <c r="EX1134" s="13"/>
      <c r="EY1134" s="13"/>
      <c r="EZ1134" s="13"/>
      <c r="FA1134" s="13"/>
      <c r="FB1134" s="13"/>
      <c r="FC1134" s="13"/>
      <c r="FD1134" s="13"/>
      <c r="FE1134" s="13"/>
      <c r="FF1134" s="13"/>
      <c r="FG1134" s="13"/>
      <c r="FH1134" s="13"/>
      <c r="FI1134" s="13"/>
      <c r="FJ1134" s="13"/>
      <c r="FK1134" s="13"/>
      <c r="FL1134" s="13"/>
      <c r="FM1134" s="13"/>
      <c r="FN1134" s="13"/>
      <c r="FO1134" s="13"/>
      <c r="FP1134" s="13"/>
      <c r="FQ1134" s="13"/>
      <c r="FR1134" s="13"/>
      <c r="FS1134" s="13"/>
      <c r="FT1134" s="13"/>
      <c r="FU1134" s="13"/>
      <c r="FV1134" s="13"/>
      <c r="FW1134" s="13"/>
      <c r="FX1134" s="13"/>
      <c r="FY1134" s="13"/>
      <c r="FZ1134" s="13"/>
      <c r="GA1134" s="13"/>
      <c r="GB1134" s="13"/>
      <c r="GC1134" s="13"/>
      <c r="GD1134" s="13"/>
      <c r="GE1134" s="13"/>
      <c r="GF1134" s="13"/>
      <c r="GG1134" s="13"/>
      <c r="GH1134" s="13"/>
      <c r="GI1134" s="13"/>
      <c r="GJ1134" s="13"/>
      <c r="GK1134" s="13"/>
      <c r="GL1134" s="13"/>
      <c r="GM1134" s="13"/>
      <c r="GN1134" s="13"/>
      <c r="GO1134" s="13"/>
      <c r="GP1134" s="13"/>
      <c r="GQ1134" s="13"/>
      <c r="GR1134" s="13"/>
      <c r="GS1134" s="13"/>
      <c r="GT1134" s="13"/>
      <c r="GU1134" s="13"/>
      <c r="GV1134" s="13"/>
      <c r="GW1134" s="13"/>
      <c r="GX1134" s="13"/>
      <c r="GY1134" s="13"/>
      <c r="GZ1134" s="13"/>
      <c r="HA1134" s="13"/>
      <c r="HB1134" s="13"/>
      <c r="HC1134" s="13"/>
      <c r="HD1134" s="13"/>
      <c r="HE1134" s="13"/>
      <c r="HF1134" s="13"/>
      <c r="HG1134" s="13"/>
      <c r="HH1134" s="13"/>
      <c r="HI1134" s="13"/>
      <c r="HJ1134" s="13"/>
      <c r="HK1134" s="13"/>
      <c r="HL1134" s="13"/>
      <c r="HM1134" s="13"/>
      <c r="HN1134" s="13"/>
      <c r="HO1134" s="13"/>
      <c r="HP1134" s="13"/>
      <c r="HQ1134" s="13"/>
      <c r="HR1134" s="13"/>
      <c r="HS1134" s="13"/>
      <c r="HT1134" s="13"/>
      <c r="HU1134" s="13"/>
      <c r="HV1134" s="13"/>
      <c r="HW1134" s="13"/>
      <c r="HX1134" s="13"/>
      <c r="HY1134" s="13"/>
      <c r="HZ1134" s="13"/>
      <c r="IA1134" s="13"/>
      <c r="IB1134" s="13"/>
      <c r="IC1134" s="13"/>
      <c r="ID1134" s="13"/>
      <c r="IE1134" s="13"/>
      <c r="IF1134" s="13"/>
      <c r="IG1134" s="13"/>
      <c r="IH1134" s="13"/>
      <c r="II1134" s="13"/>
      <c r="IJ1134" s="13"/>
      <c r="IK1134" s="13"/>
      <c r="IL1134" s="13"/>
      <c r="IM1134" s="13"/>
      <c r="IN1134" s="13"/>
      <c r="IO1134" s="13"/>
    </row>
    <row r="1135" spans="1:249">
      <c r="A1135" s="23"/>
      <c r="B1135" s="13"/>
      <c r="C1135" s="13"/>
      <c r="D1135" s="13"/>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23"/>
      <c r="AE1135" s="13"/>
      <c r="AF1135" s="13"/>
      <c r="AG1135" s="13"/>
      <c r="AH1135" s="13"/>
      <c r="AI1135" s="13"/>
      <c r="AJ1135" s="13"/>
      <c r="AK1135" s="13"/>
      <c r="AL1135" s="13"/>
      <c r="AM1135" s="13"/>
      <c r="AN1135" s="13"/>
      <c r="AO1135" s="13"/>
      <c r="AP1135" s="13"/>
      <c r="AQ1135" s="13"/>
      <c r="AR1135" s="13"/>
      <c r="AS1135" s="13"/>
      <c r="AT1135" s="13"/>
      <c r="AU1135" s="13"/>
      <c r="AV1135" s="13"/>
      <c r="AW1135" s="13"/>
      <c r="AX1135" s="13"/>
      <c r="AY1135" s="13"/>
      <c r="AZ1135" s="13"/>
      <c r="BA1135" s="13"/>
      <c r="BB1135" s="13"/>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c r="CY1135" s="13"/>
      <c r="CZ1135" s="13"/>
      <c r="DA1135" s="13"/>
      <c r="DB1135" s="13"/>
      <c r="DC1135" s="13"/>
      <c r="DD1135" s="13"/>
      <c r="DE1135" s="13"/>
      <c r="DF1135" s="13"/>
      <c r="DG1135" s="13"/>
      <c r="DH1135" s="13"/>
      <c r="DI1135" s="13"/>
      <c r="DJ1135" s="13"/>
      <c r="DK1135" s="13"/>
      <c r="DL1135" s="13"/>
      <c r="DM1135" s="13"/>
      <c r="DN1135" s="13"/>
      <c r="DO1135" s="13"/>
      <c r="DP1135" s="13"/>
      <c r="DQ1135" s="13"/>
      <c r="DR1135" s="13"/>
      <c r="DS1135" s="13"/>
      <c r="DT1135" s="13"/>
      <c r="DU1135" s="13"/>
      <c r="DV1135" s="13"/>
      <c r="DW1135" s="13"/>
      <c r="DX1135" s="13"/>
      <c r="DY1135" s="13"/>
      <c r="DZ1135" s="13"/>
      <c r="EA1135" s="13"/>
      <c r="EB1135" s="13"/>
      <c r="EC1135" s="13"/>
      <c r="ED1135" s="13"/>
      <c r="EE1135" s="13"/>
      <c r="EF1135" s="13"/>
      <c r="EG1135" s="13"/>
      <c r="EH1135" s="13"/>
      <c r="EI1135" s="13"/>
      <c r="EJ1135" s="13"/>
      <c r="EK1135" s="13"/>
      <c r="EL1135" s="13"/>
      <c r="EM1135" s="13"/>
      <c r="EN1135" s="13"/>
      <c r="EO1135" s="13"/>
      <c r="EP1135" s="13"/>
      <c r="EQ1135" s="13"/>
      <c r="ER1135" s="13"/>
      <c r="ES1135" s="13"/>
      <c r="ET1135" s="13"/>
      <c r="EU1135" s="13"/>
      <c r="EV1135" s="13"/>
      <c r="EW1135" s="13"/>
      <c r="EX1135" s="13"/>
      <c r="EY1135" s="13"/>
      <c r="EZ1135" s="13"/>
      <c r="FA1135" s="13"/>
      <c r="FB1135" s="13"/>
      <c r="FC1135" s="13"/>
      <c r="FD1135" s="13"/>
      <c r="FE1135" s="13"/>
      <c r="FF1135" s="13"/>
      <c r="FG1135" s="13"/>
      <c r="FH1135" s="13"/>
      <c r="FI1135" s="13"/>
      <c r="FJ1135" s="13"/>
      <c r="FK1135" s="13"/>
      <c r="FL1135" s="13"/>
      <c r="FM1135" s="13"/>
      <c r="FN1135" s="13"/>
      <c r="FO1135" s="13"/>
      <c r="FP1135" s="13"/>
      <c r="FQ1135" s="13"/>
      <c r="FR1135" s="13"/>
      <c r="FS1135" s="13"/>
      <c r="FT1135" s="13"/>
      <c r="FU1135" s="13"/>
      <c r="FV1135" s="13"/>
      <c r="FW1135" s="13"/>
      <c r="FX1135" s="13"/>
      <c r="FY1135" s="13"/>
      <c r="FZ1135" s="13"/>
      <c r="GA1135" s="13"/>
      <c r="GB1135" s="13"/>
      <c r="GC1135" s="13"/>
      <c r="GD1135" s="13"/>
      <c r="GE1135" s="13"/>
      <c r="GF1135" s="13"/>
      <c r="GG1135" s="13"/>
      <c r="GH1135" s="13"/>
      <c r="GI1135" s="13"/>
      <c r="GJ1135" s="13"/>
      <c r="GK1135" s="13"/>
      <c r="GL1135" s="13"/>
      <c r="GM1135" s="13"/>
      <c r="GN1135" s="13"/>
      <c r="GO1135" s="13"/>
      <c r="GP1135" s="13"/>
      <c r="GQ1135" s="13"/>
      <c r="GR1135" s="13"/>
      <c r="GS1135" s="13"/>
      <c r="GT1135" s="13"/>
      <c r="GU1135" s="13"/>
      <c r="GV1135" s="13"/>
      <c r="GW1135" s="13"/>
      <c r="GX1135" s="13"/>
      <c r="GY1135" s="13"/>
      <c r="GZ1135" s="13"/>
      <c r="HA1135" s="13"/>
      <c r="HB1135" s="13"/>
      <c r="HC1135" s="13"/>
      <c r="HD1135" s="13"/>
      <c r="HE1135" s="13"/>
      <c r="HF1135" s="13"/>
      <c r="HG1135" s="13"/>
      <c r="HH1135" s="13"/>
      <c r="HI1135" s="13"/>
      <c r="HJ1135" s="13"/>
      <c r="HK1135" s="13"/>
      <c r="HL1135" s="13"/>
      <c r="HM1135" s="13"/>
      <c r="HN1135" s="13"/>
      <c r="HO1135" s="13"/>
      <c r="HP1135" s="13"/>
      <c r="HQ1135" s="13"/>
      <c r="HR1135" s="13"/>
      <c r="HS1135" s="13"/>
      <c r="HT1135" s="13"/>
      <c r="HU1135" s="13"/>
      <c r="HV1135" s="13"/>
      <c r="HW1135" s="13"/>
      <c r="HX1135" s="13"/>
      <c r="HY1135" s="13"/>
      <c r="HZ1135" s="13"/>
      <c r="IA1135" s="13"/>
      <c r="IB1135" s="13"/>
      <c r="IC1135" s="13"/>
      <c r="ID1135" s="13"/>
      <c r="IE1135" s="13"/>
      <c r="IF1135" s="13"/>
      <c r="IG1135" s="13"/>
      <c r="IH1135" s="13"/>
      <c r="II1135" s="13"/>
      <c r="IJ1135" s="13"/>
      <c r="IK1135" s="13"/>
      <c r="IL1135" s="13"/>
      <c r="IM1135" s="13"/>
      <c r="IN1135" s="13"/>
      <c r="IO1135" s="13"/>
    </row>
    <row r="1136" spans="1:249">
      <c r="A1136" s="23"/>
      <c r="B1136" s="13"/>
      <c r="C1136" s="13"/>
      <c r="D1136" s="13"/>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23"/>
      <c r="AE1136" s="13"/>
      <c r="AF1136" s="13"/>
      <c r="AG1136" s="13"/>
      <c r="AH1136" s="13"/>
      <c r="AI1136" s="13"/>
      <c r="AJ1136" s="13"/>
      <c r="AK1136" s="13"/>
      <c r="AL1136" s="13"/>
      <c r="AM1136" s="13"/>
      <c r="AN1136" s="13"/>
      <c r="AO1136" s="13"/>
      <c r="AP1136" s="13"/>
      <c r="AQ1136" s="13"/>
      <c r="AR1136" s="13"/>
      <c r="AS1136" s="13"/>
      <c r="AT1136" s="13"/>
      <c r="AU1136" s="13"/>
      <c r="AV1136" s="13"/>
      <c r="AW1136" s="13"/>
      <c r="AX1136" s="13"/>
      <c r="AY1136" s="13"/>
      <c r="AZ1136" s="13"/>
      <c r="BA1136" s="13"/>
      <c r="BB1136" s="13"/>
      <c r="BC1136" s="13"/>
      <c r="BD1136" s="13"/>
      <c r="BE1136" s="13"/>
      <c r="BF1136" s="13"/>
      <c r="BG1136" s="13"/>
      <c r="BH1136" s="13"/>
      <c r="BI1136" s="13"/>
      <c r="BJ1136" s="13"/>
      <c r="BK1136" s="13"/>
      <c r="BL1136" s="13"/>
      <c r="BM1136" s="13"/>
      <c r="BN1136" s="13"/>
      <c r="BO1136" s="13"/>
      <c r="BP1136" s="13"/>
      <c r="BQ1136" s="13"/>
      <c r="BR1136" s="13"/>
      <c r="BS1136" s="13"/>
      <c r="BT1136" s="13"/>
      <c r="BU1136" s="13"/>
      <c r="BV1136" s="13"/>
      <c r="BW1136" s="13"/>
      <c r="BX1136" s="13"/>
      <c r="BY1136" s="13"/>
      <c r="BZ1136" s="13"/>
      <c r="CA1136" s="13"/>
      <c r="CB1136" s="13"/>
      <c r="CC1136" s="13"/>
      <c r="CD1136" s="13"/>
      <c r="CE1136" s="13"/>
      <c r="CF1136" s="13"/>
      <c r="CG1136" s="13"/>
      <c r="CH1136" s="13"/>
      <c r="CI1136" s="13"/>
      <c r="CJ1136" s="13"/>
      <c r="CK1136" s="13"/>
      <c r="CL1136" s="13"/>
      <c r="CM1136" s="13"/>
      <c r="CN1136" s="13"/>
      <c r="CO1136" s="13"/>
      <c r="CP1136" s="13"/>
      <c r="CQ1136" s="13"/>
      <c r="CR1136" s="13"/>
      <c r="CS1136" s="13"/>
      <c r="CT1136" s="13"/>
      <c r="CU1136" s="13"/>
      <c r="CV1136" s="13"/>
      <c r="CW1136" s="13"/>
      <c r="CX1136" s="13"/>
      <c r="CY1136" s="13"/>
      <c r="CZ1136" s="13"/>
      <c r="DA1136" s="13"/>
      <c r="DB1136" s="13"/>
      <c r="DC1136" s="13"/>
      <c r="DD1136" s="13"/>
      <c r="DE1136" s="13"/>
      <c r="DF1136" s="13"/>
      <c r="DG1136" s="13"/>
      <c r="DH1136" s="13"/>
      <c r="DI1136" s="13"/>
      <c r="DJ1136" s="13"/>
      <c r="DK1136" s="13"/>
      <c r="DL1136" s="13"/>
      <c r="DM1136" s="13"/>
      <c r="DN1136" s="13"/>
      <c r="DO1136" s="13"/>
      <c r="DP1136" s="13"/>
      <c r="DQ1136" s="13"/>
      <c r="DR1136" s="13"/>
      <c r="DS1136" s="13"/>
      <c r="DT1136" s="13"/>
      <c r="DU1136" s="13"/>
      <c r="DV1136" s="13"/>
      <c r="DW1136" s="13"/>
      <c r="DX1136" s="13"/>
      <c r="DY1136" s="13"/>
      <c r="DZ1136" s="13"/>
      <c r="EA1136" s="13"/>
      <c r="EB1136" s="13"/>
      <c r="EC1136" s="13"/>
      <c r="ED1136" s="13"/>
      <c r="EE1136" s="13"/>
      <c r="EF1136" s="13"/>
      <c r="EG1136" s="13"/>
      <c r="EH1136" s="13"/>
      <c r="EI1136" s="13"/>
      <c r="EJ1136" s="13"/>
      <c r="EK1136" s="13"/>
      <c r="EL1136" s="13"/>
      <c r="EM1136" s="13"/>
      <c r="EN1136" s="13"/>
      <c r="EO1136" s="13"/>
      <c r="EP1136" s="13"/>
      <c r="EQ1136" s="13"/>
      <c r="ER1136" s="13"/>
      <c r="ES1136" s="13"/>
      <c r="ET1136" s="13"/>
      <c r="EU1136" s="13"/>
      <c r="EV1136" s="13"/>
      <c r="EW1136" s="13"/>
      <c r="EX1136" s="13"/>
      <c r="EY1136" s="13"/>
      <c r="EZ1136" s="13"/>
      <c r="FA1136" s="13"/>
      <c r="FB1136" s="13"/>
      <c r="FC1136" s="13"/>
      <c r="FD1136" s="13"/>
      <c r="FE1136" s="13"/>
      <c r="FF1136" s="13"/>
      <c r="FG1136" s="13"/>
      <c r="FH1136" s="13"/>
      <c r="FI1136" s="13"/>
      <c r="FJ1136" s="13"/>
      <c r="FK1136" s="13"/>
      <c r="FL1136" s="13"/>
      <c r="FM1136" s="13"/>
      <c r="FN1136" s="13"/>
      <c r="FO1136" s="13"/>
      <c r="FP1136" s="13"/>
      <c r="FQ1136" s="13"/>
      <c r="FR1136" s="13"/>
      <c r="FS1136" s="13"/>
      <c r="FT1136" s="13"/>
      <c r="FU1136" s="13"/>
      <c r="FV1136" s="13"/>
      <c r="FW1136" s="13"/>
      <c r="FX1136" s="13"/>
      <c r="FY1136" s="13"/>
      <c r="FZ1136" s="13"/>
      <c r="GA1136" s="13"/>
      <c r="GB1136" s="13"/>
      <c r="GC1136" s="13"/>
      <c r="GD1136" s="13"/>
      <c r="GE1136" s="13"/>
      <c r="GF1136" s="13"/>
      <c r="GG1136" s="13"/>
      <c r="GH1136" s="13"/>
      <c r="GI1136" s="13"/>
      <c r="GJ1136" s="13"/>
      <c r="GK1136" s="13"/>
      <c r="GL1136" s="13"/>
      <c r="GM1136" s="13"/>
      <c r="GN1136" s="13"/>
      <c r="GO1136" s="13"/>
      <c r="GP1136" s="13"/>
      <c r="GQ1136" s="13"/>
      <c r="GR1136" s="13"/>
      <c r="GS1136" s="13"/>
      <c r="GT1136" s="13"/>
      <c r="GU1136" s="13"/>
      <c r="GV1136" s="13"/>
      <c r="GW1136" s="13"/>
      <c r="GX1136" s="13"/>
      <c r="GY1136" s="13"/>
      <c r="GZ1136" s="13"/>
      <c r="HA1136" s="13"/>
      <c r="HB1136" s="13"/>
      <c r="HC1136" s="13"/>
      <c r="HD1136" s="13"/>
      <c r="HE1136" s="13"/>
      <c r="HF1136" s="13"/>
      <c r="HG1136" s="13"/>
      <c r="HH1136" s="13"/>
      <c r="HI1136" s="13"/>
      <c r="HJ1136" s="13"/>
      <c r="HK1136" s="13"/>
      <c r="HL1136" s="13"/>
      <c r="HM1136" s="13"/>
      <c r="HN1136" s="13"/>
      <c r="HO1136" s="13"/>
      <c r="HP1136" s="13"/>
      <c r="HQ1136" s="13"/>
      <c r="HR1136" s="13"/>
      <c r="HS1136" s="13"/>
      <c r="HT1136" s="13"/>
      <c r="HU1136" s="13"/>
      <c r="HV1136" s="13"/>
      <c r="HW1136" s="13"/>
      <c r="HX1136" s="13"/>
      <c r="HY1136" s="13"/>
      <c r="HZ1136" s="13"/>
      <c r="IA1136" s="13"/>
      <c r="IB1136" s="13"/>
      <c r="IC1136" s="13"/>
      <c r="ID1136" s="13"/>
      <c r="IE1136" s="13"/>
      <c r="IF1136" s="13"/>
      <c r="IG1136" s="13"/>
      <c r="IH1136" s="13"/>
      <c r="II1136" s="13"/>
      <c r="IJ1136" s="13"/>
      <c r="IK1136" s="13"/>
      <c r="IL1136" s="13"/>
      <c r="IM1136" s="13"/>
      <c r="IN1136" s="13"/>
      <c r="IO1136" s="13"/>
    </row>
    <row r="1137" spans="1:249">
      <c r="A1137" s="2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2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Q1137" s="13"/>
      <c r="BR1137" s="13"/>
      <c r="BS1137" s="13"/>
      <c r="BT1137" s="13"/>
      <c r="BU1137" s="13"/>
      <c r="BV1137" s="13"/>
      <c r="BW1137" s="13"/>
      <c r="BX1137" s="13"/>
      <c r="BY1137" s="13"/>
      <c r="BZ1137" s="13"/>
      <c r="CA1137" s="13"/>
      <c r="CB1137" s="13"/>
      <c r="CC1137" s="13"/>
      <c r="CD1137" s="13"/>
      <c r="CE1137" s="13"/>
      <c r="CF1137" s="13"/>
      <c r="CG1137" s="13"/>
      <c r="CH1137" s="13"/>
      <c r="CI1137" s="13"/>
      <c r="CJ1137" s="13"/>
      <c r="CK1137" s="13"/>
      <c r="CL1137" s="13"/>
      <c r="CM1137" s="13"/>
      <c r="CN1137" s="13"/>
      <c r="CO1137" s="13"/>
      <c r="CP1137" s="13"/>
      <c r="CQ1137" s="13"/>
      <c r="CR1137" s="13"/>
      <c r="CS1137" s="13"/>
      <c r="CT1137" s="13"/>
      <c r="CU1137" s="13"/>
      <c r="CV1137" s="13"/>
      <c r="CW1137" s="13"/>
      <c r="CX1137" s="13"/>
      <c r="CY1137" s="13"/>
      <c r="CZ1137" s="13"/>
      <c r="DA1137" s="13"/>
      <c r="DB1137" s="13"/>
      <c r="DC1137" s="13"/>
      <c r="DD1137" s="13"/>
      <c r="DE1137" s="13"/>
      <c r="DF1137" s="13"/>
      <c r="DG1137" s="13"/>
      <c r="DH1137" s="13"/>
      <c r="DI1137" s="13"/>
      <c r="DJ1137" s="13"/>
      <c r="DK1137" s="13"/>
      <c r="DL1137" s="13"/>
      <c r="DM1137" s="13"/>
      <c r="DN1137" s="13"/>
      <c r="DO1137" s="13"/>
      <c r="DP1137" s="13"/>
      <c r="DQ1137" s="13"/>
      <c r="DR1137" s="13"/>
      <c r="DS1137" s="13"/>
      <c r="DT1137" s="13"/>
      <c r="DU1137" s="13"/>
      <c r="DV1137" s="13"/>
      <c r="DW1137" s="13"/>
      <c r="DX1137" s="13"/>
      <c r="DY1137" s="13"/>
      <c r="DZ1137" s="13"/>
      <c r="EA1137" s="13"/>
      <c r="EB1137" s="13"/>
      <c r="EC1137" s="13"/>
      <c r="ED1137" s="13"/>
      <c r="EE1137" s="13"/>
      <c r="EF1137" s="13"/>
      <c r="EG1137" s="13"/>
      <c r="EH1137" s="13"/>
      <c r="EI1137" s="13"/>
      <c r="EJ1137" s="13"/>
      <c r="EK1137" s="13"/>
      <c r="EL1137" s="13"/>
      <c r="EM1137" s="13"/>
      <c r="EN1137" s="13"/>
      <c r="EO1137" s="13"/>
      <c r="EP1137" s="13"/>
      <c r="EQ1137" s="13"/>
      <c r="ER1137" s="13"/>
      <c r="ES1137" s="13"/>
      <c r="ET1137" s="13"/>
      <c r="EU1137" s="13"/>
      <c r="EV1137" s="13"/>
      <c r="EW1137" s="13"/>
      <c r="EX1137" s="13"/>
      <c r="EY1137" s="13"/>
      <c r="EZ1137" s="13"/>
      <c r="FA1137" s="13"/>
      <c r="FB1137" s="13"/>
      <c r="FC1137" s="13"/>
      <c r="FD1137" s="13"/>
      <c r="FE1137" s="13"/>
      <c r="FF1137" s="13"/>
      <c r="FG1137" s="13"/>
      <c r="FH1137" s="13"/>
      <c r="FI1137" s="13"/>
      <c r="FJ1137" s="13"/>
      <c r="FK1137" s="13"/>
      <c r="FL1137" s="13"/>
      <c r="FM1137" s="13"/>
      <c r="FN1137" s="13"/>
      <c r="FO1137" s="13"/>
      <c r="FP1137" s="13"/>
      <c r="FQ1137" s="13"/>
      <c r="FR1137" s="13"/>
      <c r="FS1137" s="13"/>
      <c r="FT1137" s="13"/>
      <c r="FU1137" s="13"/>
      <c r="FV1137" s="13"/>
      <c r="FW1137" s="13"/>
      <c r="FX1137" s="13"/>
      <c r="FY1137" s="13"/>
      <c r="FZ1137" s="13"/>
      <c r="GA1137" s="13"/>
      <c r="GB1137" s="13"/>
      <c r="GC1137" s="13"/>
      <c r="GD1137" s="13"/>
      <c r="GE1137" s="13"/>
      <c r="GF1137" s="13"/>
      <c r="GG1137" s="13"/>
      <c r="GH1137" s="13"/>
      <c r="GI1137" s="13"/>
      <c r="GJ1137" s="13"/>
      <c r="GK1137" s="13"/>
      <c r="GL1137" s="13"/>
      <c r="GM1137" s="13"/>
      <c r="GN1137" s="13"/>
      <c r="GO1137" s="13"/>
      <c r="GP1137" s="13"/>
      <c r="GQ1137" s="13"/>
      <c r="GR1137" s="13"/>
      <c r="GS1137" s="13"/>
      <c r="GT1137" s="13"/>
      <c r="GU1137" s="13"/>
      <c r="GV1137" s="13"/>
      <c r="GW1137" s="13"/>
      <c r="GX1137" s="13"/>
      <c r="GY1137" s="13"/>
      <c r="GZ1137" s="13"/>
      <c r="HA1137" s="13"/>
      <c r="HB1137" s="13"/>
      <c r="HC1137" s="13"/>
      <c r="HD1137" s="13"/>
      <c r="HE1137" s="13"/>
      <c r="HF1137" s="13"/>
      <c r="HG1137" s="13"/>
      <c r="HH1137" s="13"/>
      <c r="HI1137" s="13"/>
      <c r="HJ1137" s="13"/>
      <c r="HK1137" s="13"/>
      <c r="HL1137" s="13"/>
      <c r="HM1137" s="13"/>
      <c r="HN1137" s="13"/>
      <c r="HO1137" s="13"/>
      <c r="HP1137" s="13"/>
      <c r="HQ1137" s="13"/>
      <c r="HR1137" s="13"/>
      <c r="HS1137" s="13"/>
      <c r="HT1137" s="13"/>
      <c r="HU1137" s="13"/>
      <c r="HV1137" s="13"/>
      <c r="HW1137" s="13"/>
      <c r="HX1137" s="13"/>
      <c r="HY1137" s="13"/>
      <c r="HZ1137" s="13"/>
      <c r="IA1137" s="13"/>
      <c r="IB1137" s="13"/>
      <c r="IC1137" s="13"/>
      <c r="ID1137" s="13"/>
      <c r="IE1137" s="13"/>
      <c r="IF1137" s="13"/>
      <c r="IG1137" s="13"/>
      <c r="IH1137" s="13"/>
      <c r="II1137" s="13"/>
      <c r="IJ1137" s="13"/>
      <c r="IK1137" s="13"/>
      <c r="IL1137" s="13"/>
      <c r="IM1137" s="13"/>
      <c r="IN1137" s="13"/>
      <c r="IO1137" s="13"/>
    </row>
    <row r="1138" spans="1:249">
      <c r="A1138" s="2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2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Q1138" s="13"/>
      <c r="BR1138" s="13"/>
      <c r="BS1138" s="13"/>
      <c r="BT1138" s="13"/>
      <c r="BU1138" s="13"/>
      <c r="BV1138" s="13"/>
      <c r="BW1138" s="13"/>
      <c r="BX1138" s="13"/>
      <c r="BY1138" s="13"/>
      <c r="BZ1138" s="13"/>
      <c r="CA1138" s="13"/>
      <c r="CB1138" s="13"/>
      <c r="CC1138" s="13"/>
      <c r="CD1138" s="13"/>
      <c r="CE1138" s="13"/>
      <c r="CF1138" s="13"/>
      <c r="CG1138" s="13"/>
      <c r="CH1138" s="13"/>
      <c r="CI1138" s="13"/>
      <c r="CJ1138" s="13"/>
      <c r="CK1138" s="13"/>
      <c r="CL1138" s="13"/>
      <c r="CM1138" s="13"/>
      <c r="CN1138" s="13"/>
      <c r="CO1138" s="13"/>
      <c r="CP1138" s="13"/>
      <c r="CQ1138" s="13"/>
      <c r="CR1138" s="13"/>
      <c r="CS1138" s="13"/>
      <c r="CT1138" s="13"/>
      <c r="CU1138" s="13"/>
      <c r="CV1138" s="13"/>
      <c r="CW1138" s="13"/>
      <c r="CX1138" s="13"/>
      <c r="CY1138" s="13"/>
      <c r="CZ1138" s="13"/>
      <c r="DA1138" s="13"/>
      <c r="DB1138" s="13"/>
      <c r="DC1138" s="13"/>
      <c r="DD1138" s="13"/>
      <c r="DE1138" s="13"/>
      <c r="DF1138" s="13"/>
      <c r="DG1138" s="13"/>
      <c r="DH1138" s="13"/>
      <c r="DI1138" s="13"/>
      <c r="DJ1138" s="13"/>
      <c r="DK1138" s="13"/>
      <c r="DL1138" s="13"/>
      <c r="DM1138" s="13"/>
      <c r="DN1138" s="13"/>
      <c r="DO1138" s="13"/>
      <c r="DP1138" s="13"/>
      <c r="DQ1138" s="13"/>
      <c r="DR1138" s="13"/>
      <c r="DS1138" s="13"/>
      <c r="DT1138" s="13"/>
      <c r="DU1138" s="13"/>
      <c r="DV1138" s="13"/>
      <c r="DW1138" s="13"/>
      <c r="DX1138" s="13"/>
      <c r="DY1138" s="13"/>
      <c r="DZ1138" s="13"/>
      <c r="EA1138" s="13"/>
      <c r="EB1138" s="13"/>
      <c r="EC1138" s="13"/>
      <c r="ED1138" s="13"/>
      <c r="EE1138" s="13"/>
      <c r="EF1138" s="13"/>
      <c r="EG1138" s="13"/>
      <c r="EH1138" s="13"/>
      <c r="EI1138" s="13"/>
      <c r="EJ1138" s="13"/>
      <c r="EK1138" s="13"/>
      <c r="EL1138" s="13"/>
      <c r="EM1138" s="13"/>
      <c r="EN1138" s="13"/>
      <c r="EO1138" s="13"/>
      <c r="EP1138" s="13"/>
      <c r="EQ1138" s="13"/>
      <c r="ER1138" s="13"/>
      <c r="ES1138" s="13"/>
      <c r="ET1138" s="13"/>
      <c r="EU1138" s="13"/>
      <c r="EV1138" s="13"/>
      <c r="EW1138" s="13"/>
      <c r="EX1138" s="13"/>
      <c r="EY1138" s="13"/>
      <c r="EZ1138" s="13"/>
      <c r="FA1138" s="13"/>
      <c r="FB1138" s="13"/>
      <c r="FC1138" s="13"/>
      <c r="FD1138" s="13"/>
      <c r="FE1138" s="13"/>
      <c r="FF1138" s="13"/>
      <c r="FG1138" s="13"/>
      <c r="FH1138" s="13"/>
      <c r="FI1138" s="13"/>
      <c r="FJ1138" s="13"/>
      <c r="FK1138" s="13"/>
      <c r="FL1138" s="13"/>
      <c r="FM1138" s="13"/>
      <c r="FN1138" s="13"/>
      <c r="FO1138" s="13"/>
      <c r="FP1138" s="13"/>
      <c r="FQ1138" s="13"/>
      <c r="FR1138" s="13"/>
      <c r="FS1138" s="13"/>
      <c r="FT1138" s="13"/>
      <c r="FU1138" s="13"/>
      <c r="FV1138" s="13"/>
      <c r="FW1138" s="13"/>
      <c r="FX1138" s="13"/>
      <c r="FY1138" s="13"/>
      <c r="FZ1138" s="13"/>
      <c r="GA1138" s="13"/>
      <c r="GB1138" s="13"/>
      <c r="GC1138" s="13"/>
      <c r="GD1138" s="13"/>
      <c r="GE1138" s="13"/>
      <c r="GF1138" s="13"/>
      <c r="GG1138" s="13"/>
      <c r="GH1138" s="13"/>
      <c r="GI1138" s="13"/>
      <c r="GJ1138" s="13"/>
      <c r="GK1138" s="13"/>
      <c r="GL1138" s="13"/>
      <c r="GM1138" s="13"/>
      <c r="GN1138" s="13"/>
      <c r="GO1138" s="13"/>
      <c r="GP1138" s="13"/>
      <c r="GQ1138" s="13"/>
      <c r="GR1138" s="13"/>
      <c r="GS1138" s="13"/>
      <c r="GT1138" s="13"/>
      <c r="GU1138" s="13"/>
      <c r="GV1138" s="13"/>
      <c r="GW1138" s="13"/>
      <c r="GX1138" s="13"/>
      <c r="GY1138" s="13"/>
      <c r="GZ1138" s="13"/>
      <c r="HA1138" s="13"/>
      <c r="HB1138" s="13"/>
      <c r="HC1138" s="13"/>
      <c r="HD1138" s="13"/>
      <c r="HE1138" s="13"/>
      <c r="HF1138" s="13"/>
      <c r="HG1138" s="13"/>
      <c r="HH1138" s="13"/>
      <c r="HI1138" s="13"/>
      <c r="HJ1138" s="13"/>
      <c r="HK1138" s="13"/>
      <c r="HL1138" s="13"/>
      <c r="HM1138" s="13"/>
      <c r="HN1138" s="13"/>
      <c r="HO1138" s="13"/>
      <c r="HP1138" s="13"/>
      <c r="HQ1138" s="13"/>
      <c r="HR1138" s="13"/>
      <c r="HS1138" s="13"/>
      <c r="HT1138" s="13"/>
      <c r="HU1138" s="13"/>
      <c r="HV1138" s="13"/>
      <c r="HW1138" s="13"/>
      <c r="HX1138" s="13"/>
      <c r="HY1138" s="13"/>
      <c r="HZ1138" s="13"/>
      <c r="IA1138" s="13"/>
      <c r="IB1138" s="13"/>
      <c r="IC1138" s="13"/>
      <c r="ID1138" s="13"/>
      <c r="IE1138" s="13"/>
      <c r="IF1138" s="13"/>
      <c r="IG1138" s="13"/>
      <c r="IH1138" s="13"/>
      <c r="II1138" s="13"/>
      <c r="IJ1138" s="13"/>
      <c r="IK1138" s="13"/>
      <c r="IL1138" s="13"/>
      <c r="IM1138" s="13"/>
      <c r="IN1138" s="13"/>
      <c r="IO1138" s="13"/>
    </row>
    <row r="1139" spans="1:249">
      <c r="A1139" s="2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2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Q1139" s="13"/>
      <c r="BR1139" s="13"/>
      <c r="BS1139" s="13"/>
      <c r="BT1139" s="13"/>
      <c r="BU1139" s="13"/>
      <c r="BV1139" s="13"/>
      <c r="BW1139" s="13"/>
      <c r="BX1139" s="13"/>
      <c r="BY1139" s="13"/>
      <c r="BZ1139" s="13"/>
      <c r="CA1139" s="13"/>
      <c r="CB1139" s="13"/>
      <c r="CC1139" s="13"/>
      <c r="CD1139" s="13"/>
      <c r="CE1139" s="13"/>
      <c r="CF1139" s="13"/>
      <c r="CG1139" s="13"/>
      <c r="CH1139" s="13"/>
      <c r="CI1139" s="13"/>
      <c r="CJ1139" s="13"/>
      <c r="CK1139" s="13"/>
      <c r="CL1139" s="13"/>
      <c r="CM1139" s="13"/>
      <c r="CN1139" s="13"/>
      <c r="CO1139" s="13"/>
      <c r="CP1139" s="13"/>
      <c r="CQ1139" s="13"/>
      <c r="CR1139" s="13"/>
      <c r="CS1139" s="13"/>
      <c r="CT1139" s="13"/>
      <c r="CU1139" s="13"/>
      <c r="CV1139" s="13"/>
      <c r="CW1139" s="13"/>
      <c r="CX1139" s="13"/>
      <c r="CY1139" s="13"/>
      <c r="CZ1139" s="13"/>
      <c r="DA1139" s="13"/>
      <c r="DB1139" s="13"/>
      <c r="DC1139" s="13"/>
      <c r="DD1139" s="13"/>
      <c r="DE1139" s="13"/>
      <c r="DF1139" s="13"/>
      <c r="DG1139" s="13"/>
      <c r="DH1139" s="13"/>
      <c r="DI1139" s="13"/>
      <c r="DJ1139" s="13"/>
      <c r="DK1139" s="13"/>
      <c r="DL1139" s="13"/>
      <c r="DM1139" s="13"/>
      <c r="DN1139" s="13"/>
      <c r="DO1139" s="13"/>
      <c r="DP1139" s="13"/>
      <c r="DQ1139" s="13"/>
      <c r="DR1139" s="13"/>
      <c r="DS1139" s="13"/>
      <c r="DT1139" s="13"/>
      <c r="DU1139" s="13"/>
      <c r="DV1139" s="13"/>
      <c r="DW1139" s="13"/>
      <c r="DX1139" s="13"/>
      <c r="DY1139" s="13"/>
      <c r="DZ1139" s="13"/>
      <c r="EA1139" s="13"/>
      <c r="EB1139" s="13"/>
      <c r="EC1139" s="13"/>
      <c r="ED1139" s="13"/>
      <c r="EE1139" s="13"/>
      <c r="EF1139" s="13"/>
      <c r="EG1139" s="13"/>
      <c r="EH1139" s="13"/>
      <c r="EI1139" s="13"/>
      <c r="EJ1139" s="13"/>
      <c r="EK1139" s="13"/>
      <c r="EL1139" s="13"/>
      <c r="EM1139" s="13"/>
      <c r="EN1139" s="13"/>
      <c r="EO1139" s="13"/>
      <c r="EP1139" s="13"/>
      <c r="EQ1139" s="13"/>
      <c r="ER1139" s="13"/>
      <c r="ES1139" s="13"/>
      <c r="ET1139" s="13"/>
      <c r="EU1139" s="13"/>
      <c r="EV1139" s="13"/>
      <c r="EW1139" s="13"/>
      <c r="EX1139" s="13"/>
      <c r="EY1139" s="13"/>
      <c r="EZ1139" s="13"/>
      <c r="FA1139" s="13"/>
      <c r="FB1139" s="13"/>
      <c r="FC1139" s="13"/>
      <c r="FD1139" s="13"/>
      <c r="FE1139" s="13"/>
      <c r="FF1139" s="13"/>
      <c r="FG1139" s="13"/>
      <c r="FH1139" s="13"/>
      <c r="FI1139" s="13"/>
      <c r="FJ1139" s="13"/>
      <c r="FK1139" s="13"/>
      <c r="FL1139" s="13"/>
      <c r="FM1139" s="13"/>
      <c r="FN1139" s="13"/>
      <c r="FO1139" s="13"/>
      <c r="FP1139" s="13"/>
      <c r="FQ1139" s="13"/>
      <c r="FR1139" s="13"/>
      <c r="FS1139" s="13"/>
      <c r="FT1139" s="13"/>
      <c r="FU1139" s="13"/>
      <c r="FV1139" s="13"/>
      <c r="FW1139" s="13"/>
      <c r="FX1139" s="13"/>
      <c r="FY1139" s="13"/>
      <c r="FZ1139" s="13"/>
      <c r="GA1139" s="13"/>
      <c r="GB1139" s="13"/>
      <c r="GC1139" s="13"/>
      <c r="GD1139" s="13"/>
      <c r="GE1139" s="13"/>
      <c r="GF1139" s="13"/>
      <c r="GG1139" s="13"/>
      <c r="GH1139" s="13"/>
      <c r="GI1139" s="13"/>
      <c r="GJ1139" s="13"/>
      <c r="GK1139" s="13"/>
      <c r="GL1139" s="13"/>
      <c r="GM1139" s="13"/>
      <c r="GN1139" s="13"/>
      <c r="GO1139" s="13"/>
      <c r="GP1139" s="13"/>
      <c r="GQ1139" s="13"/>
      <c r="GR1139" s="13"/>
      <c r="GS1139" s="13"/>
      <c r="GT1139" s="13"/>
      <c r="GU1139" s="13"/>
      <c r="GV1139" s="13"/>
      <c r="GW1139" s="13"/>
      <c r="GX1139" s="13"/>
      <c r="GY1139" s="13"/>
      <c r="GZ1139" s="13"/>
      <c r="HA1139" s="13"/>
      <c r="HB1139" s="13"/>
      <c r="HC1139" s="13"/>
      <c r="HD1139" s="13"/>
      <c r="HE1139" s="13"/>
      <c r="HF1139" s="13"/>
      <c r="HG1139" s="13"/>
      <c r="HH1139" s="13"/>
      <c r="HI1139" s="13"/>
      <c r="HJ1139" s="13"/>
      <c r="HK1139" s="13"/>
      <c r="HL1139" s="13"/>
      <c r="HM1139" s="13"/>
      <c r="HN1139" s="13"/>
      <c r="HO1139" s="13"/>
      <c r="HP1139" s="13"/>
      <c r="HQ1139" s="13"/>
      <c r="HR1139" s="13"/>
      <c r="HS1139" s="13"/>
      <c r="HT1139" s="13"/>
      <c r="HU1139" s="13"/>
      <c r="HV1139" s="13"/>
      <c r="HW1139" s="13"/>
      <c r="HX1139" s="13"/>
      <c r="HY1139" s="13"/>
      <c r="HZ1139" s="13"/>
      <c r="IA1139" s="13"/>
      <c r="IB1139" s="13"/>
      <c r="IC1139" s="13"/>
      <c r="ID1139" s="13"/>
      <c r="IE1139" s="13"/>
      <c r="IF1139" s="13"/>
      <c r="IG1139" s="13"/>
      <c r="IH1139" s="13"/>
      <c r="II1139" s="13"/>
      <c r="IJ1139" s="13"/>
      <c r="IK1139" s="13"/>
      <c r="IL1139" s="13"/>
      <c r="IM1139" s="13"/>
      <c r="IN1139" s="13"/>
      <c r="IO1139" s="13"/>
    </row>
    <row r="1140" spans="1:249">
      <c r="A1140" s="23"/>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2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Q1140" s="13"/>
      <c r="BR1140" s="13"/>
      <c r="BS1140" s="13"/>
      <c r="BT1140" s="13"/>
      <c r="BU1140" s="13"/>
      <c r="BV1140" s="13"/>
      <c r="BW1140" s="13"/>
      <c r="BX1140" s="13"/>
      <c r="BY1140" s="13"/>
      <c r="BZ1140" s="13"/>
      <c r="CA1140" s="13"/>
      <c r="CB1140" s="13"/>
      <c r="CC1140" s="13"/>
      <c r="CD1140" s="13"/>
      <c r="CE1140" s="13"/>
      <c r="CF1140" s="13"/>
      <c r="CG1140" s="13"/>
      <c r="CH1140" s="13"/>
      <c r="CI1140" s="13"/>
      <c r="CJ1140" s="13"/>
      <c r="CK1140" s="13"/>
      <c r="CL1140" s="13"/>
      <c r="CM1140" s="13"/>
      <c r="CN1140" s="13"/>
      <c r="CO1140" s="13"/>
      <c r="CP1140" s="13"/>
      <c r="CQ1140" s="13"/>
      <c r="CR1140" s="13"/>
      <c r="CS1140" s="13"/>
      <c r="CT1140" s="13"/>
      <c r="CU1140" s="13"/>
      <c r="CV1140" s="13"/>
      <c r="CW1140" s="13"/>
      <c r="CX1140" s="13"/>
      <c r="CY1140" s="13"/>
      <c r="CZ1140" s="13"/>
      <c r="DA1140" s="13"/>
      <c r="DB1140" s="13"/>
      <c r="DC1140" s="13"/>
      <c r="DD1140" s="13"/>
      <c r="DE1140" s="13"/>
      <c r="DF1140" s="13"/>
      <c r="DG1140" s="13"/>
      <c r="DH1140" s="13"/>
      <c r="DI1140" s="13"/>
      <c r="DJ1140" s="13"/>
      <c r="DK1140" s="13"/>
      <c r="DL1140" s="13"/>
      <c r="DM1140" s="13"/>
      <c r="DN1140" s="13"/>
      <c r="DO1140" s="13"/>
      <c r="DP1140" s="13"/>
      <c r="DQ1140" s="13"/>
      <c r="DR1140" s="13"/>
      <c r="DS1140" s="13"/>
      <c r="DT1140" s="13"/>
      <c r="DU1140" s="13"/>
      <c r="DV1140" s="13"/>
      <c r="DW1140" s="13"/>
      <c r="DX1140" s="13"/>
      <c r="DY1140" s="13"/>
      <c r="DZ1140" s="13"/>
      <c r="EA1140" s="13"/>
      <c r="EB1140" s="13"/>
      <c r="EC1140" s="13"/>
      <c r="ED1140" s="13"/>
      <c r="EE1140" s="13"/>
      <c r="EF1140" s="13"/>
      <c r="EG1140" s="13"/>
      <c r="EH1140" s="13"/>
      <c r="EI1140" s="13"/>
      <c r="EJ1140" s="13"/>
      <c r="EK1140" s="13"/>
      <c r="EL1140" s="13"/>
      <c r="EM1140" s="13"/>
      <c r="EN1140" s="13"/>
      <c r="EO1140" s="13"/>
      <c r="EP1140" s="13"/>
      <c r="EQ1140" s="13"/>
      <c r="ER1140" s="13"/>
      <c r="ES1140" s="13"/>
      <c r="ET1140" s="13"/>
      <c r="EU1140" s="13"/>
      <c r="EV1140" s="13"/>
      <c r="EW1140" s="13"/>
      <c r="EX1140" s="13"/>
      <c r="EY1140" s="13"/>
      <c r="EZ1140" s="13"/>
      <c r="FA1140" s="13"/>
      <c r="FB1140" s="13"/>
      <c r="FC1140" s="13"/>
      <c r="FD1140" s="13"/>
      <c r="FE1140" s="13"/>
      <c r="FF1140" s="13"/>
      <c r="FG1140" s="13"/>
      <c r="FH1140" s="13"/>
      <c r="FI1140" s="13"/>
      <c r="FJ1140" s="13"/>
      <c r="FK1140" s="13"/>
      <c r="FL1140" s="13"/>
      <c r="FM1140" s="13"/>
      <c r="FN1140" s="13"/>
      <c r="FO1140" s="13"/>
      <c r="FP1140" s="13"/>
      <c r="FQ1140" s="13"/>
      <c r="FR1140" s="13"/>
      <c r="FS1140" s="13"/>
      <c r="FT1140" s="13"/>
      <c r="FU1140" s="13"/>
      <c r="FV1140" s="13"/>
      <c r="FW1140" s="13"/>
      <c r="FX1140" s="13"/>
      <c r="FY1140" s="13"/>
      <c r="FZ1140" s="13"/>
      <c r="GA1140" s="13"/>
      <c r="GB1140" s="13"/>
      <c r="GC1140" s="13"/>
      <c r="GD1140" s="13"/>
      <c r="GE1140" s="13"/>
      <c r="GF1140" s="13"/>
      <c r="GG1140" s="13"/>
      <c r="GH1140" s="13"/>
      <c r="GI1140" s="13"/>
      <c r="GJ1140" s="13"/>
      <c r="GK1140" s="13"/>
      <c r="GL1140" s="13"/>
      <c r="GM1140" s="13"/>
      <c r="GN1140" s="13"/>
      <c r="GO1140" s="13"/>
      <c r="GP1140" s="13"/>
      <c r="GQ1140" s="13"/>
      <c r="GR1140" s="13"/>
      <c r="GS1140" s="13"/>
      <c r="GT1140" s="13"/>
      <c r="GU1140" s="13"/>
      <c r="GV1140" s="13"/>
      <c r="GW1140" s="13"/>
      <c r="GX1140" s="13"/>
      <c r="GY1140" s="13"/>
      <c r="GZ1140" s="13"/>
      <c r="HA1140" s="13"/>
      <c r="HB1140" s="13"/>
      <c r="HC1140" s="13"/>
      <c r="HD1140" s="13"/>
      <c r="HE1140" s="13"/>
      <c r="HF1140" s="13"/>
      <c r="HG1140" s="13"/>
      <c r="HH1140" s="13"/>
      <c r="HI1140" s="13"/>
      <c r="HJ1140" s="13"/>
      <c r="HK1140" s="13"/>
      <c r="HL1140" s="13"/>
      <c r="HM1140" s="13"/>
      <c r="HN1140" s="13"/>
      <c r="HO1140" s="13"/>
      <c r="HP1140" s="13"/>
      <c r="HQ1140" s="13"/>
      <c r="HR1140" s="13"/>
      <c r="HS1140" s="13"/>
      <c r="HT1140" s="13"/>
      <c r="HU1140" s="13"/>
      <c r="HV1140" s="13"/>
      <c r="HW1140" s="13"/>
      <c r="HX1140" s="13"/>
      <c r="HY1140" s="13"/>
      <c r="HZ1140" s="13"/>
      <c r="IA1140" s="13"/>
      <c r="IB1140" s="13"/>
      <c r="IC1140" s="13"/>
      <c r="ID1140" s="13"/>
      <c r="IE1140" s="13"/>
      <c r="IF1140" s="13"/>
      <c r="IG1140" s="13"/>
      <c r="IH1140" s="13"/>
      <c r="II1140" s="13"/>
      <c r="IJ1140" s="13"/>
      <c r="IK1140" s="13"/>
      <c r="IL1140" s="13"/>
      <c r="IM1140" s="13"/>
      <c r="IN1140" s="13"/>
      <c r="IO1140" s="13"/>
    </row>
    <row r="1141" spans="1:249">
      <c r="A1141" s="23"/>
      <c r="B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2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Q1141" s="13"/>
      <c r="BR1141" s="13"/>
      <c r="BS1141" s="13"/>
      <c r="BT1141" s="13"/>
      <c r="BU1141" s="13"/>
      <c r="BV1141" s="13"/>
      <c r="BW1141" s="13"/>
      <c r="BX1141" s="13"/>
      <c r="BY1141" s="13"/>
      <c r="BZ1141" s="13"/>
      <c r="CA1141" s="13"/>
      <c r="CB1141" s="13"/>
      <c r="CC1141" s="13"/>
      <c r="CD1141" s="13"/>
      <c r="CE1141" s="13"/>
      <c r="CF1141" s="13"/>
      <c r="CG1141" s="13"/>
      <c r="CH1141" s="13"/>
      <c r="CI1141" s="13"/>
      <c r="CJ1141" s="13"/>
      <c r="CK1141" s="13"/>
      <c r="CL1141" s="13"/>
      <c r="CM1141" s="13"/>
      <c r="CN1141" s="13"/>
      <c r="CO1141" s="13"/>
      <c r="CP1141" s="13"/>
      <c r="CQ1141" s="13"/>
      <c r="CR1141" s="13"/>
      <c r="CS1141" s="13"/>
      <c r="CT1141" s="13"/>
      <c r="CU1141" s="13"/>
      <c r="CV1141" s="13"/>
      <c r="CW1141" s="13"/>
      <c r="CX1141" s="13"/>
      <c r="CY1141" s="13"/>
      <c r="CZ1141" s="13"/>
      <c r="DA1141" s="13"/>
      <c r="DB1141" s="13"/>
      <c r="DC1141" s="13"/>
      <c r="DD1141" s="13"/>
      <c r="DE1141" s="13"/>
      <c r="DF1141" s="13"/>
      <c r="DG1141" s="13"/>
      <c r="DH1141" s="13"/>
      <c r="DI1141" s="13"/>
      <c r="DJ1141" s="13"/>
      <c r="DK1141" s="13"/>
      <c r="DL1141" s="13"/>
      <c r="DM1141" s="13"/>
      <c r="DN1141" s="13"/>
      <c r="DO1141" s="13"/>
      <c r="DP1141" s="13"/>
      <c r="DQ1141" s="13"/>
      <c r="DR1141" s="13"/>
      <c r="DS1141" s="13"/>
      <c r="DT1141" s="13"/>
      <c r="DU1141" s="13"/>
      <c r="DV1141" s="13"/>
      <c r="DW1141" s="13"/>
      <c r="DX1141" s="13"/>
      <c r="DY1141" s="13"/>
      <c r="DZ1141" s="13"/>
      <c r="EA1141" s="13"/>
      <c r="EB1141" s="13"/>
      <c r="EC1141" s="13"/>
      <c r="ED1141" s="13"/>
      <c r="EE1141" s="13"/>
      <c r="EF1141" s="13"/>
      <c r="EG1141" s="13"/>
      <c r="EH1141" s="13"/>
      <c r="EI1141" s="13"/>
      <c r="EJ1141" s="13"/>
      <c r="EK1141" s="13"/>
      <c r="EL1141" s="13"/>
      <c r="EM1141" s="13"/>
      <c r="EN1141" s="13"/>
      <c r="EO1141" s="13"/>
      <c r="EP1141" s="13"/>
      <c r="EQ1141" s="13"/>
      <c r="ER1141" s="13"/>
      <c r="ES1141" s="13"/>
      <c r="ET1141" s="13"/>
      <c r="EU1141" s="13"/>
      <c r="EV1141" s="13"/>
      <c r="EW1141" s="13"/>
      <c r="EX1141" s="13"/>
      <c r="EY1141" s="13"/>
      <c r="EZ1141" s="13"/>
      <c r="FA1141" s="13"/>
      <c r="FB1141" s="13"/>
      <c r="FC1141" s="13"/>
      <c r="FD1141" s="13"/>
      <c r="FE1141" s="13"/>
      <c r="FF1141" s="13"/>
      <c r="FG1141" s="13"/>
      <c r="FH1141" s="13"/>
      <c r="FI1141" s="13"/>
      <c r="FJ1141" s="13"/>
      <c r="FK1141" s="13"/>
      <c r="FL1141" s="13"/>
      <c r="FM1141" s="13"/>
      <c r="FN1141" s="13"/>
      <c r="FO1141" s="13"/>
      <c r="FP1141" s="13"/>
      <c r="FQ1141" s="13"/>
      <c r="FR1141" s="13"/>
      <c r="FS1141" s="13"/>
      <c r="FT1141" s="13"/>
      <c r="FU1141" s="13"/>
      <c r="FV1141" s="13"/>
      <c r="FW1141" s="13"/>
      <c r="FX1141" s="13"/>
      <c r="FY1141" s="13"/>
      <c r="FZ1141" s="13"/>
      <c r="GA1141" s="13"/>
      <c r="GB1141" s="13"/>
      <c r="GC1141" s="13"/>
      <c r="GD1141" s="13"/>
      <c r="GE1141" s="13"/>
      <c r="GF1141" s="13"/>
      <c r="GG1141" s="13"/>
      <c r="GH1141" s="13"/>
      <c r="GI1141" s="13"/>
      <c r="GJ1141" s="13"/>
      <c r="GK1141" s="13"/>
      <c r="GL1141" s="13"/>
      <c r="GM1141" s="13"/>
      <c r="GN1141" s="13"/>
      <c r="GO1141" s="13"/>
      <c r="GP1141" s="13"/>
      <c r="GQ1141" s="13"/>
      <c r="GR1141" s="13"/>
      <c r="GS1141" s="13"/>
      <c r="GT1141" s="13"/>
      <c r="GU1141" s="13"/>
      <c r="GV1141" s="13"/>
      <c r="GW1141" s="13"/>
      <c r="GX1141" s="13"/>
      <c r="GY1141" s="13"/>
      <c r="GZ1141" s="13"/>
      <c r="HA1141" s="13"/>
      <c r="HB1141" s="13"/>
      <c r="HC1141" s="13"/>
      <c r="HD1141" s="13"/>
      <c r="HE1141" s="13"/>
      <c r="HF1141" s="13"/>
      <c r="HG1141" s="13"/>
      <c r="HH1141" s="13"/>
      <c r="HI1141" s="13"/>
      <c r="HJ1141" s="13"/>
      <c r="HK1141" s="13"/>
      <c r="HL1141" s="13"/>
      <c r="HM1141" s="13"/>
      <c r="HN1141" s="13"/>
      <c r="HO1141" s="13"/>
      <c r="HP1141" s="13"/>
      <c r="HQ1141" s="13"/>
      <c r="HR1141" s="13"/>
      <c r="HS1141" s="13"/>
      <c r="HT1141" s="13"/>
      <c r="HU1141" s="13"/>
      <c r="HV1141" s="13"/>
      <c r="HW1141" s="13"/>
      <c r="HX1141" s="13"/>
      <c r="HY1141" s="13"/>
      <c r="HZ1141" s="13"/>
      <c r="IA1141" s="13"/>
      <c r="IB1141" s="13"/>
      <c r="IC1141" s="13"/>
      <c r="ID1141" s="13"/>
      <c r="IE1141" s="13"/>
      <c r="IF1141" s="13"/>
      <c r="IG1141" s="13"/>
      <c r="IH1141" s="13"/>
      <c r="II1141" s="13"/>
      <c r="IJ1141" s="13"/>
      <c r="IK1141" s="13"/>
      <c r="IL1141" s="13"/>
      <c r="IM1141" s="13"/>
      <c r="IN1141" s="13"/>
      <c r="IO1141" s="13"/>
    </row>
    <row r="1142" spans="1:249">
      <c r="A1142" s="23"/>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2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Q1142" s="13"/>
      <c r="BR1142" s="13"/>
      <c r="BS1142" s="13"/>
      <c r="BT1142" s="13"/>
      <c r="BU1142" s="13"/>
      <c r="BV1142" s="13"/>
      <c r="BW1142" s="13"/>
      <c r="BX1142" s="13"/>
      <c r="BY1142" s="13"/>
      <c r="BZ1142" s="13"/>
      <c r="CA1142" s="13"/>
      <c r="CB1142" s="13"/>
      <c r="CC1142" s="13"/>
      <c r="CD1142" s="13"/>
      <c r="CE1142" s="13"/>
      <c r="CF1142" s="13"/>
      <c r="CG1142" s="13"/>
      <c r="CH1142" s="13"/>
      <c r="CI1142" s="13"/>
      <c r="CJ1142" s="13"/>
      <c r="CK1142" s="13"/>
      <c r="CL1142" s="13"/>
      <c r="CM1142" s="13"/>
      <c r="CN1142" s="13"/>
      <c r="CO1142" s="13"/>
      <c r="CP1142" s="13"/>
      <c r="CQ1142" s="13"/>
      <c r="CR1142" s="13"/>
      <c r="CS1142" s="13"/>
      <c r="CT1142" s="13"/>
      <c r="CU1142" s="13"/>
      <c r="CV1142" s="13"/>
      <c r="CW1142" s="13"/>
      <c r="CX1142" s="13"/>
      <c r="CY1142" s="13"/>
      <c r="CZ1142" s="13"/>
      <c r="DA1142" s="13"/>
      <c r="DB1142" s="13"/>
      <c r="DC1142" s="13"/>
      <c r="DD1142" s="13"/>
      <c r="DE1142" s="13"/>
      <c r="DF1142" s="13"/>
      <c r="DG1142" s="13"/>
      <c r="DH1142" s="13"/>
      <c r="DI1142" s="13"/>
      <c r="DJ1142" s="13"/>
      <c r="DK1142" s="13"/>
      <c r="DL1142" s="13"/>
      <c r="DM1142" s="13"/>
      <c r="DN1142" s="13"/>
      <c r="DO1142" s="13"/>
      <c r="DP1142" s="13"/>
      <c r="DQ1142" s="13"/>
      <c r="DR1142" s="13"/>
      <c r="DS1142" s="13"/>
      <c r="DT1142" s="13"/>
      <c r="DU1142" s="13"/>
      <c r="DV1142" s="13"/>
      <c r="DW1142" s="13"/>
      <c r="DX1142" s="13"/>
      <c r="DY1142" s="13"/>
      <c r="DZ1142" s="13"/>
      <c r="EA1142" s="13"/>
      <c r="EB1142" s="13"/>
      <c r="EC1142" s="13"/>
      <c r="ED1142" s="13"/>
      <c r="EE1142" s="13"/>
      <c r="EF1142" s="13"/>
      <c r="EG1142" s="13"/>
      <c r="EH1142" s="13"/>
      <c r="EI1142" s="13"/>
      <c r="EJ1142" s="13"/>
      <c r="EK1142" s="13"/>
      <c r="EL1142" s="13"/>
      <c r="EM1142" s="13"/>
      <c r="EN1142" s="13"/>
      <c r="EO1142" s="13"/>
      <c r="EP1142" s="13"/>
      <c r="EQ1142" s="13"/>
      <c r="ER1142" s="13"/>
      <c r="ES1142" s="13"/>
      <c r="ET1142" s="13"/>
      <c r="EU1142" s="13"/>
      <c r="EV1142" s="13"/>
      <c r="EW1142" s="13"/>
      <c r="EX1142" s="13"/>
      <c r="EY1142" s="13"/>
      <c r="EZ1142" s="13"/>
      <c r="FA1142" s="13"/>
      <c r="FB1142" s="13"/>
      <c r="FC1142" s="13"/>
      <c r="FD1142" s="13"/>
      <c r="FE1142" s="13"/>
      <c r="FF1142" s="13"/>
      <c r="FG1142" s="13"/>
      <c r="FH1142" s="13"/>
      <c r="FI1142" s="13"/>
      <c r="FJ1142" s="13"/>
      <c r="FK1142" s="13"/>
      <c r="FL1142" s="13"/>
      <c r="FM1142" s="13"/>
      <c r="FN1142" s="13"/>
      <c r="FO1142" s="13"/>
      <c r="FP1142" s="13"/>
      <c r="FQ1142" s="13"/>
      <c r="FR1142" s="13"/>
      <c r="FS1142" s="13"/>
      <c r="FT1142" s="13"/>
      <c r="FU1142" s="13"/>
      <c r="FV1142" s="13"/>
      <c r="FW1142" s="13"/>
      <c r="FX1142" s="13"/>
      <c r="FY1142" s="13"/>
      <c r="FZ1142" s="13"/>
      <c r="GA1142" s="13"/>
      <c r="GB1142" s="13"/>
      <c r="GC1142" s="13"/>
      <c r="GD1142" s="13"/>
      <c r="GE1142" s="13"/>
      <c r="GF1142" s="13"/>
      <c r="GG1142" s="13"/>
      <c r="GH1142" s="13"/>
      <c r="GI1142" s="13"/>
      <c r="GJ1142" s="13"/>
      <c r="GK1142" s="13"/>
      <c r="GL1142" s="13"/>
      <c r="GM1142" s="13"/>
      <c r="GN1142" s="13"/>
      <c r="GO1142" s="13"/>
      <c r="GP1142" s="13"/>
      <c r="GQ1142" s="13"/>
      <c r="GR1142" s="13"/>
      <c r="GS1142" s="13"/>
      <c r="GT1142" s="13"/>
      <c r="GU1142" s="13"/>
      <c r="GV1142" s="13"/>
      <c r="GW1142" s="13"/>
      <c r="GX1142" s="13"/>
      <c r="GY1142" s="13"/>
      <c r="GZ1142" s="13"/>
      <c r="HA1142" s="13"/>
      <c r="HB1142" s="13"/>
      <c r="HC1142" s="13"/>
      <c r="HD1142" s="13"/>
      <c r="HE1142" s="13"/>
      <c r="HF1142" s="13"/>
      <c r="HG1142" s="13"/>
      <c r="HH1142" s="13"/>
      <c r="HI1142" s="13"/>
      <c r="HJ1142" s="13"/>
      <c r="HK1142" s="13"/>
      <c r="HL1142" s="13"/>
      <c r="HM1142" s="13"/>
      <c r="HN1142" s="13"/>
      <c r="HO1142" s="13"/>
      <c r="HP1142" s="13"/>
      <c r="HQ1142" s="13"/>
      <c r="HR1142" s="13"/>
      <c r="HS1142" s="13"/>
      <c r="HT1142" s="13"/>
      <c r="HU1142" s="13"/>
      <c r="HV1142" s="13"/>
      <c r="HW1142" s="13"/>
      <c r="HX1142" s="13"/>
      <c r="HY1142" s="13"/>
      <c r="HZ1142" s="13"/>
      <c r="IA1142" s="13"/>
      <c r="IB1142" s="13"/>
      <c r="IC1142" s="13"/>
      <c r="ID1142" s="13"/>
      <c r="IE1142" s="13"/>
      <c r="IF1142" s="13"/>
      <c r="IG1142" s="13"/>
      <c r="IH1142" s="13"/>
      <c r="II1142" s="13"/>
      <c r="IJ1142" s="13"/>
      <c r="IK1142" s="13"/>
      <c r="IL1142" s="13"/>
      <c r="IM1142" s="13"/>
      <c r="IN1142" s="13"/>
      <c r="IO1142" s="13"/>
    </row>
    <row r="1143" spans="1:249">
      <c r="A1143" s="23"/>
      <c r="B1143" s="13"/>
      <c r="C1143" s="13"/>
      <c r="D1143" s="13"/>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2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Q1143" s="13"/>
      <c r="BR1143" s="13"/>
      <c r="BS1143" s="13"/>
      <c r="BT1143" s="13"/>
      <c r="BU1143" s="13"/>
      <c r="BV1143" s="13"/>
      <c r="BW1143" s="13"/>
      <c r="BX1143" s="13"/>
      <c r="BY1143" s="13"/>
      <c r="BZ1143" s="13"/>
      <c r="CA1143" s="13"/>
      <c r="CB1143" s="13"/>
      <c r="CC1143" s="13"/>
      <c r="CD1143" s="13"/>
      <c r="CE1143" s="13"/>
      <c r="CF1143" s="13"/>
      <c r="CG1143" s="13"/>
      <c r="CH1143" s="13"/>
      <c r="CI1143" s="13"/>
      <c r="CJ1143" s="13"/>
      <c r="CK1143" s="13"/>
      <c r="CL1143" s="13"/>
      <c r="CM1143" s="13"/>
      <c r="CN1143" s="13"/>
      <c r="CO1143" s="13"/>
      <c r="CP1143" s="13"/>
      <c r="CQ1143" s="13"/>
      <c r="CR1143" s="13"/>
      <c r="CS1143" s="13"/>
      <c r="CT1143" s="13"/>
      <c r="CU1143" s="13"/>
      <c r="CV1143" s="13"/>
      <c r="CW1143" s="13"/>
      <c r="CX1143" s="13"/>
      <c r="CY1143" s="13"/>
      <c r="CZ1143" s="13"/>
      <c r="DA1143" s="13"/>
      <c r="DB1143" s="13"/>
      <c r="DC1143" s="13"/>
      <c r="DD1143" s="13"/>
      <c r="DE1143" s="13"/>
      <c r="DF1143" s="13"/>
      <c r="DG1143" s="13"/>
      <c r="DH1143" s="13"/>
      <c r="DI1143" s="13"/>
      <c r="DJ1143" s="13"/>
      <c r="DK1143" s="13"/>
      <c r="DL1143" s="13"/>
      <c r="DM1143" s="13"/>
      <c r="DN1143" s="13"/>
      <c r="DO1143" s="13"/>
      <c r="DP1143" s="13"/>
      <c r="DQ1143" s="13"/>
      <c r="DR1143" s="13"/>
      <c r="DS1143" s="13"/>
      <c r="DT1143" s="13"/>
      <c r="DU1143" s="13"/>
      <c r="DV1143" s="13"/>
      <c r="DW1143" s="13"/>
      <c r="DX1143" s="13"/>
      <c r="DY1143" s="13"/>
      <c r="DZ1143" s="13"/>
      <c r="EA1143" s="13"/>
      <c r="EB1143" s="13"/>
      <c r="EC1143" s="13"/>
      <c r="ED1143" s="13"/>
      <c r="EE1143" s="13"/>
      <c r="EF1143" s="13"/>
      <c r="EG1143" s="13"/>
      <c r="EH1143" s="13"/>
      <c r="EI1143" s="13"/>
      <c r="EJ1143" s="13"/>
      <c r="EK1143" s="13"/>
      <c r="EL1143" s="13"/>
      <c r="EM1143" s="13"/>
      <c r="EN1143" s="13"/>
      <c r="EO1143" s="13"/>
      <c r="EP1143" s="13"/>
      <c r="EQ1143" s="13"/>
      <c r="ER1143" s="13"/>
      <c r="ES1143" s="13"/>
      <c r="ET1143" s="13"/>
      <c r="EU1143" s="13"/>
      <c r="EV1143" s="13"/>
      <c r="EW1143" s="13"/>
      <c r="EX1143" s="13"/>
      <c r="EY1143" s="13"/>
      <c r="EZ1143" s="13"/>
      <c r="FA1143" s="13"/>
      <c r="FB1143" s="13"/>
      <c r="FC1143" s="13"/>
      <c r="FD1143" s="13"/>
      <c r="FE1143" s="13"/>
      <c r="FF1143" s="13"/>
      <c r="FG1143" s="13"/>
      <c r="FH1143" s="13"/>
      <c r="FI1143" s="13"/>
      <c r="FJ1143" s="13"/>
      <c r="FK1143" s="13"/>
      <c r="FL1143" s="13"/>
      <c r="FM1143" s="13"/>
      <c r="FN1143" s="13"/>
      <c r="FO1143" s="13"/>
      <c r="FP1143" s="13"/>
      <c r="FQ1143" s="13"/>
      <c r="FR1143" s="13"/>
      <c r="FS1143" s="13"/>
      <c r="FT1143" s="13"/>
      <c r="FU1143" s="13"/>
      <c r="FV1143" s="13"/>
      <c r="FW1143" s="13"/>
      <c r="FX1143" s="13"/>
      <c r="FY1143" s="13"/>
      <c r="FZ1143" s="13"/>
      <c r="GA1143" s="13"/>
      <c r="GB1143" s="13"/>
      <c r="GC1143" s="13"/>
      <c r="GD1143" s="13"/>
      <c r="GE1143" s="13"/>
      <c r="GF1143" s="13"/>
      <c r="GG1143" s="13"/>
      <c r="GH1143" s="13"/>
      <c r="GI1143" s="13"/>
      <c r="GJ1143" s="13"/>
      <c r="GK1143" s="13"/>
      <c r="GL1143" s="13"/>
      <c r="GM1143" s="13"/>
      <c r="GN1143" s="13"/>
      <c r="GO1143" s="13"/>
      <c r="GP1143" s="13"/>
      <c r="GQ1143" s="13"/>
      <c r="GR1143" s="13"/>
      <c r="GS1143" s="13"/>
      <c r="GT1143" s="13"/>
      <c r="GU1143" s="13"/>
      <c r="GV1143" s="13"/>
      <c r="GW1143" s="13"/>
      <c r="GX1143" s="13"/>
      <c r="GY1143" s="13"/>
      <c r="GZ1143" s="13"/>
      <c r="HA1143" s="13"/>
      <c r="HB1143" s="13"/>
      <c r="HC1143" s="13"/>
      <c r="HD1143" s="13"/>
      <c r="HE1143" s="13"/>
      <c r="HF1143" s="13"/>
      <c r="HG1143" s="13"/>
      <c r="HH1143" s="13"/>
      <c r="HI1143" s="13"/>
      <c r="HJ1143" s="13"/>
      <c r="HK1143" s="13"/>
      <c r="HL1143" s="13"/>
      <c r="HM1143" s="13"/>
      <c r="HN1143" s="13"/>
      <c r="HO1143" s="13"/>
      <c r="HP1143" s="13"/>
      <c r="HQ1143" s="13"/>
      <c r="HR1143" s="13"/>
      <c r="HS1143" s="13"/>
      <c r="HT1143" s="13"/>
      <c r="HU1143" s="13"/>
      <c r="HV1143" s="13"/>
      <c r="HW1143" s="13"/>
      <c r="HX1143" s="13"/>
      <c r="HY1143" s="13"/>
      <c r="HZ1143" s="13"/>
      <c r="IA1143" s="13"/>
      <c r="IB1143" s="13"/>
      <c r="IC1143" s="13"/>
      <c r="ID1143" s="13"/>
      <c r="IE1143" s="13"/>
      <c r="IF1143" s="13"/>
      <c r="IG1143" s="13"/>
      <c r="IH1143" s="13"/>
      <c r="II1143" s="13"/>
      <c r="IJ1143" s="13"/>
      <c r="IK1143" s="13"/>
      <c r="IL1143" s="13"/>
      <c r="IM1143" s="13"/>
      <c r="IN1143" s="13"/>
      <c r="IO1143" s="13"/>
    </row>
    <row r="1144" spans="1:249">
      <c r="A1144" s="2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2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Q1144" s="13"/>
      <c r="BR1144" s="13"/>
      <c r="BS1144" s="13"/>
      <c r="BT1144" s="13"/>
      <c r="BU1144" s="13"/>
      <c r="BV1144" s="13"/>
      <c r="BW1144" s="13"/>
      <c r="BX1144" s="13"/>
      <c r="BY1144" s="13"/>
      <c r="BZ1144" s="13"/>
      <c r="CA1144" s="13"/>
      <c r="CB1144" s="13"/>
      <c r="CC1144" s="13"/>
      <c r="CD1144" s="13"/>
      <c r="CE1144" s="13"/>
      <c r="CF1144" s="13"/>
      <c r="CG1144" s="13"/>
      <c r="CH1144" s="13"/>
      <c r="CI1144" s="13"/>
      <c r="CJ1144" s="13"/>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c r="EU1144" s="13"/>
      <c r="EV1144" s="13"/>
      <c r="EW1144" s="13"/>
      <c r="EX1144" s="13"/>
      <c r="EY1144" s="13"/>
      <c r="EZ1144" s="13"/>
      <c r="FA1144" s="13"/>
      <c r="FB1144" s="13"/>
      <c r="FC1144" s="13"/>
      <c r="FD1144" s="13"/>
      <c r="FE1144" s="13"/>
      <c r="FF1144" s="13"/>
      <c r="FG1144" s="13"/>
      <c r="FH1144" s="13"/>
      <c r="FI1144" s="13"/>
      <c r="FJ1144" s="13"/>
      <c r="FK1144" s="13"/>
      <c r="FL1144" s="13"/>
      <c r="FM1144" s="13"/>
      <c r="FN1144" s="13"/>
      <c r="FO1144" s="13"/>
      <c r="FP1144" s="13"/>
      <c r="FQ1144" s="13"/>
      <c r="FR1144" s="13"/>
      <c r="FS1144" s="13"/>
      <c r="FT1144" s="13"/>
      <c r="FU1144" s="13"/>
      <c r="FV1144" s="13"/>
      <c r="FW1144" s="13"/>
      <c r="FX1144" s="13"/>
      <c r="FY1144" s="13"/>
      <c r="FZ1144" s="13"/>
      <c r="GA1144" s="13"/>
      <c r="GB1144" s="13"/>
      <c r="GC1144" s="13"/>
      <c r="GD1144" s="13"/>
      <c r="GE1144" s="13"/>
      <c r="GF1144" s="13"/>
      <c r="GG1144" s="13"/>
      <c r="GH1144" s="13"/>
      <c r="GI1144" s="13"/>
      <c r="GJ1144" s="13"/>
      <c r="GK1144" s="13"/>
      <c r="GL1144" s="13"/>
      <c r="GM1144" s="13"/>
      <c r="GN1144" s="13"/>
      <c r="GO1144" s="13"/>
      <c r="GP1144" s="13"/>
      <c r="GQ1144" s="13"/>
      <c r="GR1144" s="13"/>
      <c r="GS1144" s="13"/>
      <c r="GT1144" s="13"/>
      <c r="GU1144" s="13"/>
      <c r="GV1144" s="13"/>
      <c r="GW1144" s="13"/>
      <c r="GX1144" s="13"/>
      <c r="GY1144" s="13"/>
      <c r="GZ1144" s="13"/>
      <c r="HA1144" s="13"/>
      <c r="HB1144" s="13"/>
      <c r="HC1144" s="13"/>
      <c r="HD1144" s="13"/>
      <c r="HE1144" s="13"/>
      <c r="HF1144" s="13"/>
      <c r="HG1144" s="13"/>
      <c r="HH1144" s="13"/>
      <c r="HI1144" s="13"/>
      <c r="HJ1144" s="13"/>
      <c r="HK1144" s="13"/>
      <c r="HL1144" s="13"/>
      <c r="HM1144" s="13"/>
      <c r="HN1144" s="13"/>
      <c r="HO1144" s="13"/>
      <c r="HP1144" s="13"/>
      <c r="HQ1144" s="13"/>
      <c r="HR1144" s="13"/>
      <c r="HS1144" s="13"/>
      <c r="HT1144" s="13"/>
      <c r="HU1144" s="13"/>
      <c r="HV1144" s="13"/>
      <c r="HW1144" s="13"/>
      <c r="HX1144" s="13"/>
      <c r="HY1144" s="13"/>
      <c r="HZ1144" s="13"/>
      <c r="IA1144" s="13"/>
      <c r="IB1144" s="13"/>
      <c r="IC1144" s="13"/>
      <c r="ID1144" s="13"/>
      <c r="IE1144" s="13"/>
      <c r="IF1144" s="13"/>
      <c r="IG1144" s="13"/>
      <c r="IH1144" s="13"/>
      <c r="II1144" s="13"/>
      <c r="IJ1144" s="13"/>
      <c r="IK1144" s="13"/>
      <c r="IL1144" s="13"/>
      <c r="IM1144" s="13"/>
      <c r="IN1144" s="13"/>
      <c r="IO1144" s="13"/>
    </row>
    <row r="1145" spans="1:249">
      <c r="A1145" s="23"/>
      <c r="B1145" s="13"/>
      <c r="C1145" s="13"/>
      <c r="D1145" s="13"/>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2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BQ1145" s="13"/>
      <c r="BR1145" s="13"/>
      <c r="BS1145" s="13"/>
      <c r="BT1145" s="13"/>
      <c r="BU1145" s="13"/>
      <c r="BV1145" s="13"/>
      <c r="BW1145" s="13"/>
      <c r="BX1145" s="13"/>
      <c r="BY1145" s="13"/>
      <c r="BZ1145" s="13"/>
      <c r="CA1145" s="13"/>
      <c r="CB1145" s="13"/>
      <c r="CC1145" s="13"/>
      <c r="CD1145" s="13"/>
      <c r="CE1145" s="13"/>
      <c r="CF1145" s="13"/>
      <c r="CG1145" s="13"/>
      <c r="CH1145" s="13"/>
      <c r="CI1145" s="13"/>
      <c r="CJ1145" s="13"/>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c r="EU1145" s="13"/>
      <c r="EV1145" s="13"/>
      <c r="EW1145" s="13"/>
      <c r="EX1145" s="13"/>
      <c r="EY1145" s="13"/>
      <c r="EZ1145" s="13"/>
      <c r="FA1145" s="13"/>
      <c r="FB1145" s="13"/>
      <c r="FC1145" s="13"/>
      <c r="FD1145" s="13"/>
      <c r="FE1145" s="13"/>
      <c r="FF1145" s="13"/>
      <c r="FG1145" s="13"/>
      <c r="FH1145" s="13"/>
      <c r="FI1145" s="13"/>
      <c r="FJ1145" s="13"/>
      <c r="FK1145" s="13"/>
      <c r="FL1145" s="13"/>
      <c r="FM1145" s="13"/>
      <c r="FN1145" s="13"/>
      <c r="FO1145" s="13"/>
      <c r="FP1145" s="13"/>
      <c r="FQ1145" s="13"/>
      <c r="FR1145" s="13"/>
      <c r="FS1145" s="13"/>
      <c r="FT1145" s="13"/>
      <c r="FU1145" s="13"/>
      <c r="FV1145" s="13"/>
      <c r="FW1145" s="13"/>
      <c r="FX1145" s="13"/>
      <c r="FY1145" s="13"/>
      <c r="FZ1145" s="13"/>
      <c r="GA1145" s="13"/>
      <c r="GB1145" s="13"/>
      <c r="GC1145" s="13"/>
      <c r="GD1145" s="13"/>
      <c r="GE1145" s="13"/>
      <c r="GF1145" s="13"/>
      <c r="GG1145" s="13"/>
      <c r="GH1145" s="13"/>
      <c r="GI1145" s="13"/>
      <c r="GJ1145" s="13"/>
      <c r="GK1145" s="13"/>
      <c r="GL1145" s="13"/>
      <c r="GM1145" s="13"/>
      <c r="GN1145" s="13"/>
      <c r="GO1145" s="13"/>
      <c r="GP1145" s="13"/>
      <c r="GQ1145" s="13"/>
      <c r="GR1145" s="13"/>
      <c r="GS1145" s="13"/>
      <c r="GT1145" s="13"/>
      <c r="GU1145" s="13"/>
      <c r="GV1145" s="13"/>
      <c r="GW1145" s="13"/>
      <c r="GX1145" s="13"/>
      <c r="GY1145" s="13"/>
      <c r="GZ1145" s="13"/>
      <c r="HA1145" s="13"/>
      <c r="HB1145" s="13"/>
      <c r="HC1145" s="13"/>
      <c r="HD1145" s="13"/>
      <c r="HE1145" s="13"/>
      <c r="HF1145" s="13"/>
      <c r="HG1145" s="13"/>
      <c r="HH1145" s="13"/>
      <c r="HI1145" s="13"/>
      <c r="HJ1145" s="13"/>
      <c r="HK1145" s="13"/>
      <c r="HL1145" s="13"/>
      <c r="HM1145" s="13"/>
      <c r="HN1145" s="13"/>
      <c r="HO1145" s="13"/>
      <c r="HP1145" s="13"/>
      <c r="HQ1145" s="13"/>
      <c r="HR1145" s="13"/>
      <c r="HS1145" s="13"/>
      <c r="HT1145" s="13"/>
      <c r="HU1145" s="13"/>
      <c r="HV1145" s="13"/>
      <c r="HW1145" s="13"/>
      <c r="HX1145" s="13"/>
      <c r="HY1145" s="13"/>
      <c r="HZ1145" s="13"/>
      <c r="IA1145" s="13"/>
      <c r="IB1145" s="13"/>
      <c r="IC1145" s="13"/>
      <c r="ID1145" s="13"/>
      <c r="IE1145" s="13"/>
      <c r="IF1145" s="13"/>
      <c r="IG1145" s="13"/>
      <c r="IH1145" s="13"/>
      <c r="II1145" s="13"/>
      <c r="IJ1145" s="13"/>
      <c r="IK1145" s="13"/>
      <c r="IL1145" s="13"/>
      <c r="IM1145" s="13"/>
      <c r="IN1145" s="13"/>
      <c r="IO1145" s="13"/>
    </row>
    <row r="1146" spans="1:249">
      <c r="A1146" s="2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2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BQ1146" s="13"/>
      <c r="BR1146" s="13"/>
      <c r="BS1146" s="13"/>
      <c r="BT1146" s="13"/>
      <c r="BU1146" s="13"/>
      <c r="BV1146" s="13"/>
      <c r="BW1146" s="13"/>
      <c r="BX1146" s="13"/>
      <c r="BY1146" s="13"/>
      <c r="BZ1146" s="13"/>
      <c r="CA1146" s="13"/>
      <c r="CB1146" s="13"/>
      <c r="CC1146" s="13"/>
      <c r="CD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c r="EU1146" s="13"/>
      <c r="EV1146" s="13"/>
      <c r="EW1146" s="13"/>
      <c r="EX1146" s="13"/>
      <c r="EY1146" s="13"/>
      <c r="EZ1146" s="13"/>
      <c r="FA1146" s="13"/>
      <c r="FB1146" s="13"/>
      <c r="FC1146" s="13"/>
      <c r="FD1146" s="13"/>
      <c r="FE1146" s="13"/>
      <c r="FF1146" s="13"/>
      <c r="FG1146" s="13"/>
      <c r="FH1146" s="13"/>
      <c r="FI1146" s="13"/>
      <c r="FJ1146" s="13"/>
      <c r="FK1146" s="13"/>
      <c r="FL1146" s="13"/>
      <c r="FM1146" s="13"/>
      <c r="FN1146" s="13"/>
      <c r="FO1146" s="13"/>
      <c r="FP1146" s="13"/>
      <c r="FQ1146" s="13"/>
      <c r="FR1146" s="13"/>
      <c r="FS1146" s="13"/>
      <c r="FT1146" s="13"/>
      <c r="FU1146" s="13"/>
      <c r="FV1146" s="13"/>
      <c r="FW1146" s="13"/>
      <c r="FX1146" s="13"/>
      <c r="FY1146" s="13"/>
      <c r="FZ1146" s="13"/>
      <c r="GA1146" s="13"/>
      <c r="GB1146" s="13"/>
      <c r="GC1146" s="13"/>
      <c r="GD1146" s="13"/>
      <c r="GE1146" s="13"/>
      <c r="GF1146" s="13"/>
      <c r="GG1146" s="13"/>
      <c r="GH1146" s="13"/>
      <c r="GI1146" s="13"/>
      <c r="GJ1146" s="13"/>
      <c r="GK1146" s="13"/>
      <c r="GL1146" s="13"/>
      <c r="GM1146" s="13"/>
      <c r="GN1146" s="13"/>
      <c r="GO1146" s="13"/>
      <c r="GP1146" s="13"/>
      <c r="GQ1146" s="13"/>
      <c r="GR1146" s="13"/>
      <c r="GS1146" s="13"/>
      <c r="GT1146" s="13"/>
      <c r="GU1146" s="13"/>
      <c r="GV1146" s="13"/>
      <c r="GW1146" s="13"/>
      <c r="GX1146" s="13"/>
      <c r="GY1146" s="13"/>
      <c r="GZ1146" s="13"/>
      <c r="HA1146" s="13"/>
      <c r="HB1146" s="13"/>
      <c r="HC1146" s="13"/>
      <c r="HD1146" s="13"/>
      <c r="HE1146" s="13"/>
      <c r="HF1146" s="13"/>
      <c r="HG1146" s="13"/>
      <c r="HH1146" s="13"/>
      <c r="HI1146" s="13"/>
      <c r="HJ1146" s="13"/>
      <c r="HK1146" s="13"/>
      <c r="HL1146" s="13"/>
      <c r="HM1146" s="13"/>
      <c r="HN1146" s="13"/>
      <c r="HO1146" s="13"/>
      <c r="HP1146" s="13"/>
      <c r="HQ1146" s="13"/>
      <c r="HR1146" s="13"/>
      <c r="HS1146" s="13"/>
      <c r="HT1146" s="13"/>
      <c r="HU1146" s="13"/>
      <c r="HV1146" s="13"/>
      <c r="HW1146" s="13"/>
      <c r="HX1146" s="13"/>
      <c r="HY1146" s="13"/>
      <c r="HZ1146" s="13"/>
      <c r="IA1146" s="13"/>
      <c r="IB1146" s="13"/>
      <c r="IC1146" s="13"/>
      <c r="ID1146" s="13"/>
      <c r="IE1146" s="13"/>
      <c r="IF1146" s="13"/>
      <c r="IG1146" s="13"/>
      <c r="IH1146" s="13"/>
      <c r="II1146" s="13"/>
      <c r="IJ1146" s="13"/>
      <c r="IK1146" s="13"/>
      <c r="IL1146" s="13"/>
      <c r="IM1146" s="13"/>
      <c r="IN1146" s="13"/>
      <c r="IO1146" s="13"/>
    </row>
    <row r="1147" spans="1:249">
      <c r="A1147" s="2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2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BQ1147" s="13"/>
      <c r="BR1147" s="13"/>
      <c r="BS1147" s="13"/>
      <c r="BT1147" s="13"/>
      <c r="BU1147" s="13"/>
      <c r="BV1147" s="13"/>
      <c r="BW1147" s="13"/>
      <c r="BX1147" s="13"/>
      <c r="BY1147" s="13"/>
      <c r="BZ1147" s="13"/>
      <c r="CA1147" s="13"/>
      <c r="CB1147" s="13"/>
      <c r="CC1147" s="13"/>
      <c r="CD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c r="EU1147" s="13"/>
      <c r="EV1147" s="13"/>
      <c r="EW1147" s="13"/>
      <c r="EX1147" s="13"/>
      <c r="EY1147" s="13"/>
      <c r="EZ1147" s="13"/>
      <c r="FA1147" s="13"/>
      <c r="FB1147" s="13"/>
      <c r="FC1147" s="13"/>
      <c r="FD1147" s="13"/>
      <c r="FE1147" s="13"/>
      <c r="FF1147" s="13"/>
      <c r="FG1147" s="13"/>
      <c r="FH1147" s="13"/>
      <c r="FI1147" s="13"/>
      <c r="FJ1147" s="13"/>
      <c r="FK1147" s="13"/>
      <c r="FL1147" s="13"/>
      <c r="FM1147" s="13"/>
      <c r="FN1147" s="13"/>
      <c r="FO1147" s="13"/>
      <c r="FP1147" s="13"/>
      <c r="FQ1147" s="13"/>
      <c r="FR1147" s="13"/>
      <c r="FS1147" s="13"/>
      <c r="FT1147" s="13"/>
      <c r="FU1147" s="13"/>
      <c r="FV1147" s="13"/>
      <c r="FW1147" s="13"/>
      <c r="FX1147" s="13"/>
      <c r="FY1147" s="13"/>
      <c r="FZ1147" s="13"/>
      <c r="GA1147" s="13"/>
      <c r="GB1147" s="13"/>
      <c r="GC1147" s="13"/>
      <c r="GD1147" s="13"/>
      <c r="GE1147" s="13"/>
      <c r="GF1147" s="13"/>
      <c r="GG1147" s="13"/>
      <c r="GH1147" s="13"/>
      <c r="GI1147" s="13"/>
      <c r="GJ1147" s="13"/>
      <c r="GK1147" s="13"/>
      <c r="GL1147" s="13"/>
      <c r="GM1147" s="13"/>
      <c r="GN1147" s="13"/>
      <c r="GO1147" s="13"/>
      <c r="GP1147" s="13"/>
      <c r="GQ1147" s="13"/>
      <c r="GR1147" s="13"/>
      <c r="GS1147" s="13"/>
      <c r="GT1147" s="13"/>
      <c r="GU1147" s="13"/>
      <c r="GV1147" s="13"/>
      <c r="GW1147" s="13"/>
      <c r="GX1147" s="13"/>
      <c r="GY1147" s="13"/>
      <c r="GZ1147" s="13"/>
      <c r="HA1147" s="13"/>
      <c r="HB1147" s="13"/>
      <c r="HC1147" s="13"/>
      <c r="HD1147" s="13"/>
      <c r="HE1147" s="13"/>
      <c r="HF1147" s="13"/>
      <c r="HG1147" s="13"/>
      <c r="HH1147" s="13"/>
      <c r="HI1147" s="13"/>
      <c r="HJ1147" s="13"/>
      <c r="HK1147" s="13"/>
      <c r="HL1147" s="13"/>
      <c r="HM1147" s="13"/>
      <c r="HN1147" s="13"/>
      <c r="HO1147" s="13"/>
      <c r="HP1147" s="13"/>
      <c r="HQ1147" s="13"/>
      <c r="HR1147" s="13"/>
      <c r="HS1147" s="13"/>
      <c r="HT1147" s="13"/>
      <c r="HU1147" s="13"/>
      <c r="HV1147" s="13"/>
      <c r="HW1147" s="13"/>
      <c r="HX1147" s="13"/>
      <c r="HY1147" s="13"/>
      <c r="HZ1147" s="13"/>
      <c r="IA1147" s="13"/>
      <c r="IB1147" s="13"/>
      <c r="IC1147" s="13"/>
      <c r="ID1147" s="13"/>
      <c r="IE1147" s="13"/>
      <c r="IF1147" s="13"/>
      <c r="IG1147" s="13"/>
      <c r="IH1147" s="13"/>
      <c r="II1147" s="13"/>
      <c r="IJ1147" s="13"/>
      <c r="IK1147" s="13"/>
      <c r="IL1147" s="13"/>
      <c r="IM1147" s="13"/>
      <c r="IN1147" s="13"/>
      <c r="IO1147" s="13"/>
    </row>
    <row r="1148" spans="1:249">
      <c r="A1148" s="23"/>
      <c r="B1148" s="13"/>
      <c r="C1148" s="13"/>
      <c r="D1148" s="13"/>
      <c r="E1148" s="13"/>
      <c r="F1148" s="13"/>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2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c r="CY1148" s="13"/>
      <c r="CZ1148" s="13"/>
      <c r="DA1148" s="13"/>
      <c r="DB1148" s="13"/>
      <c r="DC1148" s="13"/>
      <c r="DD1148" s="13"/>
      <c r="DE1148" s="13"/>
      <c r="DF1148" s="13"/>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EU1148" s="13"/>
      <c r="EV1148" s="13"/>
      <c r="EW1148" s="13"/>
      <c r="EX1148" s="13"/>
      <c r="EY1148" s="13"/>
      <c r="EZ1148" s="13"/>
      <c r="FA1148" s="13"/>
      <c r="FB1148" s="13"/>
      <c r="FC1148" s="13"/>
      <c r="FD1148" s="13"/>
      <c r="FE1148" s="13"/>
      <c r="FF1148" s="13"/>
      <c r="FG1148" s="13"/>
      <c r="FH1148" s="13"/>
      <c r="FI1148" s="13"/>
      <c r="FJ1148" s="13"/>
      <c r="FK1148" s="13"/>
      <c r="FL1148" s="13"/>
      <c r="FM1148" s="13"/>
      <c r="FN1148" s="13"/>
      <c r="FO1148" s="13"/>
      <c r="FP1148" s="13"/>
      <c r="FQ1148" s="13"/>
      <c r="FR1148" s="13"/>
      <c r="FS1148" s="13"/>
      <c r="FT1148" s="13"/>
      <c r="FU1148" s="13"/>
      <c r="FV1148" s="13"/>
      <c r="FW1148" s="13"/>
      <c r="FX1148" s="13"/>
      <c r="FY1148" s="13"/>
      <c r="FZ1148" s="13"/>
      <c r="GA1148" s="13"/>
      <c r="GB1148" s="13"/>
      <c r="GC1148" s="13"/>
      <c r="GD1148" s="13"/>
      <c r="GE1148" s="13"/>
      <c r="GF1148" s="13"/>
      <c r="GG1148" s="13"/>
      <c r="GH1148" s="13"/>
      <c r="GI1148" s="13"/>
      <c r="GJ1148" s="13"/>
      <c r="GK1148" s="13"/>
      <c r="GL1148" s="13"/>
      <c r="GM1148" s="13"/>
      <c r="GN1148" s="13"/>
      <c r="GO1148" s="13"/>
      <c r="GP1148" s="13"/>
      <c r="GQ1148" s="13"/>
      <c r="GR1148" s="13"/>
      <c r="GS1148" s="13"/>
      <c r="GT1148" s="13"/>
      <c r="GU1148" s="13"/>
      <c r="GV1148" s="13"/>
      <c r="GW1148" s="13"/>
      <c r="GX1148" s="13"/>
      <c r="GY1148" s="13"/>
      <c r="GZ1148" s="13"/>
      <c r="HA1148" s="13"/>
      <c r="HB1148" s="13"/>
      <c r="HC1148" s="13"/>
      <c r="HD1148" s="13"/>
      <c r="HE1148" s="13"/>
      <c r="HF1148" s="13"/>
      <c r="HG1148" s="13"/>
      <c r="HH1148" s="13"/>
      <c r="HI1148" s="13"/>
      <c r="HJ1148" s="13"/>
      <c r="HK1148" s="13"/>
      <c r="HL1148" s="13"/>
      <c r="HM1148" s="13"/>
      <c r="HN1148" s="13"/>
      <c r="HO1148" s="13"/>
      <c r="HP1148" s="13"/>
      <c r="HQ1148" s="13"/>
      <c r="HR1148" s="13"/>
      <c r="HS1148" s="13"/>
      <c r="HT1148" s="13"/>
      <c r="HU1148" s="13"/>
      <c r="HV1148" s="13"/>
      <c r="HW1148" s="13"/>
      <c r="HX1148" s="13"/>
      <c r="HY1148" s="13"/>
      <c r="HZ1148" s="13"/>
      <c r="IA1148" s="13"/>
      <c r="IB1148" s="13"/>
      <c r="IC1148" s="13"/>
      <c r="ID1148" s="13"/>
      <c r="IE1148" s="13"/>
      <c r="IF1148" s="13"/>
      <c r="IG1148" s="13"/>
      <c r="IH1148" s="13"/>
      <c r="II1148" s="13"/>
      <c r="IJ1148" s="13"/>
      <c r="IK1148" s="13"/>
      <c r="IL1148" s="13"/>
      <c r="IM1148" s="13"/>
      <c r="IN1148" s="13"/>
      <c r="IO1148" s="13"/>
    </row>
    <row r="1149" spans="1:249">
      <c r="A1149" s="23"/>
      <c r="B1149" s="13"/>
      <c r="C1149" s="13"/>
      <c r="D1149" s="13"/>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2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BQ1149" s="13"/>
      <c r="BR1149" s="13"/>
      <c r="BS1149" s="13"/>
      <c r="BT1149" s="13"/>
      <c r="BU1149" s="13"/>
      <c r="BV1149" s="13"/>
      <c r="BW1149" s="13"/>
      <c r="BX1149" s="13"/>
      <c r="BY1149" s="13"/>
      <c r="BZ1149" s="13"/>
      <c r="CA1149" s="13"/>
      <c r="CB1149" s="13"/>
      <c r="CC1149" s="13"/>
      <c r="CD1149" s="13"/>
      <c r="CE1149" s="13"/>
      <c r="CF1149" s="13"/>
      <c r="CG1149" s="13"/>
      <c r="CH1149" s="13"/>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c r="EU1149" s="13"/>
      <c r="EV1149" s="13"/>
      <c r="EW1149" s="13"/>
      <c r="EX1149" s="13"/>
      <c r="EY1149" s="13"/>
      <c r="EZ1149" s="13"/>
      <c r="FA1149" s="13"/>
      <c r="FB1149" s="13"/>
      <c r="FC1149" s="13"/>
      <c r="FD1149" s="13"/>
      <c r="FE1149" s="13"/>
      <c r="FF1149" s="13"/>
      <c r="FG1149" s="13"/>
      <c r="FH1149" s="13"/>
      <c r="FI1149" s="13"/>
      <c r="FJ1149" s="13"/>
      <c r="FK1149" s="13"/>
      <c r="FL1149" s="13"/>
      <c r="FM1149" s="13"/>
      <c r="FN1149" s="13"/>
      <c r="FO1149" s="13"/>
      <c r="FP1149" s="13"/>
      <c r="FQ1149" s="13"/>
      <c r="FR1149" s="13"/>
      <c r="FS1149" s="13"/>
      <c r="FT1149" s="13"/>
      <c r="FU1149" s="13"/>
      <c r="FV1149" s="13"/>
      <c r="FW1149" s="13"/>
      <c r="FX1149" s="13"/>
      <c r="FY1149" s="13"/>
      <c r="FZ1149" s="13"/>
      <c r="GA1149" s="13"/>
      <c r="GB1149" s="13"/>
      <c r="GC1149" s="13"/>
      <c r="GD1149" s="13"/>
      <c r="GE1149" s="13"/>
      <c r="GF1149" s="13"/>
      <c r="GG1149" s="13"/>
      <c r="GH1149" s="13"/>
      <c r="GI1149" s="13"/>
      <c r="GJ1149" s="13"/>
      <c r="GK1149" s="13"/>
      <c r="GL1149" s="13"/>
      <c r="GM1149" s="13"/>
      <c r="GN1149" s="13"/>
      <c r="GO1149" s="13"/>
      <c r="GP1149" s="13"/>
      <c r="GQ1149" s="13"/>
      <c r="GR1149" s="13"/>
      <c r="GS1149" s="13"/>
      <c r="GT1149" s="13"/>
      <c r="GU1149" s="13"/>
      <c r="GV1149" s="13"/>
      <c r="GW1149" s="13"/>
      <c r="GX1149" s="13"/>
      <c r="GY1149" s="13"/>
      <c r="GZ1149" s="13"/>
      <c r="HA1149" s="13"/>
      <c r="HB1149" s="13"/>
      <c r="HC1149" s="13"/>
      <c r="HD1149" s="13"/>
      <c r="HE1149" s="13"/>
      <c r="HF1149" s="13"/>
      <c r="HG1149" s="13"/>
      <c r="HH1149" s="13"/>
      <c r="HI1149" s="13"/>
      <c r="HJ1149" s="13"/>
      <c r="HK1149" s="13"/>
      <c r="HL1149" s="13"/>
      <c r="HM1149" s="13"/>
      <c r="HN1149" s="13"/>
      <c r="HO1149" s="13"/>
      <c r="HP1149" s="13"/>
      <c r="HQ1149" s="13"/>
      <c r="HR1149" s="13"/>
      <c r="HS1149" s="13"/>
      <c r="HT1149" s="13"/>
      <c r="HU1149" s="13"/>
      <c r="HV1149" s="13"/>
      <c r="HW1149" s="13"/>
      <c r="HX1149" s="13"/>
      <c r="HY1149" s="13"/>
      <c r="HZ1149" s="13"/>
      <c r="IA1149" s="13"/>
      <c r="IB1149" s="13"/>
      <c r="IC1149" s="13"/>
      <c r="ID1149" s="13"/>
      <c r="IE1149" s="13"/>
      <c r="IF1149" s="13"/>
      <c r="IG1149" s="13"/>
      <c r="IH1149" s="13"/>
      <c r="II1149" s="13"/>
      <c r="IJ1149" s="13"/>
      <c r="IK1149" s="13"/>
      <c r="IL1149" s="13"/>
      <c r="IM1149" s="13"/>
      <c r="IN1149" s="13"/>
      <c r="IO1149" s="13"/>
    </row>
    <row r="1150" spans="1:249">
      <c r="A1150" s="2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2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c r="CY1150" s="13"/>
      <c r="CZ1150" s="13"/>
      <c r="DA1150" s="13"/>
      <c r="DB1150" s="13"/>
      <c r="DC1150" s="13"/>
      <c r="DD1150" s="13"/>
      <c r="DE1150" s="13"/>
      <c r="DF1150" s="13"/>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U1150" s="13"/>
      <c r="EV1150" s="13"/>
      <c r="EW1150" s="13"/>
      <c r="EX1150" s="13"/>
      <c r="EY1150" s="13"/>
      <c r="EZ1150" s="13"/>
      <c r="FA1150" s="13"/>
      <c r="FB1150" s="13"/>
      <c r="FC1150" s="13"/>
      <c r="FD1150" s="13"/>
      <c r="FE1150" s="13"/>
      <c r="FF1150" s="13"/>
      <c r="FG1150" s="13"/>
      <c r="FH1150" s="13"/>
      <c r="FI1150" s="13"/>
      <c r="FJ1150" s="13"/>
      <c r="FK1150" s="13"/>
      <c r="FL1150" s="13"/>
      <c r="FM1150" s="13"/>
      <c r="FN1150" s="13"/>
      <c r="FO1150" s="13"/>
      <c r="FP1150" s="13"/>
      <c r="FQ1150" s="13"/>
      <c r="FR1150" s="13"/>
      <c r="FS1150" s="13"/>
      <c r="FT1150" s="13"/>
      <c r="FU1150" s="13"/>
      <c r="FV1150" s="13"/>
      <c r="FW1150" s="13"/>
      <c r="FX1150" s="13"/>
      <c r="FY1150" s="13"/>
      <c r="FZ1150" s="13"/>
      <c r="GA1150" s="13"/>
      <c r="GB1150" s="13"/>
      <c r="GC1150" s="13"/>
      <c r="GD1150" s="13"/>
      <c r="GE1150" s="13"/>
      <c r="GF1150" s="13"/>
      <c r="GG1150" s="13"/>
      <c r="GH1150" s="13"/>
      <c r="GI1150" s="13"/>
      <c r="GJ1150" s="13"/>
      <c r="GK1150" s="13"/>
      <c r="GL1150" s="13"/>
      <c r="GM1150" s="13"/>
      <c r="GN1150" s="13"/>
      <c r="GO1150" s="13"/>
      <c r="GP1150" s="13"/>
      <c r="GQ1150" s="13"/>
      <c r="GR1150" s="13"/>
      <c r="GS1150" s="13"/>
      <c r="GT1150" s="13"/>
      <c r="GU1150" s="13"/>
      <c r="GV1150" s="13"/>
      <c r="GW1150" s="13"/>
      <c r="GX1150" s="13"/>
      <c r="GY1150" s="13"/>
      <c r="GZ1150" s="13"/>
      <c r="HA1150" s="13"/>
      <c r="HB1150" s="13"/>
      <c r="HC1150" s="13"/>
      <c r="HD1150" s="13"/>
      <c r="HE1150" s="13"/>
      <c r="HF1150" s="13"/>
      <c r="HG1150" s="13"/>
      <c r="HH1150" s="13"/>
      <c r="HI1150" s="13"/>
      <c r="HJ1150" s="13"/>
      <c r="HK1150" s="13"/>
      <c r="HL1150" s="13"/>
      <c r="HM1150" s="13"/>
      <c r="HN1150" s="13"/>
      <c r="HO1150" s="13"/>
      <c r="HP1150" s="13"/>
      <c r="HQ1150" s="13"/>
      <c r="HR1150" s="13"/>
      <c r="HS1150" s="13"/>
      <c r="HT1150" s="13"/>
      <c r="HU1150" s="13"/>
      <c r="HV1150" s="13"/>
      <c r="HW1150" s="13"/>
      <c r="HX1150" s="13"/>
      <c r="HY1150" s="13"/>
      <c r="HZ1150" s="13"/>
      <c r="IA1150" s="13"/>
      <c r="IB1150" s="13"/>
      <c r="IC1150" s="13"/>
      <c r="ID1150" s="13"/>
      <c r="IE1150" s="13"/>
      <c r="IF1150" s="13"/>
      <c r="IG1150" s="13"/>
      <c r="IH1150" s="13"/>
      <c r="II1150" s="13"/>
      <c r="IJ1150" s="13"/>
      <c r="IK1150" s="13"/>
      <c r="IL1150" s="13"/>
      <c r="IM1150" s="13"/>
      <c r="IN1150" s="13"/>
      <c r="IO1150" s="13"/>
    </row>
    <row r="1151" spans="1:249">
      <c r="A1151" s="23"/>
      <c r="B1151" s="13"/>
      <c r="C1151" s="13"/>
      <c r="D1151" s="13"/>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2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BQ1151" s="13"/>
      <c r="BR1151" s="13"/>
      <c r="BS1151" s="13"/>
      <c r="BT1151" s="13"/>
      <c r="BU1151" s="13"/>
      <c r="BV1151" s="13"/>
      <c r="BW1151" s="13"/>
      <c r="BX1151" s="13"/>
      <c r="BY1151" s="13"/>
      <c r="BZ1151" s="13"/>
      <c r="CA1151" s="13"/>
      <c r="CB1151" s="13"/>
      <c r="CC1151" s="13"/>
      <c r="CD1151" s="13"/>
      <c r="CE1151" s="13"/>
      <c r="CF1151" s="13"/>
      <c r="CG1151" s="13"/>
      <c r="CH1151" s="13"/>
      <c r="CI1151" s="13"/>
      <c r="CJ1151" s="13"/>
      <c r="CK1151" s="13"/>
      <c r="CL1151" s="13"/>
      <c r="CM1151" s="13"/>
      <c r="CN1151" s="13"/>
      <c r="CO1151" s="13"/>
      <c r="CP1151" s="13"/>
      <c r="CQ1151" s="13"/>
      <c r="CR1151" s="13"/>
      <c r="CS1151" s="13"/>
      <c r="CT1151" s="13"/>
      <c r="CU1151" s="13"/>
      <c r="CV1151" s="13"/>
      <c r="CW1151" s="13"/>
      <c r="CX1151" s="13"/>
      <c r="CY1151" s="13"/>
      <c r="CZ1151" s="13"/>
      <c r="DA1151" s="13"/>
      <c r="DB1151" s="13"/>
      <c r="DC1151" s="13"/>
      <c r="DD1151" s="13"/>
      <c r="DE1151" s="13"/>
      <c r="DF1151" s="13"/>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EU1151" s="13"/>
      <c r="EV1151" s="13"/>
      <c r="EW1151" s="13"/>
      <c r="EX1151" s="13"/>
      <c r="EY1151" s="13"/>
      <c r="EZ1151" s="13"/>
      <c r="FA1151" s="13"/>
      <c r="FB1151" s="13"/>
      <c r="FC1151" s="13"/>
      <c r="FD1151" s="13"/>
      <c r="FE1151" s="13"/>
      <c r="FF1151" s="13"/>
      <c r="FG1151" s="13"/>
      <c r="FH1151" s="13"/>
      <c r="FI1151" s="13"/>
      <c r="FJ1151" s="13"/>
      <c r="FK1151" s="13"/>
      <c r="FL1151" s="13"/>
      <c r="FM1151" s="13"/>
      <c r="FN1151" s="13"/>
      <c r="FO1151" s="13"/>
      <c r="FP1151" s="13"/>
      <c r="FQ1151" s="13"/>
      <c r="FR1151" s="13"/>
      <c r="FS1151" s="13"/>
      <c r="FT1151" s="13"/>
      <c r="FU1151" s="13"/>
      <c r="FV1151" s="13"/>
      <c r="FW1151" s="13"/>
      <c r="FX1151" s="13"/>
      <c r="FY1151" s="13"/>
      <c r="FZ1151" s="13"/>
      <c r="GA1151" s="13"/>
      <c r="GB1151" s="13"/>
      <c r="GC1151" s="13"/>
      <c r="GD1151" s="13"/>
      <c r="GE1151" s="13"/>
      <c r="GF1151" s="13"/>
      <c r="GG1151" s="13"/>
      <c r="GH1151" s="13"/>
      <c r="GI1151" s="13"/>
      <c r="GJ1151" s="13"/>
      <c r="GK1151" s="13"/>
      <c r="GL1151" s="13"/>
      <c r="GM1151" s="13"/>
      <c r="GN1151" s="13"/>
      <c r="GO1151" s="13"/>
      <c r="GP1151" s="13"/>
      <c r="GQ1151" s="13"/>
      <c r="GR1151" s="13"/>
      <c r="GS1151" s="13"/>
      <c r="GT1151" s="13"/>
      <c r="GU1151" s="13"/>
      <c r="GV1151" s="13"/>
      <c r="GW1151" s="13"/>
      <c r="GX1151" s="13"/>
      <c r="GY1151" s="13"/>
      <c r="GZ1151" s="13"/>
      <c r="HA1151" s="13"/>
      <c r="HB1151" s="13"/>
      <c r="HC1151" s="13"/>
      <c r="HD1151" s="13"/>
      <c r="HE1151" s="13"/>
      <c r="HF1151" s="13"/>
      <c r="HG1151" s="13"/>
      <c r="HH1151" s="13"/>
      <c r="HI1151" s="13"/>
      <c r="HJ1151" s="13"/>
      <c r="HK1151" s="13"/>
      <c r="HL1151" s="13"/>
      <c r="HM1151" s="13"/>
      <c r="HN1151" s="13"/>
      <c r="HO1151" s="13"/>
      <c r="HP1151" s="13"/>
      <c r="HQ1151" s="13"/>
      <c r="HR1151" s="13"/>
      <c r="HS1151" s="13"/>
      <c r="HT1151" s="13"/>
      <c r="HU1151" s="13"/>
      <c r="HV1151" s="13"/>
      <c r="HW1151" s="13"/>
      <c r="HX1151" s="13"/>
      <c r="HY1151" s="13"/>
      <c r="HZ1151" s="13"/>
      <c r="IA1151" s="13"/>
      <c r="IB1151" s="13"/>
      <c r="IC1151" s="13"/>
      <c r="ID1151" s="13"/>
      <c r="IE1151" s="13"/>
      <c r="IF1151" s="13"/>
      <c r="IG1151" s="13"/>
      <c r="IH1151" s="13"/>
      <c r="II1151" s="13"/>
      <c r="IJ1151" s="13"/>
      <c r="IK1151" s="13"/>
      <c r="IL1151" s="13"/>
      <c r="IM1151" s="13"/>
      <c r="IN1151" s="13"/>
      <c r="IO1151" s="13"/>
    </row>
    <row r="1152" spans="1:249">
      <c r="A1152" s="23"/>
      <c r="B1152" s="13"/>
      <c r="C1152" s="13"/>
      <c r="D1152" s="13"/>
      <c r="E1152" s="13"/>
      <c r="F1152" s="13"/>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c r="AD1152" s="2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BQ1152" s="13"/>
      <c r="BR1152" s="13"/>
      <c r="BS1152" s="13"/>
      <c r="BT1152" s="13"/>
      <c r="BU1152" s="13"/>
      <c r="BV1152" s="13"/>
      <c r="BW1152" s="13"/>
      <c r="BX1152" s="13"/>
      <c r="BY1152" s="13"/>
      <c r="BZ1152" s="13"/>
      <c r="CA1152" s="13"/>
      <c r="CB1152" s="13"/>
      <c r="CC1152" s="13"/>
      <c r="CD1152" s="13"/>
      <c r="CE1152" s="13"/>
      <c r="CF1152" s="13"/>
      <c r="CG1152" s="13"/>
      <c r="CH1152" s="13"/>
      <c r="CI1152" s="13"/>
      <c r="CJ1152" s="13"/>
      <c r="CK1152" s="13"/>
      <c r="CL1152" s="13"/>
      <c r="CM1152" s="13"/>
      <c r="CN1152" s="13"/>
      <c r="CO1152" s="13"/>
      <c r="CP1152" s="13"/>
      <c r="CQ1152" s="13"/>
      <c r="CR1152" s="13"/>
      <c r="CS1152" s="13"/>
      <c r="CT1152" s="13"/>
      <c r="CU1152" s="13"/>
      <c r="CV1152" s="13"/>
      <c r="CW1152" s="13"/>
      <c r="CX1152" s="13"/>
      <c r="CY1152" s="13"/>
      <c r="CZ1152" s="13"/>
      <c r="DA1152" s="13"/>
      <c r="DB1152" s="13"/>
      <c r="DC1152" s="13"/>
      <c r="DD1152" s="13"/>
      <c r="DE1152" s="13"/>
      <c r="DF1152" s="13"/>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c r="EU1152" s="13"/>
      <c r="EV1152" s="13"/>
      <c r="EW1152" s="13"/>
      <c r="EX1152" s="13"/>
      <c r="EY1152" s="13"/>
      <c r="EZ1152" s="13"/>
      <c r="FA1152" s="13"/>
      <c r="FB1152" s="13"/>
      <c r="FC1152" s="13"/>
      <c r="FD1152" s="13"/>
      <c r="FE1152" s="13"/>
      <c r="FF1152" s="13"/>
      <c r="FG1152" s="13"/>
      <c r="FH1152" s="13"/>
      <c r="FI1152" s="13"/>
      <c r="FJ1152" s="13"/>
      <c r="FK1152" s="13"/>
      <c r="FL1152" s="13"/>
      <c r="FM1152" s="13"/>
      <c r="FN1152" s="13"/>
      <c r="FO1152" s="13"/>
      <c r="FP1152" s="13"/>
      <c r="FQ1152" s="13"/>
      <c r="FR1152" s="13"/>
      <c r="FS1152" s="13"/>
      <c r="FT1152" s="13"/>
      <c r="FU1152" s="13"/>
      <c r="FV1152" s="13"/>
      <c r="FW1152" s="13"/>
      <c r="FX1152" s="13"/>
      <c r="FY1152" s="13"/>
      <c r="FZ1152" s="13"/>
      <c r="GA1152" s="13"/>
      <c r="GB1152" s="13"/>
      <c r="GC1152" s="13"/>
      <c r="GD1152" s="13"/>
      <c r="GE1152" s="13"/>
      <c r="GF1152" s="13"/>
      <c r="GG1152" s="13"/>
      <c r="GH1152" s="13"/>
      <c r="GI1152" s="13"/>
      <c r="GJ1152" s="13"/>
      <c r="GK1152" s="13"/>
      <c r="GL1152" s="13"/>
      <c r="GM1152" s="13"/>
      <c r="GN1152" s="13"/>
      <c r="GO1152" s="13"/>
      <c r="GP1152" s="13"/>
      <c r="GQ1152" s="13"/>
      <c r="GR1152" s="13"/>
      <c r="GS1152" s="13"/>
      <c r="GT1152" s="13"/>
      <c r="GU1152" s="13"/>
      <c r="GV1152" s="13"/>
      <c r="GW1152" s="13"/>
      <c r="GX1152" s="13"/>
      <c r="GY1152" s="13"/>
      <c r="GZ1152" s="13"/>
      <c r="HA1152" s="13"/>
      <c r="HB1152" s="13"/>
      <c r="HC1152" s="13"/>
      <c r="HD1152" s="13"/>
      <c r="HE1152" s="13"/>
      <c r="HF1152" s="13"/>
      <c r="HG1152" s="13"/>
      <c r="HH1152" s="13"/>
      <c r="HI1152" s="13"/>
      <c r="HJ1152" s="13"/>
      <c r="HK1152" s="13"/>
      <c r="HL1152" s="13"/>
      <c r="HM1152" s="13"/>
      <c r="HN1152" s="13"/>
      <c r="HO1152" s="13"/>
      <c r="HP1152" s="13"/>
      <c r="HQ1152" s="13"/>
      <c r="HR1152" s="13"/>
      <c r="HS1152" s="13"/>
      <c r="HT1152" s="13"/>
      <c r="HU1152" s="13"/>
      <c r="HV1152" s="13"/>
      <c r="HW1152" s="13"/>
      <c r="HX1152" s="13"/>
      <c r="HY1152" s="13"/>
      <c r="HZ1152" s="13"/>
      <c r="IA1152" s="13"/>
      <c r="IB1152" s="13"/>
      <c r="IC1152" s="13"/>
      <c r="ID1152" s="13"/>
      <c r="IE1152" s="13"/>
      <c r="IF1152" s="13"/>
      <c r="IG1152" s="13"/>
      <c r="IH1152" s="13"/>
      <c r="II1152" s="13"/>
      <c r="IJ1152" s="13"/>
      <c r="IK1152" s="13"/>
      <c r="IL1152" s="13"/>
      <c r="IM1152" s="13"/>
      <c r="IN1152" s="13"/>
      <c r="IO1152" s="13"/>
    </row>
    <row r="1153" spans="1:249">
      <c r="A1153" s="2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2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BQ1153" s="13"/>
      <c r="BR1153" s="13"/>
      <c r="BS1153" s="13"/>
      <c r="BT1153" s="13"/>
      <c r="BU1153" s="13"/>
      <c r="BV1153" s="13"/>
      <c r="BW1153" s="13"/>
      <c r="BX1153" s="13"/>
      <c r="BY1153" s="13"/>
      <c r="BZ1153" s="13"/>
      <c r="CA1153" s="13"/>
      <c r="CB1153" s="13"/>
      <c r="CC1153" s="13"/>
      <c r="CD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c r="EU1153" s="13"/>
      <c r="EV1153" s="13"/>
      <c r="EW1153" s="13"/>
      <c r="EX1153" s="13"/>
      <c r="EY1153" s="13"/>
      <c r="EZ1153" s="13"/>
      <c r="FA1153" s="13"/>
      <c r="FB1153" s="13"/>
      <c r="FC1153" s="13"/>
      <c r="FD1153" s="13"/>
      <c r="FE1153" s="13"/>
      <c r="FF1153" s="13"/>
      <c r="FG1153" s="13"/>
      <c r="FH1153" s="13"/>
      <c r="FI1153" s="13"/>
      <c r="FJ1153" s="13"/>
      <c r="FK1153" s="13"/>
      <c r="FL1153" s="13"/>
      <c r="FM1153" s="13"/>
      <c r="FN1153" s="13"/>
      <c r="FO1153" s="13"/>
      <c r="FP1153" s="13"/>
      <c r="FQ1153" s="13"/>
      <c r="FR1153" s="13"/>
      <c r="FS1153" s="13"/>
      <c r="FT1153" s="13"/>
      <c r="FU1153" s="13"/>
      <c r="FV1153" s="13"/>
      <c r="FW1153" s="13"/>
      <c r="FX1153" s="13"/>
      <c r="FY1153" s="13"/>
      <c r="FZ1153" s="13"/>
      <c r="GA1153" s="13"/>
      <c r="GB1153" s="13"/>
      <c r="GC1153" s="13"/>
      <c r="GD1153" s="13"/>
      <c r="GE1153" s="13"/>
      <c r="GF1153" s="13"/>
      <c r="GG1153" s="13"/>
      <c r="GH1153" s="13"/>
      <c r="GI1153" s="13"/>
      <c r="GJ1153" s="13"/>
      <c r="GK1153" s="13"/>
      <c r="GL1153" s="13"/>
      <c r="GM1153" s="13"/>
      <c r="GN1153" s="13"/>
      <c r="GO1153" s="13"/>
      <c r="GP1153" s="13"/>
      <c r="GQ1153" s="13"/>
      <c r="GR1153" s="13"/>
      <c r="GS1153" s="13"/>
      <c r="GT1153" s="13"/>
      <c r="GU1153" s="13"/>
      <c r="GV1153" s="13"/>
      <c r="GW1153" s="13"/>
      <c r="GX1153" s="13"/>
      <c r="GY1153" s="13"/>
      <c r="GZ1153" s="13"/>
      <c r="HA1153" s="13"/>
      <c r="HB1153" s="13"/>
      <c r="HC1153" s="13"/>
      <c r="HD1153" s="13"/>
      <c r="HE1153" s="13"/>
      <c r="HF1153" s="13"/>
      <c r="HG1153" s="13"/>
      <c r="HH1153" s="13"/>
      <c r="HI1153" s="13"/>
      <c r="HJ1153" s="13"/>
      <c r="HK1153" s="13"/>
      <c r="HL1153" s="13"/>
      <c r="HM1153" s="13"/>
      <c r="HN1153" s="13"/>
      <c r="HO1153" s="13"/>
      <c r="HP1153" s="13"/>
      <c r="HQ1153" s="13"/>
      <c r="HR1153" s="13"/>
      <c r="HS1153" s="13"/>
      <c r="HT1153" s="13"/>
      <c r="HU1153" s="13"/>
      <c r="HV1153" s="13"/>
      <c r="HW1153" s="13"/>
      <c r="HX1153" s="13"/>
      <c r="HY1153" s="13"/>
      <c r="HZ1153" s="13"/>
      <c r="IA1153" s="13"/>
      <c r="IB1153" s="13"/>
      <c r="IC1153" s="13"/>
      <c r="ID1153" s="13"/>
      <c r="IE1153" s="13"/>
      <c r="IF1153" s="13"/>
      <c r="IG1153" s="13"/>
      <c r="IH1153" s="13"/>
      <c r="II1153" s="13"/>
      <c r="IJ1153" s="13"/>
      <c r="IK1153" s="13"/>
      <c r="IL1153" s="13"/>
      <c r="IM1153" s="13"/>
      <c r="IN1153" s="13"/>
      <c r="IO1153" s="13"/>
    </row>
    <row r="1154" spans="1:249">
      <c r="A1154" s="2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2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Q1154" s="13"/>
      <c r="BR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c r="EU1154" s="13"/>
      <c r="EV1154" s="13"/>
      <c r="EW1154" s="13"/>
      <c r="EX1154" s="13"/>
      <c r="EY1154" s="13"/>
      <c r="EZ1154" s="13"/>
      <c r="FA1154" s="13"/>
      <c r="FB1154" s="13"/>
      <c r="FC1154" s="13"/>
      <c r="FD1154" s="13"/>
      <c r="FE1154" s="13"/>
      <c r="FF1154" s="13"/>
      <c r="FG1154" s="13"/>
      <c r="FH1154" s="13"/>
      <c r="FI1154" s="13"/>
      <c r="FJ1154" s="13"/>
      <c r="FK1154" s="13"/>
      <c r="FL1154" s="13"/>
      <c r="FM1154" s="13"/>
      <c r="FN1154" s="13"/>
      <c r="FO1154" s="13"/>
      <c r="FP1154" s="13"/>
      <c r="FQ1154" s="13"/>
      <c r="FR1154" s="13"/>
      <c r="FS1154" s="13"/>
      <c r="FT1154" s="13"/>
      <c r="FU1154" s="13"/>
      <c r="FV1154" s="13"/>
      <c r="FW1154" s="13"/>
      <c r="FX1154" s="13"/>
      <c r="FY1154" s="13"/>
      <c r="FZ1154" s="13"/>
      <c r="GA1154" s="13"/>
      <c r="GB1154" s="13"/>
      <c r="GC1154" s="13"/>
      <c r="GD1154" s="13"/>
      <c r="GE1154" s="13"/>
      <c r="GF1154" s="13"/>
      <c r="GG1154" s="13"/>
      <c r="GH1154" s="13"/>
      <c r="GI1154" s="13"/>
      <c r="GJ1154" s="13"/>
      <c r="GK1154" s="13"/>
      <c r="GL1154" s="13"/>
      <c r="GM1154" s="13"/>
      <c r="GN1154" s="13"/>
      <c r="GO1154" s="13"/>
      <c r="GP1154" s="13"/>
      <c r="GQ1154" s="13"/>
      <c r="GR1154" s="13"/>
      <c r="GS1154" s="13"/>
      <c r="GT1154" s="13"/>
      <c r="GU1154" s="13"/>
      <c r="GV1154" s="13"/>
      <c r="GW1154" s="13"/>
      <c r="GX1154" s="13"/>
      <c r="GY1154" s="13"/>
      <c r="GZ1154" s="13"/>
      <c r="HA1154" s="13"/>
      <c r="HB1154" s="13"/>
      <c r="HC1154" s="13"/>
      <c r="HD1154" s="13"/>
      <c r="HE1154" s="13"/>
      <c r="HF1154" s="13"/>
      <c r="HG1154" s="13"/>
      <c r="HH1154" s="13"/>
      <c r="HI1154" s="13"/>
      <c r="HJ1154" s="13"/>
      <c r="HK1154" s="13"/>
      <c r="HL1154" s="13"/>
      <c r="HM1154" s="13"/>
      <c r="HN1154" s="13"/>
      <c r="HO1154" s="13"/>
      <c r="HP1154" s="13"/>
      <c r="HQ1154" s="13"/>
      <c r="HR1154" s="13"/>
      <c r="HS1154" s="13"/>
      <c r="HT1154" s="13"/>
      <c r="HU1154" s="13"/>
      <c r="HV1154" s="13"/>
      <c r="HW1154" s="13"/>
      <c r="HX1154" s="13"/>
      <c r="HY1154" s="13"/>
      <c r="HZ1154" s="13"/>
      <c r="IA1154" s="13"/>
      <c r="IB1154" s="13"/>
      <c r="IC1154" s="13"/>
      <c r="ID1154" s="13"/>
      <c r="IE1154" s="13"/>
      <c r="IF1154" s="13"/>
      <c r="IG1154" s="13"/>
      <c r="IH1154" s="13"/>
      <c r="II1154" s="13"/>
      <c r="IJ1154" s="13"/>
      <c r="IK1154" s="13"/>
      <c r="IL1154" s="13"/>
      <c r="IM1154" s="13"/>
      <c r="IN1154" s="13"/>
      <c r="IO1154" s="13"/>
    </row>
    <row r="1155" spans="1:249">
      <c r="A1155" s="2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2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Q1155" s="13"/>
      <c r="BR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c r="EU1155" s="13"/>
      <c r="EV1155" s="13"/>
      <c r="EW1155" s="13"/>
      <c r="EX1155" s="13"/>
      <c r="EY1155" s="13"/>
      <c r="EZ1155" s="13"/>
      <c r="FA1155" s="13"/>
      <c r="FB1155" s="13"/>
      <c r="FC1155" s="13"/>
      <c r="FD1155" s="13"/>
      <c r="FE1155" s="13"/>
      <c r="FF1155" s="13"/>
      <c r="FG1155" s="13"/>
      <c r="FH1155" s="13"/>
      <c r="FI1155" s="13"/>
      <c r="FJ1155" s="13"/>
      <c r="FK1155" s="13"/>
      <c r="FL1155" s="13"/>
      <c r="FM1155" s="13"/>
      <c r="FN1155" s="13"/>
      <c r="FO1155" s="13"/>
      <c r="FP1155" s="13"/>
      <c r="FQ1155" s="13"/>
      <c r="FR1155" s="13"/>
      <c r="FS1155" s="13"/>
      <c r="FT1155" s="13"/>
      <c r="FU1155" s="13"/>
      <c r="FV1155" s="13"/>
      <c r="FW1155" s="13"/>
      <c r="FX1155" s="13"/>
      <c r="FY1155" s="13"/>
      <c r="FZ1155" s="13"/>
      <c r="GA1155" s="13"/>
      <c r="GB1155" s="13"/>
      <c r="GC1155" s="13"/>
      <c r="GD1155" s="13"/>
      <c r="GE1155" s="13"/>
      <c r="GF1155" s="13"/>
      <c r="GG1155" s="13"/>
      <c r="GH1155" s="13"/>
      <c r="GI1155" s="13"/>
      <c r="GJ1155" s="13"/>
      <c r="GK1155" s="13"/>
      <c r="GL1155" s="13"/>
      <c r="GM1155" s="13"/>
      <c r="GN1155" s="13"/>
      <c r="GO1155" s="13"/>
      <c r="GP1155" s="13"/>
      <c r="GQ1155" s="13"/>
      <c r="GR1155" s="13"/>
      <c r="GS1155" s="13"/>
      <c r="GT1155" s="13"/>
      <c r="GU1155" s="13"/>
      <c r="GV1155" s="13"/>
      <c r="GW1155" s="13"/>
      <c r="GX1155" s="13"/>
      <c r="GY1155" s="13"/>
      <c r="GZ1155" s="13"/>
      <c r="HA1155" s="13"/>
      <c r="HB1155" s="13"/>
      <c r="HC1155" s="13"/>
      <c r="HD1155" s="13"/>
      <c r="HE1155" s="13"/>
      <c r="HF1155" s="13"/>
      <c r="HG1155" s="13"/>
      <c r="HH1155" s="13"/>
      <c r="HI1155" s="13"/>
      <c r="HJ1155" s="13"/>
      <c r="HK1155" s="13"/>
      <c r="HL1155" s="13"/>
      <c r="HM1155" s="13"/>
      <c r="HN1155" s="13"/>
      <c r="HO1155" s="13"/>
      <c r="HP1155" s="13"/>
      <c r="HQ1155" s="13"/>
      <c r="HR1155" s="13"/>
      <c r="HS1155" s="13"/>
      <c r="HT1155" s="13"/>
      <c r="HU1155" s="13"/>
      <c r="HV1155" s="13"/>
      <c r="HW1155" s="13"/>
      <c r="HX1155" s="13"/>
      <c r="HY1155" s="13"/>
      <c r="HZ1155" s="13"/>
      <c r="IA1155" s="13"/>
      <c r="IB1155" s="13"/>
      <c r="IC1155" s="13"/>
      <c r="ID1155" s="13"/>
      <c r="IE1155" s="13"/>
      <c r="IF1155" s="13"/>
      <c r="IG1155" s="13"/>
      <c r="IH1155" s="13"/>
      <c r="II1155" s="13"/>
      <c r="IJ1155" s="13"/>
      <c r="IK1155" s="13"/>
      <c r="IL1155" s="13"/>
      <c r="IM1155" s="13"/>
      <c r="IN1155" s="13"/>
      <c r="IO1155" s="13"/>
    </row>
    <row r="1156" spans="1:249">
      <c r="A1156" s="2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2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Q1156" s="13"/>
      <c r="BR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c r="EU1156" s="13"/>
      <c r="EV1156" s="13"/>
      <c r="EW1156" s="13"/>
      <c r="EX1156" s="13"/>
      <c r="EY1156" s="13"/>
      <c r="EZ1156" s="13"/>
      <c r="FA1156" s="13"/>
      <c r="FB1156" s="13"/>
      <c r="FC1156" s="13"/>
      <c r="FD1156" s="13"/>
      <c r="FE1156" s="13"/>
      <c r="FF1156" s="13"/>
      <c r="FG1156" s="13"/>
      <c r="FH1156" s="13"/>
      <c r="FI1156" s="13"/>
      <c r="FJ1156" s="13"/>
      <c r="FK1156" s="13"/>
      <c r="FL1156" s="13"/>
      <c r="FM1156" s="13"/>
      <c r="FN1156" s="13"/>
      <c r="FO1156" s="13"/>
      <c r="FP1156" s="13"/>
      <c r="FQ1156" s="13"/>
      <c r="FR1156" s="13"/>
      <c r="FS1156" s="13"/>
      <c r="FT1156" s="13"/>
      <c r="FU1156" s="13"/>
      <c r="FV1156" s="13"/>
      <c r="FW1156" s="13"/>
      <c r="FX1156" s="13"/>
      <c r="FY1156" s="13"/>
      <c r="FZ1156" s="13"/>
      <c r="GA1156" s="13"/>
      <c r="GB1156" s="13"/>
      <c r="GC1156" s="13"/>
      <c r="GD1156" s="13"/>
      <c r="GE1156" s="13"/>
      <c r="GF1156" s="13"/>
      <c r="GG1156" s="13"/>
      <c r="GH1156" s="13"/>
      <c r="GI1156" s="13"/>
      <c r="GJ1156" s="13"/>
      <c r="GK1156" s="13"/>
      <c r="GL1156" s="13"/>
      <c r="GM1156" s="13"/>
      <c r="GN1156" s="13"/>
      <c r="GO1156" s="13"/>
      <c r="GP1156" s="13"/>
      <c r="GQ1156" s="13"/>
      <c r="GR1156" s="13"/>
      <c r="GS1156" s="13"/>
      <c r="GT1156" s="13"/>
      <c r="GU1156" s="13"/>
      <c r="GV1156" s="13"/>
      <c r="GW1156" s="13"/>
      <c r="GX1156" s="13"/>
      <c r="GY1156" s="13"/>
      <c r="GZ1156" s="13"/>
      <c r="HA1156" s="13"/>
      <c r="HB1156" s="13"/>
      <c r="HC1156" s="13"/>
      <c r="HD1156" s="13"/>
      <c r="HE1156" s="13"/>
      <c r="HF1156" s="13"/>
      <c r="HG1156" s="13"/>
      <c r="HH1156" s="13"/>
      <c r="HI1156" s="13"/>
      <c r="HJ1156" s="13"/>
      <c r="HK1156" s="13"/>
      <c r="HL1156" s="13"/>
      <c r="HM1156" s="13"/>
      <c r="HN1156" s="13"/>
      <c r="HO1156" s="13"/>
      <c r="HP1156" s="13"/>
      <c r="HQ1156" s="13"/>
      <c r="HR1156" s="13"/>
      <c r="HS1156" s="13"/>
      <c r="HT1156" s="13"/>
      <c r="HU1156" s="13"/>
      <c r="HV1156" s="13"/>
      <c r="HW1156" s="13"/>
      <c r="HX1156" s="13"/>
      <c r="HY1156" s="13"/>
      <c r="HZ1156" s="13"/>
      <c r="IA1156" s="13"/>
      <c r="IB1156" s="13"/>
      <c r="IC1156" s="13"/>
      <c r="ID1156" s="13"/>
      <c r="IE1156" s="13"/>
      <c r="IF1156" s="13"/>
      <c r="IG1156" s="13"/>
      <c r="IH1156" s="13"/>
      <c r="II1156" s="13"/>
      <c r="IJ1156" s="13"/>
      <c r="IK1156" s="13"/>
      <c r="IL1156" s="13"/>
      <c r="IM1156" s="13"/>
      <c r="IN1156" s="13"/>
      <c r="IO1156" s="13"/>
    </row>
    <row r="1157" spans="1:249">
      <c r="A1157" s="2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2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Q1157" s="13"/>
      <c r="BR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c r="EU1157" s="13"/>
      <c r="EV1157" s="13"/>
      <c r="EW1157" s="13"/>
      <c r="EX1157" s="13"/>
      <c r="EY1157" s="13"/>
      <c r="EZ1157" s="13"/>
      <c r="FA1157" s="13"/>
      <c r="FB1157" s="13"/>
      <c r="FC1157" s="13"/>
      <c r="FD1157" s="13"/>
      <c r="FE1157" s="13"/>
      <c r="FF1157" s="13"/>
      <c r="FG1157" s="13"/>
      <c r="FH1157" s="13"/>
      <c r="FI1157" s="13"/>
      <c r="FJ1157" s="13"/>
      <c r="FK1157" s="13"/>
      <c r="FL1157" s="13"/>
      <c r="FM1157" s="13"/>
      <c r="FN1157" s="13"/>
      <c r="FO1157" s="13"/>
      <c r="FP1157" s="13"/>
      <c r="FQ1157" s="13"/>
      <c r="FR1157" s="13"/>
      <c r="FS1157" s="13"/>
      <c r="FT1157" s="13"/>
      <c r="FU1157" s="13"/>
      <c r="FV1157" s="13"/>
      <c r="FW1157" s="13"/>
      <c r="FX1157" s="13"/>
      <c r="FY1157" s="13"/>
      <c r="FZ1157" s="13"/>
      <c r="GA1157" s="13"/>
      <c r="GB1157" s="13"/>
      <c r="GC1157" s="13"/>
      <c r="GD1157" s="13"/>
      <c r="GE1157" s="13"/>
      <c r="GF1157" s="13"/>
      <c r="GG1157" s="13"/>
      <c r="GH1157" s="13"/>
      <c r="GI1157" s="13"/>
      <c r="GJ1157" s="13"/>
      <c r="GK1157" s="13"/>
      <c r="GL1157" s="13"/>
      <c r="GM1157" s="13"/>
      <c r="GN1157" s="13"/>
      <c r="GO1157" s="13"/>
      <c r="GP1157" s="13"/>
      <c r="GQ1157" s="13"/>
      <c r="GR1157" s="13"/>
      <c r="GS1157" s="13"/>
      <c r="GT1157" s="13"/>
      <c r="GU1157" s="13"/>
      <c r="GV1157" s="13"/>
      <c r="GW1157" s="13"/>
      <c r="GX1157" s="13"/>
      <c r="GY1157" s="13"/>
      <c r="GZ1157" s="13"/>
      <c r="HA1157" s="13"/>
      <c r="HB1157" s="13"/>
      <c r="HC1157" s="13"/>
      <c r="HD1157" s="13"/>
      <c r="HE1157" s="13"/>
      <c r="HF1157" s="13"/>
      <c r="HG1157" s="13"/>
      <c r="HH1157" s="13"/>
      <c r="HI1157" s="13"/>
      <c r="HJ1157" s="13"/>
      <c r="HK1157" s="13"/>
      <c r="HL1157" s="13"/>
      <c r="HM1157" s="13"/>
      <c r="HN1157" s="13"/>
      <c r="HO1157" s="13"/>
      <c r="HP1157" s="13"/>
      <c r="HQ1157" s="13"/>
      <c r="HR1157" s="13"/>
      <c r="HS1157" s="13"/>
      <c r="HT1157" s="13"/>
      <c r="HU1157" s="13"/>
      <c r="HV1157" s="13"/>
      <c r="HW1157" s="13"/>
      <c r="HX1157" s="13"/>
      <c r="HY1157" s="13"/>
      <c r="HZ1157" s="13"/>
      <c r="IA1157" s="13"/>
      <c r="IB1157" s="13"/>
      <c r="IC1157" s="13"/>
      <c r="ID1157" s="13"/>
      <c r="IE1157" s="13"/>
      <c r="IF1157" s="13"/>
      <c r="IG1157" s="13"/>
      <c r="IH1157" s="13"/>
      <c r="II1157" s="13"/>
      <c r="IJ1157" s="13"/>
      <c r="IK1157" s="13"/>
      <c r="IL1157" s="13"/>
      <c r="IM1157" s="13"/>
      <c r="IN1157" s="13"/>
      <c r="IO1157" s="13"/>
    </row>
    <row r="1158" spans="1:249">
      <c r="A1158" s="2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2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Q1158" s="13"/>
      <c r="BR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c r="EU1158" s="13"/>
      <c r="EV1158" s="13"/>
      <c r="EW1158" s="13"/>
      <c r="EX1158" s="13"/>
      <c r="EY1158" s="13"/>
      <c r="EZ1158" s="13"/>
      <c r="FA1158" s="13"/>
      <c r="FB1158" s="13"/>
      <c r="FC1158" s="13"/>
      <c r="FD1158" s="13"/>
      <c r="FE1158" s="13"/>
      <c r="FF1158" s="13"/>
      <c r="FG1158" s="13"/>
      <c r="FH1158" s="13"/>
      <c r="FI1158" s="13"/>
      <c r="FJ1158" s="13"/>
      <c r="FK1158" s="13"/>
      <c r="FL1158" s="13"/>
      <c r="FM1158" s="13"/>
      <c r="FN1158" s="13"/>
      <c r="FO1158" s="13"/>
      <c r="FP1158" s="13"/>
      <c r="FQ1158" s="13"/>
      <c r="FR1158" s="13"/>
      <c r="FS1158" s="13"/>
      <c r="FT1158" s="13"/>
      <c r="FU1158" s="13"/>
      <c r="FV1158" s="13"/>
      <c r="FW1158" s="13"/>
      <c r="FX1158" s="13"/>
      <c r="FY1158" s="13"/>
      <c r="FZ1158" s="13"/>
      <c r="GA1158" s="13"/>
      <c r="GB1158" s="13"/>
      <c r="GC1158" s="13"/>
      <c r="GD1158" s="13"/>
      <c r="GE1158" s="13"/>
      <c r="GF1158" s="13"/>
      <c r="GG1158" s="13"/>
      <c r="GH1158" s="13"/>
      <c r="GI1158" s="13"/>
      <c r="GJ1158" s="13"/>
      <c r="GK1158" s="13"/>
      <c r="GL1158" s="13"/>
      <c r="GM1158" s="13"/>
      <c r="GN1158" s="13"/>
      <c r="GO1158" s="13"/>
      <c r="GP1158" s="13"/>
      <c r="GQ1158" s="13"/>
      <c r="GR1158" s="13"/>
      <c r="GS1158" s="13"/>
      <c r="GT1158" s="13"/>
      <c r="GU1158" s="13"/>
      <c r="GV1158" s="13"/>
      <c r="GW1158" s="13"/>
      <c r="GX1158" s="13"/>
      <c r="GY1158" s="13"/>
      <c r="GZ1158" s="13"/>
      <c r="HA1158" s="13"/>
      <c r="HB1158" s="13"/>
      <c r="HC1158" s="13"/>
      <c r="HD1158" s="13"/>
      <c r="HE1158" s="13"/>
      <c r="HF1158" s="13"/>
      <c r="HG1158" s="13"/>
      <c r="HH1158" s="13"/>
      <c r="HI1158" s="13"/>
      <c r="HJ1158" s="13"/>
      <c r="HK1158" s="13"/>
      <c r="HL1158" s="13"/>
      <c r="HM1158" s="13"/>
      <c r="HN1158" s="13"/>
      <c r="HO1158" s="13"/>
      <c r="HP1158" s="13"/>
      <c r="HQ1158" s="13"/>
      <c r="HR1158" s="13"/>
      <c r="HS1158" s="13"/>
      <c r="HT1158" s="13"/>
      <c r="HU1158" s="13"/>
      <c r="HV1158" s="13"/>
      <c r="HW1158" s="13"/>
      <c r="HX1158" s="13"/>
      <c r="HY1158" s="13"/>
      <c r="HZ1158" s="13"/>
      <c r="IA1158" s="13"/>
      <c r="IB1158" s="13"/>
      <c r="IC1158" s="13"/>
      <c r="ID1158" s="13"/>
      <c r="IE1158" s="13"/>
      <c r="IF1158" s="13"/>
      <c r="IG1158" s="13"/>
      <c r="IH1158" s="13"/>
      <c r="II1158" s="13"/>
      <c r="IJ1158" s="13"/>
      <c r="IK1158" s="13"/>
      <c r="IL1158" s="13"/>
      <c r="IM1158" s="13"/>
      <c r="IN1158" s="13"/>
      <c r="IO1158" s="13"/>
    </row>
    <row r="1159" spans="1:249">
      <c r="A1159" s="2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2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Q1159" s="13"/>
      <c r="BR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c r="EU1159" s="13"/>
      <c r="EV1159" s="13"/>
      <c r="EW1159" s="13"/>
      <c r="EX1159" s="13"/>
      <c r="EY1159" s="13"/>
      <c r="EZ1159" s="13"/>
      <c r="FA1159" s="13"/>
      <c r="FB1159" s="13"/>
      <c r="FC1159" s="13"/>
      <c r="FD1159" s="13"/>
      <c r="FE1159" s="13"/>
      <c r="FF1159" s="13"/>
      <c r="FG1159" s="13"/>
      <c r="FH1159" s="13"/>
      <c r="FI1159" s="13"/>
      <c r="FJ1159" s="13"/>
      <c r="FK1159" s="13"/>
      <c r="FL1159" s="13"/>
      <c r="FM1159" s="13"/>
      <c r="FN1159" s="13"/>
      <c r="FO1159" s="13"/>
      <c r="FP1159" s="13"/>
      <c r="FQ1159" s="13"/>
      <c r="FR1159" s="13"/>
      <c r="FS1159" s="13"/>
      <c r="FT1159" s="13"/>
      <c r="FU1159" s="13"/>
      <c r="FV1159" s="13"/>
      <c r="FW1159" s="13"/>
      <c r="FX1159" s="13"/>
      <c r="FY1159" s="13"/>
      <c r="FZ1159" s="13"/>
      <c r="GA1159" s="13"/>
      <c r="GB1159" s="13"/>
      <c r="GC1159" s="13"/>
      <c r="GD1159" s="13"/>
      <c r="GE1159" s="13"/>
      <c r="GF1159" s="13"/>
      <c r="GG1159" s="13"/>
      <c r="GH1159" s="13"/>
      <c r="GI1159" s="13"/>
      <c r="GJ1159" s="13"/>
      <c r="GK1159" s="13"/>
      <c r="GL1159" s="13"/>
      <c r="GM1159" s="13"/>
      <c r="GN1159" s="13"/>
      <c r="GO1159" s="13"/>
      <c r="GP1159" s="13"/>
      <c r="GQ1159" s="13"/>
      <c r="GR1159" s="13"/>
      <c r="GS1159" s="13"/>
      <c r="GT1159" s="13"/>
      <c r="GU1159" s="13"/>
      <c r="GV1159" s="13"/>
      <c r="GW1159" s="13"/>
      <c r="GX1159" s="13"/>
      <c r="GY1159" s="13"/>
      <c r="GZ1159" s="13"/>
      <c r="HA1159" s="13"/>
      <c r="HB1159" s="13"/>
      <c r="HC1159" s="13"/>
      <c r="HD1159" s="13"/>
      <c r="HE1159" s="13"/>
      <c r="HF1159" s="13"/>
      <c r="HG1159" s="13"/>
      <c r="HH1159" s="13"/>
      <c r="HI1159" s="13"/>
      <c r="HJ1159" s="13"/>
      <c r="HK1159" s="13"/>
      <c r="HL1159" s="13"/>
      <c r="HM1159" s="13"/>
      <c r="HN1159" s="13"/>
      <c r="HO1159" s="13"/>
      <c r="HP1159" s="13"/>
      <c r="HQ1159" s="13"/>
      <c r="HR1159" s="13"/>
      <c r="HS1159" s="13"/>
      <c r="HT1159" s="13"/>
      <c r="HU1159" s="13"/>
      <c r="HV1159" s="13"/>
      <c r="HW1159" s="13"/>
      <c r="HX1159" s="13"/>
      <c r="HY1159" s="13"/>
      <c r="HZ1159" s="13"/>
      <c r="IA1159" s="13"/>
      <c r="IB1159" s="13"/>
      <c r="IC1159" s="13"/>
      <c r="ID1159" s="13"/>
      <c r="IE1159" s="13"/>
      <c r="IF1159" s="13"/>
      <c r="IG1159" s="13"/>
      <c r="IH1159" s="13"/>
      <c r="II1159" s="13"/>
      <c r="IJ1159" s="13"/>
      <c r="IK1159" s="13"/>
      <c r="IL1159" s="13"/>
      <c r="IM1159" s="13"/>
      <c r="IN1159" s="13"/>
      <c r="IO1159" s="13"/>
    </row>
    <row r="1160" spans="1:249">
      <c r="A1160" s="2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2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Q1160" s="13"/>
      <c r="BR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c r="EU1160" s="13"/>
      <c r="EV1160" s="13"/>
      <c r="EW1160" s="13"/>
      <c r="EX1160" s="13"/>
      <c r="EY1160" s="13"/>
      <c r="EZ1160" s="13"/>
      <c r="FA1160" s="13"/>
      <c r="FB1160" s="13"/>
      <c r="FC1160" s="13"/>
      <c r="FD1160" s="13"/>
      <c r="FE1160" s="13"/>
      <c r="FF1160" s="13"/>
      <c r="FG1160" s="13"/>
      <c r="FH1160" s="13"/>
      <c r="FI1160" s="13"/>
      <c r="FJ1160" s="13"/>
      <c r="FK1160" s="13"/>
      <c r="FL1160" s="13"/>
      <c r="FM1160" s="13"/>
      <c r="FN1160" s="13"/>
      <c r="FO1160" s="13"/>
      <c r="FP1160" s="13"/>
      <c r="FQ1160" s="13"/>
      <c r="FR1160" s="13"/>
      <c r="FS1160" s="13"/>
      <c r="FT1160" s="13"/>
      <c r="FU1160" s="13"/>
      <c r="FV1160" s="13"/>
      <c r="FW1160" s="13"/>
      <c r="FX1160" s="13"/>
      <c r="FY1160" s="13"/>
      <c r="FZ1160" s="13"/>
      <c r="GA1160" s="13"/>
      <c r="GB1160" s="13"/>
      <c r="GC1160" s="13"/>
      <c r="GD1160" s="13"/>
      <c r="GE1160" s="13"/>
      <c r="GF1160" s="13"/>
      <c r="GG1160" s="13"/>
      <c r="GH1160" s="13"/>
      <c r="GI1160" s="13"/>
      <c r="GJ1160" s="13"/>
      <c r="GK1160" s="13"/>
      <c r="GL1160" s="13"/>
      <c r="GM1160" s="13"/>
      <c r="GN1160" s="13"/>
      <c r="GO1160" s="13"/>
      <c r="GP1160" s="13"/>
      <c r="GQ1160" s="13"/>
      <c r="GR1160" s="13"/>
      <c r="GS1160" s="13"/>
      <c r="GT1160" s="13"/>
      <c r="GU1160" s="13"/>
      <c r="GV1160" s="13"/>
      <c r="GW1160" s="13"/>
      <c r="GX1160" s="13"/>
      <c r="GY1160" s="13"/>
      <c r="GZ1160" s="13"/>
      <c r="HA1160" s="13"/>
      <c r="HB1160" s="13"/>
      <c r="HC1160" s="13"/>
      <c r="HD1160" s="13"/>
      <c r="HE1160" s="13"/>
      <c r="HF1160" s="13"/>
      <c r="HG1160" s="13"/>
      <c r="HH1160" s="13"/>
      <c r="HI1160" s="13"/>
      <c r="HJ1160" s="13"/>
      <c r="HK1160" s="13"/>
      <c r="HL1160" s="13"/>
      <c r="HM1160" s="13"/>
      <c r="HN1160" s="13"/>
      <c r="HO1160" s="13"/>
      <c r="HP1160" s="13"/>
      <c r="HQ1160" s="13"/>
      <c r="HR1160" s="13"/>
      <c r="HS1160" s="13"/>
      <c r="HT1160" s="13"/>
      <c r="HU1160" s="13"/>
      <c r="HV1160" s="13"/>
      <c r="HW1160" s="13"/>
      <c r="HX1160" s="13"/>
      <c r="HY1160" s="13"/>
      <c r="HZ1160" s="13"/>
      <c r="IA1160" s="13"/>
      <c r="IB1160" s="13"/>
      <c r="IC1160" s="13"/>
      <c r="ID1160" s="13"/>
      <c r="IE1160" s="13"/>
      <c r="IF1160" s="13"/>
      <c r="IG1160" s="13"/>
      <c r="IH1160" s="13"/>
      <c r="II1160" s="13"/>
      <c r="IJ1160" s="13"/>
      <c r="IK1160" s="13"/>
      <c r="IL1160" s="13"/>
      <c r="IM1160" s="13"/>
      <c r="IN1160" s="13"/>
      <c r="IO1160" s="13"/>
    </row>
    <row r="1161" spans="1:249">
      <c r="A1161" s="2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2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Q1161" s="13"/>
      <c r="BR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c r="EU1161" s="13"/>
      <c r="EV1161" s="13"/>
      <c r="EW1161" s="13"/>
      <c r="EX1161" s="13"/>
      <c r="EY1161" s="13"/>
      <c r="EZ1161" s="13"/>
      <c r="FA1161" s="13"/>
      <c r="FB1161" s="13"/>
      <c r="FC1161" s="13"/>
      <c r="FD1161" s="13"/>
      <c r="FE1161" s="13"/>
      <c r="FF1161" s="13"/>
      <c r="FG1161" s="13"/>
      <c r="FH1161" s="13"/>
      <c r="FI1161" s="13"/>
      <c r="FJ1161" s="13"/>
      <c r="FK1161" s="13"/>
      <c r="FL1161" s="13"/>
      <c r="FM1161" s="13"/>
      <c r="FN1161" s="13"/>
      <c r="FO1161" s="13"/>
      <c r="FP1161" s="13"/>
      <c r="FQ1161" s="13"/>
      <c r="FR1161" s="13"/>
      <c r="FS1161" s="13"/>
      <c r="FT1161" s="13"/>
      <c r="FU1161" s="13"/>
      <c r="FV1161" s="13"/>
      <c r="FW1161" s="13"/>
      <c r="FX1161" s="13"/>
      <c r="FY1161" s="13"/>
      <c r="FZ1161" s="13"/>
      <c r="GA1161" s="13"/>
      <c r="GB1161" s="13"/>
      <c r="GC1161" s="13"/>
      <c r="GD1161" s="13"/>
      <c r="GE1161" s="13"/>
      <c r="GF1161" s="13"/>
      <c r="GG1161" s="13"/>
      <c r="GH1161" s="13"/>
      <c r="GI1161" s="13"/>
      <c r="GJ1161" s="13"/>
      <c r="GK1161" s="13"/>
      <c r="GL1161" s="13"/>
      <c r="GM1161" s="13"/>
      <c r="GN1161" s="13"/>
      <c r="GO1161" s="13"/>
      <c r="GP1161" s="13"/>
      <c r="GQ1161" s="13"/>
      <c r="GR1161" s="13"/>
      <c r="GS1161" s="13"/>
      <c r="GT1161" s="13"/>
      <c r="GU1161" s="13"/>
      <c r="GV1161" s="13"/>
      <c r="GW1161" s="13"/>
      <c r="GX1161" s="13"/>
      <c r="GY1161" s="13"/>
      <c r="GZ1161" s="13"/>
      <c r="HA1161" s="13"/>
      <c r="HB1161" s="13"/>
      <c r="HC1161" s="13"/>
      <c r="HD1161" s="13"/>
      <c r="HE1161" s="13"/>
      <c r="HF1161" s="13"/>
      <c r="HG1161" s="13"/>
      <c r="HH1161" s="13"/>
      <c r="HI1161" s="13"/>
      <c r="HJ1161" s="13"/>
      <c r="HK1161" s="13"/>
      <c r="HL1161" s="13"/>
      <c r="HM1161" s="13"/>
      <c r="HN1161" s="13"/>
      <c r="HO1161" s="13"/>
      <c r="HP1161" s="13"/>
      <c r="HQ1161" s="13"/>
      <c r="HR1161" s="13"/>
      <c r="HS1161" s="13"/>
      <c r="HT1161" s="13"/>
      <c r="HU1161" s="13"/>
      <c r="HV1161" s="13"/>
      <c r="HW1161" s="13"/>
      <c r="HX1161" s="13"/>
      <c r="HY1161" s="13"/>
      <c r="HZ1161" s="13"/>
      <c r="IA1161" s="13"/>
      <c r="IB1161" s="13"/>
      <c r="IC1161" s="13"/>
      <c r="ID1161" s="13"/>
      <c r="IE1161" s="13"/>
      <c r="IF1161" s="13"/>
      <c r="IG1161" s="13"/>
      <c r="IH1161" s="13"/>
      <c r="II1161" s="13"/>
      <c r="IJ1161" s="13"/>
      <c r="IK1161" s="13"/>
      <c r="IL1161" s="13"/>
      <c r="IM1161" s="13"/>
      <c r="IN1161" s="13"/>
      <c r="IO1161" s="13"/>
    </row>
    <row r="1162" spans="1:249">
      <c r="A1162" s="2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2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Q1162" s="13"/>
      <c r="BR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c r="EU1162" s="13"/>
      <c r="EV1162" s="13"/>
      <c r="EW1162" s="13"/>
      <c r="EX1162" s="13"/>
      <c r="EY1162" s="13"/>
      <c r="EZ1162" s="13"/>
      <c r="FA1162" s="13"/>
      <c r="FB1162" s="13"/>
      <c r="FC1162" s="13"/>
      <c r="FD1162" s="13"/>
      <c r="FE1162" s="13"/>
      <c r="FF1162" s="13"/>
      <c r="FG1162" s="13"/>
      <c r="FH1162" s="13"/>
      <c r="FI1162" s="13"/>
      <c r="FJ1162" s="13"/>
      <c r="FK1162" s="13"/>
      <c r="FL1162" s="13"/>
      <c r="FM1162" s="13"/>
      <c r="FN1162" s="13"/>
      <c r="FO1162" s="13"/>
      <c r="FP1162" s="13"/>
      <c r="FQ1162" s="13"/>
      <c r="FR1162" s="13"/>
      <c r="FS1162" s="13"/>
      <c r="FT1162" s="13"/>
      <c r="FU1162" s="13"/>
      <c r="FV1162" s="13"/>
      <c r="FW1162" s="13"/>
      <c r="FX1162" s="13"/>
      <c r="FY1162" s="13"/>
      <c r="FZ1162" s="13"/>
      <c r="GA1162" s="13"/>
      <c r="GB1162" s="13"/>
      <c r="GC1162" s="13"/>
      <c r="GD1162" s="13"/>
      <c r="GE1162" s="13"/>
      <c r="GF1162" s="13"/>
      <c r="GG1162" s="13"/>
      <c r="GH1162" s="13"/>
      <c r="GI1162" s="13"/>
      <c r="GJ1162" s="13"/>
      <c r="GK1162" s="13"/>
      <c r="GL1162" s="13"/>
      <c r="GM1162" s="13"/>
      <c r="GN1162" s="13"/>
      <c r="GO1162" s="13"/>
      <c r="GP1162" s="13"/>
      <c r="GQ1162" s="13"/>
      <c r="GR1162" s="13"/>
      <c r="GS1162" s="13"/>
      <c r="GT1162" s="13"/>
      <c r="GU1162" s="13"/>
      <c r="GV1162" s="13"/>
      <c r="GW1162" s="13"/>
      <c r="GX1162" s="13"/>
      <c r="GY1162" s="13"/>
      <c r="GZ1162" s="13"/>
      <c r="HA1162" s="13"/>
      <c r="HB1162" s="13"/>
      <c r="HC1162" s="13"/>
      <c r="HD1162" s="13"/>
      <c r="HE1162" s="13"/>
      <c r="HF1162" s="13"/>
      <c r="HG1162" s="13"/>
      <c r="HH1162" s="13"/>
      <c r="HI1162" s="13"/>
      <c r="HJ1162" s="13"/>
      <c r="HK1162" s="13"/>
      <c r="HL1162" s="13"/>
      <c r="HM1162" s="13"/>
      <c r="HN1162" s="13"/>
      <c r="HO1162" s="13"/>
      <c r="HP1162" s="13"/>
      <c r="HQ1162" s="13"/>
      <c r="HR1162" s="13"/>
      <c r="HS1162" s="13"/>
      <c r="HT1162" s="13"/>
      <c r="HU1162" s="13"/>
      <c r="HV1162" s="13"/>
      <c r="HW1162" s="13"/>
      <c r="HX1162" s="13"/>
      <c r="HY1162" s="13"/>
      <c r="HZ1162" s="13"/>
      <c r="IA1162" s="13"/>
      <c r="IB1162" s="13"/>
      <c r="IC1162" s="13"/>
      <c r="ID1162" s="13"/>
      <c r="IE1162" s="13"/>
      <c r="IF1162" s="13"/>
      <c r="IG1162" s="13"/>
      <c r="IH1162" s="13"/>
      <c r="II1162" s="13"/>
      <c r="IJ1162" s="13"/>
      <c r="IK1162" s="13"/>
      <c r="IL1162" s="13"/>
      <c r="IM1162" s="13"/>
      <c r="IN1162" s="13"/>
      <c r="IO1162" s="13"/>
    </row>
    <row r="1163" spans="1:249">
      <c r="A1163" s="2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2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Q1163" s="13"/>
      <c r="BR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c r="EU1163" s="13"/>
      <c r="EV1163" s="13"/>
      <c r="EW1163" s="13"/>
      <c r="EX1163" s="13"/>
      <c r="EY1163" s="13"/>
      <c r="EZ1163" s="13"/>
      <c r="FA1163" s="13"/>
      <c r="FB1163" s="13"/>
      <c r="FC1163" s="13"/>
      <c r="FD1163" s="13"/>
      <c r="FE1163" s="13"/>
      <c r="FF1163" s="13"/>
      <c r="FG1163" s="13"/>
      <c r="FH1163" s="13"/>
      <c r="FI1163" s="13"/>
      <c r="FJ1163" s="13"/>
      <c r="FK1163" s="13"/>
      <c r="FL1163" s="13"/>
      <c r="FM1163" s="13"/>
      <c r="FN1163" s="13"/>
      <c r="FO1163" s="13"/>
      <c r="FP1163" s="13"/>
      <c r="FQ1163" s="13"/>
      <c r="FR1163" s="13"/>
      <c r="FS1163" s="13"/>
      <c r="FT1163" s="13"/>
      <c r="FU1163" s="13"/>
      <c r="FV1163" s="13"/>
      <c r="FW1163" s="13"/>
      <c r="FX1163" s="13"/>
      <c r="FY1163" s="13"/>
      <c r="FZ1163" s="13"/>
      <c r="GA1163" s="13"/>
      <c r="GB1163" s="13"/>
      <c r="GC1163" s="13"/>
      <c r="GD1163" s="13"/>
      <c r="GE1163" s="13"/>
      <c r="GF1163" s="13"/>
      <c r="GG1163" s="13"/>
      <c r="GH1163" s="13"/>
      <c r="GI1163" s="13"/>
      <c r="GJ1163" s="13"/>
      <c r="GK1163" s="13"/>
      <c r="GL1163" s="13"/>
      <c r="GM1163" s="13"/>
      <c r="GN1163" s="13"/>
      <c r="GO1163" s="13"/>
      <c r="GP1163" s="13"/>
      <c r="GQ1163" s="13"/>
      <c r="GR1163" s="13"/>
      <c r="GS1163" s="13"/>
      <c r="GT1163" s="13"/>
      <c r="GU1163" s="13"/>
      <c r="GV1163" s="13"/>
      <c r="GW1163" s="13"/>
      <c r="GX1163" s="13"/>
      <c r="GY1163" s="13"/>
      <c r="GZ1163" s="13"/>
      <c r="HA1163" s="13"/>
      <c r="HB1163" s="13"/>
      <c r="HC1163" s="13"/>
      <c r="HD1163" s="13"/>
      <c r="HE1163" s="13"/>
      <c r="HF1163" s="13"/>
      <c r="HG1163" s="13"/>
      <c r="HH1163" s="13"/>
      <c r="HI1163" s="13"/>
      <c r="HJ1163" s="13"/>
      <c r="HK1163" s="13"/>
      <c r="HL1163" s="13"/>
      <c r="HM1163" s="13"/>
      <c r="HN1163" s="13"/>
      <c r="HO1163" s="13"/>
      <c r="HP1163" s="13"/>
      <c r="HQ1163" s="13"/>
      <c r="HR1163" s="13"/>
      <c r="HS1163" s="13"/>
      <c r="HT1163" s="13"/>
      <c r="HU1163" s="13"/>
      <c r="HV1163" s="13"/>
      <c r="HW1163" s="13"/>
      <c r="HX1163" s="13"/>
      <c r="HY1163" s="13"/>
      <c r="HZ1163" s="13"/>
      <c r="IA1163" s="13"/>
      <c r="IB1163" s="13"/>
      <c r="IC1163" s="13"/>
      <c r="ID1163" s="13"/>
      <c r="IE1163" s="13"/>
      <c r="IF1163" s="13"/>
      <c r="IG1163" s="13"/>
      <c r="IH1163" s="13"/>
      <c r="II1163" s="13"/>
      <c r="IJ1163" s="13"/>
      <c r="IK1163" s="13"/>
      <c r="IL1163" s="13"/>
      <c r="IM1163" s="13"/>
      <c r="IN1163" s="13"/>
      <c r="IO1163" s="13"/>
    </row>
    <row r="1164" spans="1:249">
      <c r="A1164" s="2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2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Q1164" s="13"/>
      <c r="BR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c r="EU1164" s="13"/>
      <c r="EV1164" s="13"/>
      <c r="EW1164" s="13"/>
      <c r="EX1164" s="13"/>
      <c r="EY1164" s="13"/>
      <c r="EZ1164" s="13"/>
      <c r="FA1164" s="13"/>
      <c r="FB1164" s="13"/>
      <c r="FC1164" s="13"/>
      <c r="FD1164" s="13"/>
      <c r="FE1164" s="13"/>
      <c r="FF1164" s="13"/>
      <c r="FG1164" s="13"/>
      <c r="FH1164" s="13"/>
      <c r="FI1164" s="13"/>
      <c r="FJ1164" s="13"/>
      <c r="FK1164" s="13"/>
      <c r="FL1164" s="13"/>
      <c r="FM1164" s="13"/>
      <c r="FN1164" s="13"/>
      <c r="FO1164" s="13"/>
      <c r="FP1164" s="13"/>
      <c r="FQ1164" s="13"/>
      <c r="FR1164" s="13"/>
      <c r="FS1164" s="13"/>
      <c r="FT1164" s="13"/>
      <c r="FU1164" s="13"/>
      <c r="FV1164" s="13"/>
      <c r="FW1164" s="13"/>
      <c r="FX1164" s="13"/>
      <c r="FY1164" s="13"/>
      <c r="FZ1164" s="13"/>
      <c r="GA1164" s="13"/>
      <c r="GB1164" s="13"/>
      <c r="GC1164" s="13"/>
      <c r="GD1164" s="13"/>
      <c r="GE1164" s="13"/>
      <c r="GF1164" s="13"/>
      <c r="GG1164" s="13"/>
      <c r="GH1164" s="13"/>
      <c r="GI1164" s="13"/>
      <c r="GJ1164" s="13"/>
      <c r="GK1164" s="13"/>
      <c r="GL1164" s="13"/>
      <c r="GM1164" s="13"/>
      <c r="GN1164" s="13"/>
      <c r="GO1164" s="13"/>
      <c r="GP1164" s="13"/>
      <c r="GQ1164" s="13"/>
      <c r="GR1164" s="13"/>
      <c r="GS1164" s="13"/>
      <c r="GT1164" s="13"/>
      <c r="GU1164" s="13"/>
      <c r="GV1164" s="13"/>
      <c r="GW1164" s="13"/>
      <c r="GX1164" s="13"/>
      <c r="GY1164" s="13"/>
      <c r="GZ1164" s="13"/>
      <c r="HA1164" s="13"/>
      <c r="HB1164" s="13"/>
      <c r="HC1164" s="13"/>
      <c r="HD1164" s="13"/>
      <c r="HE1164" s="13"/>
      <c r="HF1164" s="13"/>
      <c r="HG1164" s="13"/>
      <c r="HH1164" s="13"/>
      <c r="HI1164" s="13"/>
      <c r="HJ1164" s="13"/>
      <c r="HK1164" s="13"/>
      <c r="HL1164" s="13"/>
      <c r="HM1164" s="13"/>
      <c r="HN1164" s="13"/>
      <c r="HO1164" s="13"/>
      <c r="HP1164" s="13"/>
      <c r="HQ1164" s="13"/>
      <c r="HR1164" s="13"/>
      <c r="HS1164" s="13"/>
      <c r="HT1164" s="13"/>
      <c r="HU1164" s="13"/>
      <c r="HV1164" s="13"/>
      <c r="HW1164" s="13"/>
      <c r="HX1164" s="13"/>
      <c r="HY1164" s="13"/>
      <c r="HZ1164" s="13"/>
      <c r="IA1164" s="13"/>
      <c r="IB1164" s="13"/>
      <c r="IC1164" s="13"/>
      <c r="ID1164" s="13"/>
      <c r="IE1164" s="13"/>
      <c r="IF1164" s="13"/>
      <c r="IG1164" s="13"/>
      <c r="IH1164" s="13"/>
      <c r="II1164" s="13"/>
      <c r="IJ1164" s="13"/>
      <c r="IK1164" s="13"/>
      <c r="IL1164" s="13"/>
      <c r="IM1164" s="13"/>
      <c r="IN1164" s="13"/>
      <c r="IO1164" s="13"/>
    </row>
    <row r="1165" spans="1:249">
      <c r="A1165" s="2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2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Q1165" s="13"/>
      <c r="BR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c r="EU1165" s="13"/>
      <c r="EV1165" s="13"/>
      <c r="EW1165" s="13"/>
      <c r="EX1165" s="13"/>
      <c r="EY1165" s="13"/>
      <c r="EZ1165" s="13"/>
      <c r="FA1165" s="13"/>
      <c r="FB1165" s="13"/>
      <c r="FC1165" s="13"/>
      <c r="FD1165" s="13"/>
      <c r="FE1165" s="13"/>
      <c r="FF1165" s="13"/>
      <c r="FG1165" s="13"/>
      <c r="FH1165" s="13"/>
      <c r="FI1165" s="13"/>
      <c r="FJ1165" s="13"/>
      <c r="FK1165" s="13"/>
      <c r="FL1165" s="13"/>
      <c r="FM1165" s="13"/>
      <c r="FN1165" s="13"/>
      <c r="FO1165" s="13"/>
      <c r="FP1165" s="13"/>
      <c r="FQ1165" s="13"/>
      <c r="FR1165" s="13"/>
      <c r="FS1165" s="13"/>
      <c r="FT1165" s="13"/>
      <c r="FU1165" s="13"/>
      <c r="FV1165" s="13"/>
      <c r="FW1165" s="13"/>
      <c r="FX1165" s="13"/>
      <c r="FY1165" s="13"/>
      <c r="FZ1165" s="13"/>
      <c r="GA1165" s="13"/>
      <c r="GB1165" s="13"/>
      <c r="GC1165" s="13"/>
      <c r="GD1165" s="13"/>
      <c r="GE1165" s="13"/>
      <c r="GF1165" s="13"/>
      <c r="GG1165" s="13"/>
      <c r="GH1165" s="13"/>
      <c r="GI1165" s="13"/>
      <c r="GJ1165" s="13"/>
      <c r="GK1165" s="13"/>
      <c r="GL1165" s="13"/>
      <c r="GM1165" s="13"/>
      <c r="GN1165" s="13"/>
      <c r="GO1165" s="13"/>
      <c r="GP1165" s="13"/>
      <c r="GQ1165" s="13"/>
      <c r="GR1165" s="13"/>
      <c r="GS1165" s="13"/>
      <c r="GT1165" s="13"/>
      <c r="GU1165" s="13"/>
      <c r="GV1165" s="13"/>
      <c r="GW1165" s="13"/>
      <c r="GX1165" s="13"/>
      <c r="GY1165" s="13"/>
      <c r="GZ1165" s="13"/>
      <c r="HA1165" s="13"/>
      <c r="HB1165" s="13"/>
      <c r="HC1165" s="13"/>
      <c r="HD1165" s="13"/>
      <c r="HE1165" s="13"/>
      <c r="HF1165" s="13"/>
      <c r="HG1165" s="13"/>
      <c r="HH1165" s="13"/>
      <c r="HI1165" s="13"/>
      <c r="HJ1165" s="13"/>
      <c r="HK1165" s="13"/>
      <c r="HL1165" s="13"/>
      <c r="HM1165" s="13"/>
      <c r="HN1165" s="13"/>
      <c r="HO1165" s="13"/>
      <c r="HP1165" s="13"/>
      <c r="HQ1165" s="13"/>
      <c r="HR1165" s="13"/>
      <c r="HS1165" s="13"/>
      <c r="HT1165" s="13"/>
      <c r="HU1165" s="13"/>
      <c r="HV1165" s="13"/>
      <c r="HW1165" s="13"/>
      <c r="HX1165" s="13"/>
      <c r="HY1165" s="13"/>
      <c r="HZ1165" s="13"/>
      <c r="IA1165" s="13"/>
      <c r="IB1165" s="13"/>
      <c r="IC1165" s="13"/>
      <c r="ID1165" s="13"/>
      <c r="IE1165" s="13"/>
      <c r="IF1165" s="13"/>
      <c r="IG1165" s="13"/>
      <c r="IH1165" s="13"/>
      <c r="II1165" s="13"/>
      <c r="IJ1165" s="13"/>
      <c r="IK1165" s="13"/>
      <c r="IL1165" s="13"/>
      <c r="IM1165" s="13"/>
      <c r="IN1165" s="13"/>
      <c r="IO1165" s="13"/>
    </row>
    <row r="1166" spans="1:249">
      <c r="A1166" s="2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2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Q1166" s="13"/>
      <c r="BR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c r="EU1166" s="13"/>
      <c r="EV1166" s="13"/>
      <c r="EW1166" s="13"/>
      <c r="EX1166" s="13"/>
      <c r="EY1166" s="13"/>
      <c r="EZ1166" s="13"/>
      <c r="FA1166" s="13"/>
      <c r="FB1166" s="13"/>
      <c r="FC1166" s="13"/>
      <c r="FD1166" s="13"/>
      <c r="FE1166" s="13"/>
      <c r="FF1166" s="13"/>
      <c r="FG1166" s="13"/>
      <c r="FH1166" s="13"/>
      <c r="FI1166" s="13"/>
      <c r="FJ1166" s="13"/>
      <c r="FK1166" s="13"/>
      <c r="FL1166" s="13"/>
      <c r="FM1166" s="13"/>
      <c r="FN1166" s="13"/>
      <c r="FO1166" s="13"/>
      <c r="FP1166" s="13"/>
      <c r="FQ1166" s="13"/>
      <c r="FR1166" s="13"/>
      <c r="FS1166" s="13"/>
      <c r="FT1166" s="13"/>
      <c r="FU1166" s="13"/>
      <c r="FV1166" s="13"/>
      <c r="FW1166" s="13"/>
      <c r="FX1166" s="13"/>
      <c r="FY1166" s="13"/>
      <c r="FZ1166" s="13"/>
      <c r="GA1166" s="13"/>
      <c r="GB1166" s="13"/>
      <c r="GC1166" s="13"/>
      <c r="GD1166" s="13"/>
      <c r="GE1166" s="13"/>
      <c r="GF1166" s="13"/>
      <c r="GG1166" s="13"/>
      <c r="GH1166" s="13"/>
      <c r="GI1166" s="13"/>
      <c r="GJ1166" s="13"/>
      <c r="GK1166" s="13"/>
      <c r="GL1166" s="13"/>
      <c r="GM1166" s="13"/>
      <c r="GN1166" s="13"/>
      <c r="GO1166" s="13"/>
      <c r="GP1166" s="13"/>
      <c r="GQ1166" s="13"/>
      <c r="GR1166" s="13"/>
      <c r="GS1166" s="13"/>
      <c r="GT1166" s="13"/>
      <c r="GU1166" s="13"/>
      <c r="GV1166" s="13"/>
      <c r="GW1166" s="13"/>
      <c r="GX1166" s="13"/>
      <c r="GY1166" s="13"/>
      <c r="GZ1166" s="13"/>
      <c r="HA1166" s="13"/>
      <c r="HB1166" s="13"/>
      <c r="HC1166" s="13"/>
      <c r="HD1166" s="13"/>
      <c r="HE1166" s="13"/>
      <c r="HF1166" s="13"/>
      <c r="HG1166" s="13"/>
      <c r="HH1166" s="13"/>
      <c r="HI1166" s="13"/>
      <c r="HJ1166" s="13"/>
      <c r="HK1166" s="13"/>
      <c r="HL1166" s="13"/>
      <c r="HM1166" s="13"/>
      <c r="HN1166" s="13"/>
      <c r="HO1166" s="13"/>
      <c r="HP1166" s="13"/>
      <c r="HQ1166" s="13"/>
      <c r="HR1166" s="13"/>
      <c r="HS1166" s="13"/>
      <c r="HT1166" s="13"/>
      <c r="HU1166" s="13"/>
      <c r="HV1166" s="13"/>
      <c r="HW1166" s="13"/>
      <c r="HX1166" s="13"/>
      <c r="HY1166" s="13"/>
      <c r="HZ1166" s="13"/>
      <c r="IA1166" s="13"/>
      <c r="IB1166" s="13"/>
      <c r="IC1166" s="13"/>
      <c r="ID1166" s="13"/>
      <c r="IE1166" s="13"/>
      <c r="IF1166" s="13"/>
      <c r="IG1166" s="13"/>
      <c r="IH1166" s="13"/>
      <c r="II1166" s="13"/>
      <c r="IJ1166" s="13"/>
      <c r="IK1166" s="13"/>
      <c r="IL1166" s="13"/>
      <c r="IM1166" s="13"/>
      <c r="IN1166" s="13"/>
      <c r="IO1166" s="13"/>
    </row>
    <row r="1167" spans="1:249">
      <c r="A1167" s="2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2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Q1167" s="13"/>
      <c r="BR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c r="EU1167" s="13"/>
      <c r="EV1167" s="13"/>
      <c r="EW1167" s="13"/>
      <c r="EX1167" s="13"/>
      <c r="EY1167" s="13"/>
      <c r="EZ1167" s="13"/>
      <c r="FA1167" s="13"/>
      <c r="FB1167" s="13"/>
      <c r="FC1167" s="13"/>
      <c r="FD1167" s="13"/>
      <c r="FE1167" s="13"/>
      <c r="FF1167" s="13"/>
      <c r="FG1167" s="13"/>
      <c r="FH1167" s="13"/>
      <c r="FI1167" s="13"/>
      <c r="FJ1167" s="13"/>
      <c r="FK1167" s="13"/>
      <c r="FL1167" s="13"/>
      <c r="FM1167" s="13"/>
      <c r="FN1167" s="13"/>
      <c r="FO1167" s="13"/>
      <c r="FP1167" s="13"/>
      <c r="FQ1167" s="13"/>
      <c r="FR1167" s="13"/>
      <c r="FS1167" s="13"/>
      <c r="FT1167" s="13"/>
      <c r="FU1167" s="13"/>
      <c r="FV1167" s="13"/>
      <c r="FW1167" s="13"/>
      <c r="FX1167" s="13"/>
      <c r="FY1167" s="13"/>
      <c r="FZ1167" s="13"/>
      <c r="GA1167" s="13"/>
      <c r="GB1167" s="13"/>
      <c r="GC1167" s="13"/>
      <c r="GD1167" s="13"/>
      <c r="GE1167" s="13"/>
      <c r="GF1167" s="13"/>
      <c r="GG1167" s="13"/>
      <c r="GH1167" s="13"/>
      <c r="GI1167" s="13"/>
      <c r="GJ1167" s="13"/>
      <c r="GK1167" s="13"/>
      <c r="GL1167" s="13"/>
      <c r="GM1167" s="13"/>
      <c r="GN1167" s="13"/>
      <c r="GO1167" s="13"/>
      <c r="GP1167" s="13"/>
      <c r="GQ1167" s="13"/>
      <c r="GR1167" s="13"/>
      <c r="GS1167" s="13"/>
      <c r="GT1167" s="13"/>
      <c r="GU1167" s="13"/>
      <c r="GV1167" s="13"/>
      <c r="GW1167" s="13"/>
      <c r="GX1167" s="13"/>
      <c r="GY1167" s="13"/>
      <c r="GZ1167" s="13"/>
      <c r="HA1167" s="13"/>
      <c r="HB1167" s="13"/>
      <c r="HC1167" s="13"/>
      <c r="HD1167" s="13"/>
      <c r="HE1167" s="13"/>
      <c r="HF1167" s="13"/>
      <c r="HG1167" s="13"/>
      <c r="HH1167" s="13"/>
      <c r="HI1167" s="13"/>
      <c r="HJ1167" s="13"/>
      <c r="HK1167" s="13"/>
      <c r="HL1167" s="13"/>
      <c r="HM1167" s="13"/>
      <c r="HN1167" s="13"/>
      <c r="HO1167" s="13"/>
      <c r="HP1167" s="13"/>
      <c r="HQ1167" s="13"/>
      <c r="HR1167" s="13"/>
      <c r="HS1167" s="13"/>
      <c r="HT1167" s="13"/>
      <c r="HU1167" s="13"/>
      <c r="HV1167" s="13"/>
      <c r="HW1167" s="13"/>
      <c r="HX1167" s="13"/>
      <c r="HY1167" s="13"/>
      <c r="HZ1167" s="13"/>
      <c r="IA1167" s="13"/>
      <c r="IB1167" s="13"/>
      <c r="IC1167" s="13"/>
      <c r="ID1167" s="13"/>
      <c r="IE1167" s="13"/>
      <c r="IF1167" s="13"/>
      <c r="IG1167" s="13"/>
      <c r="IH1167" s="13"/>
      <c r="II1167" s="13"/>
      <c r="IJ1167" s="13"/>
      <c r="IK1167" s="13"/>
      <c r="IL1167" s="13"/>
      <c r="IM1167" s="13"/>
      <c r="IN1167" s="13"/>
      <c r="IO1167" s="13"/>
    </row>
    <row r="1168" spans="1:249">
      <c r="A1168" s="2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2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Q1168" s="13"/>
      <c r="BR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c r="EU1168" s="13"/>
      <c r="EV1168" s="13"/>
      <c r="EW1168" s="13"/>
      <c r="EX1168" s="13"/>
      <c r="EY1168" s="13"/>
      <c r="EZ1168" s="13"/>
      <c r="FA1168" s="13"/>
      <c r="FB1168" s="13"/>
      <c r="FC1168" s="13"/>
      <c r="FD1168" s="13"/>
      <c r="FE1168" s="13"/>
      <c r="FF1168" s="13"/>
      <c r="FG1168" s="13"/>
      <c r="FH1168" s="13"/>
      <c r="FI1168" s="13"/>
      <c r="FJ1168" s="13"/>
      <c r="FK1168" s="13"/>
      <c r="FL1168" s="13"/>
      <c r="FM1168" s="13"/>
      <c r="FN1168" s="13"/>
      <c r="FO1168" s="13"/>
      <c r="FP1168" s="13"/>
      <c r="FQ1168" s="13"/>
      <c r="FR1168" s="13"/>
      <c r="FS1168" s="13"/>
      <c r="FT1168" s="13"/>
      <c r="FU1168" s="13"/>
      <c r="FV1168" s="13"/>
      <c r="FW1168" s="13"/>
      <c r="FX1168" s="13"/>
      <c r="FY1168" s="13"/>
      <c r="FZ1168" s="13"/>
      <c r="GA1168" s="13"/>
      <c r="GB1168" s="13"/>
      <c r="GC1168" s="13"/>
      <c r="GD1168" s="13"/>
      <c r="GE1168" s="13"/>
      <c r="GF1168" s="13"/>
      <c r="GG1168" s="13"/>
      <c r="GH1168" s="13"/>
      <c r="GI1168" s="13"/>
      <c r="GJ1168" s="13"/>
      <c r="GK1168" s="13"/>
      <c r="GL1168" s="13"/>
      <c r="GM1168" s="13"/>
      <c r="GN1168" s="13"/>
      <c r="GO1168" s="13"/>
      <c r="GP1168" s="13"/>
      <c r="GQ1168" s="13"/>
      <c r="GR1168" s="13"/>
      <c r="GS1168" s="13"/>
      <c r="GT1168" s="13"/>
      <c r="GU1168" s="13"/>
      <c r="GV1168" s="13"/>
      <c r="GW1168" s="13"/>
      <c r="GX1168" s="13"/>
      <c r="GY1168" s="13"/>
      <c r="GZ1168" s="13"/>
      <c r="HA1168" s="13"/>
      <c r="HB1168" s="13"/>
      <c r="HC1168" s="13"/>
      <c r="HD1168" s="13"/>
      <c r="HE1168" s="13"/>
      <c r="HF1168" s="13"/>
      <c r="HG1168" s="13"/>
      <c r="HH1168" s="13"/>
      <c r="HI1168" s="13"/>
      <c r="HJ1168" s="13"/>
      <c r="HK1168" s="13"/>
      <c r="HL1168" s="13"/>
      <c r="HM1168" s="13"/>
      <c r="HN1168" s="13"/>
      <c r="HO1168" s="13"/>
      <c r="HP1168" s="13"/>
      <c r="HQ1168" s="13"/>
      <c r="HR1168" s="13"/>
      <c r="HS1168" s="13"/>
      <c r="HT1168" s="13"/>
      <c r="HU1168" s="13"/>
      <c r="HV1168" s="13"/>
      <c r="HW1168" s="13"/>
      <c r="HX1168" s="13"/>
      <c r="HY1168" s="13"/>
      <c r="HZ1168" s="13"/>
      <c r="IA1168" s="13"/>
      <c r="IB1168" s="13"/>
      <c r="IC1168" s="13"/>
      <c r="ID1168" s="13"/>
      <c r="IE1168" s="13"/>
      <c r="IF1168" s="13"/>
      <c r="IG1168" s="13"/>
      <c r="IH1168" s="13"/>
      <c r="II1168" s="13"/>
      <c r="IJ1168" s="13"/>
      <c r="IK1168" s="13"/>
      <c r="IL1168" s="13"/>
      <c r="IM1168" s="13"/>
      <c r="IN1168" s="13"/>
      <c r="IO1168" s="13"/>
    </row>
    <row r="1169" spans="1:249">
      <c r="A1169" s="2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2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Q1169" s="13"/>
      <c r="BR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c r="EU1169" s="13"/>
      <c r="EV1169" s="13"/>
      <c r="EW1169" s="13"/>
      <c r="EX1169" s="13"/>
      <c r="EY1169" s="13"/>
      <c r="EZ1169" s="13"/>
      <c r="FA1169" s="13"/>
      <c r="FB1169" s="13"/>
      <c r="FC1169" s="13"/>
      <c r="FD1169" s="13"/>
      <c r="FE1169" s="13"/>
      <c r="FF1169" s="13"/>
      <c r="FG1169" s="13"/>
      <c r="FH1169" s="13"/>
      <c r="FI1169" s="13"/>
      <c r="FJ1169" s="13"/>
      <c r="FK1169" s="13"/>
      <c r="FL1169" s="13"/>
      <c r="FM1169" s="13"/>
      <c r="FN1169" s="13"/>
      <c r="FO1169" s="13"/>
      <c r="FP1169" s="13"/>
      <c r="FQ1169" s="13"/>
      <c r="FR1169" s="13"/>
      <c r="FS1169" s="13"/>
      <c r="FT1169" s="13"/>
      <c r="FU1169" s="13"/>
      <c r="FV1169" s="13"/>
      <c r="FW1169" s="13"/>
      <c r="FX1169" s="13"/>
      <c r="FY1169" s="13"/>
      <c r="FZ1169" s="13"/>
      <c r="GA1169" s="13"/>
      <c r="GB1169" s="13"/>
      <c r="GC1169" s="13"/>
      <c r="GD1169" s="13"/>
      <c r="GE1169" s="13"/>
      <c r="GF1169" s="13"/>
      <c r="GG1169" s="13"/>
      <c r="GH1169" s="13"/>
      <c r="GI1169" s="13"/>
      <c r="GJ1169" s="13"/>
      <c r="GK1169" s="13"/>
      <c r="GL1169" s="13"/>
      <c r="GM1169" s="13"/>
      <c r="GN1169" s="13"/>
      <c r="GO1169" s="13"/>
      <c r="GP1169" s="13"/>
      <c r="GQ1169" s="13"/>
      <c r="GR1169" s="13"/>
      <c r="GS1169" s="13"/>
      <c r="GT1169" s="13"/>
      <c r="GU1169" s="13"/>
      <c r="GV1169" s="13"/>
      <c r="GW1169" s="13"/>
      <c r="GX1169" s="13"/>
      <c r="GY1169" s="13"/>
      <c r="GZ1169" s="13"/>
      <c r="HA1169" s="13"/>
      <c r="HB1169" s="13"/>
      <c r="HC1169" s="13"/>
      <c r="HD1169" s="13"/>
      <c r="HE1169" s="13"/>
      <c r="HF1169" s="13"/>
      <c r="HG1169" s="13"/>
      <c r="HH1169" s="13"/>
      <c r="HI1169" s="13"/>
      <c r="HJ1169" s="13"/>
      <c r="HK1169" s="13"/>
      <c r="HL1169" s="13"/>
      <c r="HM1169" s="13"/>
      <c r="HN1169" s="13"/>
      <c r="HO1169" s="13"/>
      <c r="HP1169" s="13"/>
      <c r="HQ1169" s="13"/>
      <c r="HR1169" s="13"/>
      <c r="HS1169" s="13"/>
      <c r="HT1169" s="13"/>
      <c r="HU1169" s="13"/>
      <c r="HV1169" s="13"/>
      <c r="HW1169" s="13"/>
      <c r="HX1169" s="13"/>
      <c r="HY1169" s="13"/>
      <c r="HZ1169" s="13"/>
      <c r="IA1169" s="13"/>
      <c r="IB1169" s="13"/>
      <c r="IC1169" s="13"/>
      <c r="ID1169" s="13"/>
      <c r="IE1169" s="13"/>
      <c r="IF1169" s="13"/>
      <c r="IG1169" s="13"/>
      <c r="IH1169" s="13"/>
      <c r="II1169" s="13"/>
      <c r="IJ1169" s="13"/>
      <c r="IK1169" s="13"/>
      <c r="IL1169" s="13"/>
      <c r="IM1169" s="13"/>
      <c r="IN1169" s="13"/>
      <c r="IO1169" s="13"/>
    </row>
    <row r="1170" spans="1:249">
      <c r="A1170" s="2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2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Q1170" s="13"/>
      <c r="BR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c r="EU1170" s="13"/>
      <c r="EV1170" s="13"/>
      <c r="EW1170" s="13"/>
      <c r="EX1170" s="13"/>
      <c r="EY1170" s="13"/>
      <c r="EZ1170" s="13"/>
      <c r="FA1170" s="13"/>
      <c r="FB1170" s="13"/>
      <c r="FC1170" s="13"/>
      <c r="FD1170" s="13"/>
      <c r="FE1170" s="13"/>
      <c r="FF1170" s="13"/>
      <c r="FG1170" s="13"/>
      <c r="FH1170" s="13"/>
      <c r="FI1170" s="13"/>
      <c r="FJ1170" s="13"/>
      <c r="FK1170" s="13"/>
      <c r="FL1170" s="13"/>
      <c r="FM1170" s="13"/>
      <c r="FN1170" s="13"/>
      <c r="FO1170" s="13"/>
      <c r="FP1170" s="13"/>
      <c r="FQ1170" s="13"/>
      <c r="FR1170" s="13"/>
      <c r="FS1170" s="13"/>
      <c r="FT1170" s="13"/>
      <c r="FU1170" s="13"/>
      <c r="FV1170" s="13"/>
      <c r="FW1170" s="13"/>
      <c r="FX1170" s="13"/>
      <c r="FY1170" s="13"/>
      <c r="FZ1170" s="13"/>
      <c r="GA1170" s="13"/>
      <c r="GB1170" s="13"/>
      <c r="GC1170" s="13"/>
      <c r="GD1170" s="13"/>
      <c r="GE1170" s="13"/>
      <c r="GF1170" s="13"/>
      <c r="GG1170" s="13"/>
      <c r="GH1170" s="13"/>
      <c r="GI1170" s="13"/>
      <c r="GJ1170" s="13"/>
      <c r="GK1170" s="13"/>
      <c r="GL1170" s="13"/>
      <c r="GM1170" s="13"/>
      <c r="GN1170" s="13"/>
      <c r="GO1170" s="13"/>
      <c r="GP1170" s="13"/>
      <c r="GQ1170" s="13"/>
      <c r="GR1170" s="13"/>
      <c r="GS1170" s="13"/>
      <c r="GT1170" s="13"/>
      <c r="GU1170" s="13"/>
      <c r="GV1170" s="13"/>
      <c r="GW1170" s="13"/>
      <c r="GX1170" s="13"/>
      <c r="GY1170" s="13"/>
      <c r="GZ1170" s="13"/>
      <c r="HA1170" s="13"/>
      <c r="HB1170" s="13"/>
      <c r="HC1170" s="13"/>
      <c r="HD1170" s="13"/>
      <c r="HE1170" s="13"/>
      <c r="HF1170" s="13"/>
      <c r="HG1170" s="13"/>
      <c r="HH1170" s="13"/>
      <c r="HI1170" s="13"/>
      <c r="HJ1170" s="13"/>
      <c r="HK1170" s="13"/>
      <c r="HL1170" s="13"/>
      <c r="HM1170" s="13"/>
      <c r="HN1170" s="13"/>
      <c r="HO1170" s="13"/>
      <c r="HP1170" s="13"/>
      <c r="HQ1170" s="13"/>
      <c r="HR1170" s="13"/>
      <c r="HS1170" s="13"/>
      <c r="HT1170" s="13"/>
      <c r="HU1170" s="13"/>
      <c r="HV1170" s="13"/>
      <c r="HW1170" s="13"/>
      <c r="HX1170" s="13"/>
      <c r="HY1170" s="13"/>
      <c r="HZ1170" s="13"/>
      <c r="IA1170" s="13"/>
      <c r="IB1170" s="13"/>
      <c r="IC1170" s="13"/>
      <c r="ID1170" s="13"/>
      <c r="IE1170" s="13"/>
      <c r="IF1170" s="13"/>
      <c r="IG1170" s="13"/>
      <c r="IH1170" s="13"/>
      <c r="II1170" s="13"/>
      <c r="IJ1170" s="13"/>
      <c r="IK1170" s="13"/>
      <c r="IL1170" s="13"/>
      <c r="IM1170" s="13"/>
      <c r="IN1170" s="13"/>
      <c r="IO1170" s="13"/>
    </row>
    <row r="1171" spans="1:249">
      <c r="A1171" s="2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2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Q1171" s="13"/>
      <c r="BR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c r="EU1171" s="13"/>
      <c r="EV1171" s="13"/>
      <c r="EW1171" s="13"/>
      <c r="EX1171" s="13"/>
      <c r="EY1171" s="13"/>
      <c r="EZ1171" s="13"/>
      <c r="FA1171" s="13"/>
      <c r="FB1171" s="13"/>
      <c r="FC1171" s="13"/>
      <c r="FD1171" s="13"/>
      <c r="FE1171" s="13"/>
      <c r="FF1171" s="13"/>
      <c r="FG1171" s="13"/>
      <c r="FH1171" s="13"/>
      <c r="FI1171" s="13"/>
      <c r="FJ1171" s="13"/>
      <c r="FK1171" s="13"/>
      <c r="FL1171" s="13"/>
      <c r="FM1171" s="13"/>
      <c r="FN1171" s="13"/>
      <c r="FO1171" s="13"/>
      <c r="FP1171" s="13"/>
      <c r="FQ1171" s="13"/>
      <c r="FR1171" s="13"/>
      <c r="FS1171" s="13"/>
      <c r="FT1171" s="13"/>
      <c r="FU1171" s="13"/>
      <c r="FV1171" s="13"/>
      <c r="FW1171" s="13"/>
      <c r="FX1171" s="13"/>
      <c r="FY1171" s="13"/>
      <c r="FZ1171" s="13"/>
      <c r="GA1171" s="13"/>
      <c r="GB1171" s="13"/>
      <c r="GC1171" s="13"/>
      <c r="GD1171" s="13"/>
      <c r="GE1171" s="13"/>
      <c r="GF1171" s="13"/>
      <c r="GG1171" s="13"/>
      <c r="GH1171" s="13"/>
      <c r="GI1171" s="13"/>
      <c r="GJ1171" s="13"/>
      <c r="GK1171" s="13"/>
      <c r="GL1171" s="13"/>
      <c r="GM1171" s="13"/>
      <c r="GN1171" s="13"/>
      <c r="GO1171" s="13"/>
      <c r="GP1171" s="13"/>
      <c r="GQ1171" s="13"/>
      <c r="GR1171" s="13"/>
      <c r="GS1171" s="13"/>
      <c r="GT1171" s="13"/>
      <c r="GU1171" s="13"/>
      <c r="GV1171" s="13"/>
      <c r="GW1171" s="13"/>
      <c r="GX1171" s="13"/>
      <c r="GY1171" s="13"/>
      <c r="GZ1171" s="13"/>
      <c r="HA1171" s="13"/>
      <c r="HB1171" s="13"/>
      <c r="HC1171" s="13"/>
      <c r="HD1171" s="13"/>
      <c r="HE1171" s="13"/>
      <c r="HF1171" s="13"/>
      <c r="HG1171" s="13"/>
      <c r="HH1171" s="13"/>
      <c r="HI1171" s="13"/>
      <c r="HJ1171" s="13"/>
      <c r="HK1171" s="13"/>
      <c r="HL1171" s="13"/>
      <c r="HM1171" s="13"/>
      <c r="HN1171" s="13"/>
      <c r="HO1171" s="13"/>
      <c r="HP1171" s="13"/>
      <c r="HQ1171" s="13"/>
      <c r="HR1171" s="13"/>
      <c r="HS1171" s="13"/>
      <c r="HT1171" s="13"/>
      <c r="HU1171" s="13"/>
      <c r="HV1171" s="13"/>
      <c r="HW1171" s="13"/>
      <c r="HX1171" s="13"/>
      <c r="HY1171" s="13"/>
      <c r="HZ1171" s="13"/>
      <c r="IA1171" s="13"/>
      <c r="IB1171" s="13"/>
      <c r="IC1171" s="13"/>
      <c r="ID1171" s="13"/>
      <c r="IE1171" s="13"/>
      <c r="IF1171" s="13"/>
      <c r="IG1171" s="13"/>
      <c r="IH1171" s="13"/>
      <c r="II1171" s="13"/>
      <c r="IJ1171" s="13"/>
      <c r="IK1171" s="13"/>
      <c r="IL1171" s="13"/>
      <c r="IM1171" s="13"/>
      <c r="IN1171" s="13"/>
      <c r="IO1171" s="13"/>
    </row>
    <row r="1172" spans="1:249">
      <c r="A1172" s="2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2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Q1172" s="13"/>
      <c r="BR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c r="EU1172" s="13"/>
      <c r="EV1172" s="13"/>
      <c r="EW1172" s="13"/>
      <c r="EX1172" s="13"/>
      <c r="EY1172" s="13"/>
      <c r="EZ1172" s="13"/>
      <c r="FA1172" s="13"/>
      <c r="FB1172" s="13"/>
      <c r="FC1172" s="13"/>
      <c r="FD1172" s="13"/>
      <c r="FE1172" s="13"/>
      <c r="FF1172" s="13"/>
      <c r="FG1172" s="13"/>
      <c r="FH1172" s="13"/>
      <c r="FI1172" s="13"/>
      <c r="FJ1172" s="13"/>
      <c r="FK1172" s="13"/>
      <c r="FL1172" s="13"/>
      <c r="FM1172" s="13"/>
      <c r="FN1172" s="13"/>
      <c r="FO1172" s="13"/>
      <c r="FP1172" s="13"/>
      <c r="FQ1172" s="13"/>
      <c r="FR1172" s="13"/>
      <c r="FS1172" s="13"/>
      <c r="FT1172" s="13"/>
      <c r="FU1172" s="13"/>
      <c r="FV1172" s="13"/>
      <c r="FW1172" s="13"/>
      <c r="FX1172" s="13"/>
      <c r="FY1172" s="13"/>
      <c r="FZ1172" s="13"/>
      <c r="GA1172" s="13"/>
      <c r="GB1172" s="13"/>
      <c r="GC1172" s="13"/>
      <c r="GD1172" s="13"/>
      <c r="GE1172" s="13"/>
      <c r="GF1172" s="13"/>
      <c r="GG1172" s="13"/>
      <c r="GH1172" s="13"/>
      <c r="GI1172" s="13"/>
      <c r="GJ1172" s="13"/>
      <c r="GK1172" s="13"/>
      <c r="GL1172" s="13"/>
      <c r="GM1172" s="13"/>
      <c r="GN1172" s="13"/>
      <c r="GO1172" s="13"/>
      <c r="GP1172" s="13"/>
      <c r="GQ1172" s="13"/>
      <c r="GR1172" s="13"/>
      <c r="GS1172" s="13"/>
      <c r="GT1172" s="13"/>
      <c r="GU1172" s="13"/>
      <c r="GV1172" s="13"/>
      <c r="GW1172" s="13"/>
      <c r="GX1172" s="13"/>
      <c r="GY1172" s="13"/>
      <c r="GZ1172" s="13"/>
      <c r="HA1172" s="13"/>
      <c r="HB1172" s="13"/>
      <c r="HC1172" s="13"/>
      <c r="HD1172" s="13"/>
      <c r="HE1172" s="13"/>
      <c r="HF1172" s="13"/>
      <c r="HG1172" s="13"/>
      <c r="HH1172" s="13"/>
      <c r="HI1172" s="13"/>
      <c r="HJ1172" s="13"/>
      <c r="HK1172" s="13"/>
      <c r="HL1172" s="13"/>
      <c r="HM1172" s="13"/>
      <c r="HN1172" s="13"/>
      <c r="HO1172" s="13"/>
      <c r="HP1172" s="13"/>
      <c r="HQ1172" s="13"/>
      <c r="HR1172" s="13"/>
      <c r="HS1172" s="13"/>
      <c r="HT1172" s="13"/>
      <c r="HU1172" s="13"/>
      <c r="HV1172" s="13"/>
      <c r="HW1172" s="13"/>
      <c r="HX1172" s="13"/>
      <c r="HY1172" s="13"/>
      <c r="HZ1172" s="13"/>
      <c r="IA1172" s="13"/>
      <c r="IB1172" s="13"/>
      <c r="IC1172" s="13"/>
      <c r="ID1172" s="13"/>
      <c r="IE1172" s="13"/>
      <c r="IF1172" s="13"/>
      <c r="IG1172" s="13"/>
      <c r="IH1172" s="13"/>
      <c r="II1172" s="13"/>
      <c r="IJ1172" s="13"/>
      <c r="IK1172" s="13"/>
      <c r="IL1172" s="13"/>
      <c r="IM1172" s="13"/>
      <c r="IN1172" s="13"/>
      <c r="IO1172" s="13"/>
    </row>
    <row r="1173" spans="1:249">
      <c r="A1173" s="2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2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Q1173" s="13"/>
      <c r="BR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c r="EU1173" s="13"/>
      <c r="EV1173" s="13"/>
      <c r="EW1173" s="13"/>
      <c r="EX1173" s="13"/>
      <c r="EY1173" s="13"/>
      <c r="EZ1173" s="13"/>
      <c r="FA1173" s="13"/>
      <c r="FB1173" s="13"/>
      <c r="FC1173" s="13"/>
      <c r="FD1173" s="13"/>
      <c r="FE1173" s="13"/>
      <c r="FF1173" s="13"/>
      <c r="FG1173" s="13"/>
      <c r="FH1173" s="13"/>
      <c r="FI1173" s="13"/>
      <c r="FJ1173" s="13"/>
      <c r="FK1173" s="13"/>
      <c r="FL1173" s="13"/>
      <c r="FM1173" s="13"/>
      <c r="FN1173" s="13"/>
      <c r="FO1173" s="13"/>
      <c r="FP1173" s="13"/>
      <c r="FQ1173" s="13"/>
      <c r="FR1173" s="13"/>
      <c r="FS1173" s="13"/>
      <c r="FT1173" s="13"/>
      <c r="FU1173" s="13"/>
      <c r="FV1173" s="13"/>
      <c r="FW1173" s="13"/>
      <c r="FX1173" s="13"/>
      <c r="FY1173" s="13"/>
      <c r="FZ1173" s="13"/>
      <c r="GA1173" s="13"/>
      <c r="GB1173" s="13"/>
      <c r="GC1173" s="13"/>
      <c r="GD1173" s="13"/>
      <c r="GE1173" s="13"/>
      <c r="GF1173" s="13"/>
      <c r="GG1173" s="13"/>
      <c r="GH1173" s="13"/>
      <c r="GI1173" s="13"/>
      <c r="GJ1173" s="13"/>
      <c r="GK1173" s="13"/>
      <c r="GL1173" s="13"/>
      <c r="GM1173" s="13"/>
      <c r="GN1173" s="13"/>
      <c r="GO1173" s="13"/>
      <c r="GP1173" s="13"/>
      <c r="GQ1173" s="13"/>
      <c r="GR1173" s="13"/>
      <c r="GS1173" s="13"/>
      <c r="GT1173" s="13"/>
      <c r="GU1173" s="13"/>
      <c r="GV1173" s="13"/>
      <c r="GW1173" s="13"/>
      <c r="GX1173" s="13"/>
      <c r="GY1173" s="13"/>
      <c r="GZ1173" s="13"/>
      <c r="HA1173" s="13"/>
      <c r="HB1173" s="13"/>
      <c r="HC1173" s="13"/>
      <c r="HD1173" s="13"/>
      <c r="HE1173" s="13"/>
      <c r="HF1173" s="13"/>
      <c r="HG1173" s="13"/>
      <c r="HH1173" s="13"/>
      <c r="HI1173" s="13"/>
      <c r="HJ1173" s="13"/>
      <c r="HK1173" s="13"/>
      <c r="HL1173" s="13"/>
      <c r="HM1173" s="13"/>
      <c r="HN1173" s="13"/>
      <c r="HO1173" s="13"/>
      <c r="HP1173" s="13"/>
      <c r="HQ1173" s="13"/>
      <c r="HR1173" s="13"/>
      <c r="HS1173" s="13"/>
      <c r="HT1173" s="13"/>
      <c r="HU1173" s="13"/>
      <c r="HV1173" s="13"/>
      <c r="HW1173" s="13"/>
      <c r="HX1173" s="13"/>
      <c r="HY1173" s="13"/>
      <c r="HZ1173" s="13"/>
      <c r="IA1173" s="13"/>
      <c r="IB1173" s="13"/>
      <c r="IC1173" s="13"/>
      <c r="ID1173" s="13"/>
      <c r="IE1173" s="13"/>
      <c r="IF1173" s="13"/>
      <c r="IG1173" s="13"/>
      <c r="IH1173" s="13"/>
      <c r="II1173" s="13"/>
      <c r="IJ1173" s="13"/>
      <c r="IK1173" s="13"/>
      <c r="IL1173" s="13"/>
      <c r="IM1173" s="13"/>
      <c r="IN1173" s="13"/>
      <c r="IO1173" s="13"/>
    </row>
    <row r="1174" spans="1:249">
      <c r="A1174" s="2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2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Q1174" s="13"/>
      <c r="BR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c r="EU1174" s="13"/>
      <c r="EV1174" s="13"/>
      <c r="EW1174" s="13"/>
      <c r="EX1174" s="13"/>
      <c r="EY1174" s="13"/>
      <c r="EZ1174" s="13"/>
      <c r="FA1174" s="13"/>
      <c r="FB1174" s="13"/>
      <c r="FC1174" s="13"/>
      <c r="FD1174" s="13"/>
      <c r="FE1174" s="13"/>
      <c r="FF1174" s="13"/>
      <c r="FG1174" s="13"/>
      <c r="FH1174" s="13"/>
      <c r="FI1174" s="13"/>
      <c r="FJ1174" s="13"/>
      <c r="FK1174" s="13"/>
      <c r="FL1174" s="13"/>
      <c r="FM1174" s="13"/>
      <c r="FN1174" s="13"/>
      <c r="FO1174" s="13"/>
      <c r="FP1174" s="13"/>
      <c r="FQ1174" s="13"/>
      <c r="FR1174" s="13"/>
      <c r="FS1174" s="13"/>
      <c r="FT1174" s="13"/>
      <c r="FU1174" s="13"/>
      <c r="FV1174" s="13"/>
      <c r="FW1174" s="13"/>
      <c r="FX1174" s="13"/>
      <c r="FY1174" s="13"/>
      <c r="FZ1174" s="13"/>
      <c r="GA1174" s="13"/>
      <c r="GB1174" s="13"/>
      <c r="GC1174" s="13"/>
      <c r="GD1174" s="13"/>
      <c r="GE1174" s="13"/>
      <c r="GF1174" s="13"/>
      <c r="GG1174" s="13"/>
      <c r="GH1174" s="13"/>
      <c r="GI1174" s="13"/>
      <c r="GJ1174" s="13"/>
      <c r="GK1174" s="13"/>
      <c r="GL1174" s="13"/>
      <c r="GM1174" s="13"/>
      <c r="GN1174" s="13"/>
      <c r="GO1174" s="13"/>
      <c r="GP1174" s="13"/>
      <c r="GQ1174" s="13"/>
      <c r="GR1174" s="13"/>
      <c r="GS1174" s="13"/>
      <c r="GT1174" s="13"/>
      <c r="GU1174" s="13"/>
      <c r="GV1174" s="13"/>
      <c r="GW1174" s="13"/>
      <c r="GX1174" s="13"/>
      <c r="GY1174" s="13"/>
      <c r="GZ1174" s="13"/>
      <c r="HA1174" s="13"/>
      <c r="HB1174" s="13"/>
      <c r="HC1174" s="13"/>
      <c r="HD1174" s="13"/>
      <c r="HE1174" s="13"/>
      <c r="HF1174" s="13"/>
      <c r="HG1174" s="13"/>
      <c r="HH1174" s="13"/>
      <c r="HI1174" s="13"/>
      <c r="HJ1174" s="13"/>
      <c r="HK1174" s="13"/>
      <c r="HL1174" s="13"/>
      <c r="HM1174" s="13"/>
      <c r="HN1174" s="13"/>
      <c r="HO1174" s="13"/>
      <c r="HP1174" s="13"/>
      <c r="HQ1174" s="13"/>
      <c r="HR1174" s="13"/>
      <c r="HS1174" s="13"/>
      <c r="HT1174" s="13"/>
      <c r="HU1174" s="13"/>
      <c r="HV1174" s="13"/>
      <c r="HW1174" s="13"/>
      <c r="HX1174" s="13"/>
      <c r="HY1174" s="13"/>
      <c r="HZ1174" s="13"/>
      <c r="IA1174" s="13"/>
      <c r="IB1174" s="13"/>
      <c r="IC1174" s="13"/>
      <c r="ID1174" s="13"/>
      <c r="IE1174" s="13"/>
      <c r="IF1174" s="13"/>
      <c r="IG1174" s="13"/>
      <c r="IH1174" s="13"/>
      <c r="II1174" s="13"/>
      <c r="IJ1174" s="13"/>
      <c r="IK1174" s="13"/>
      <c r="IL1174" s="13"/>
      <c r="IM1174" s="13"/>
      <c r="IN1174" s="13"/>
      <c r="IO1174" s="13"/>
    </row>
    <row r="1175" spans="1:249">
      <c r="A1175" s="2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2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Q1175" s="13"/>
      <c r="BR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U1175" s="13"/>
      <c r="EV1175" s="13"/>
      <c r="EW1175" s="13"/>
      <c r="EX1175" s="13"/>
      <c r="EY1175" s="13"/>
      <c r="EZ1175" s="13"/>
      <c r="FA1175" s="13"/>
      <c r="FB1175" s="13"/>
      <c r="FC1175" s="13"/>
      <c r="FD1175" s="13"/>
      <c r="FE1175" s="13"/>
      <c r="FF1175" s="13"/>
      <c r="FG1175" s="13"/>
      <c r="FH1175" s="13"/>
      <c r="FI1175" s="13"/>
      <c r="FJ1175" s="13"/>
      <c r="FK1175" s="13"/>
      <c r="FL1175" s="13"/>
      <c r="FM1175" s="13"/>
      <c r="FN1175" s="13"/>
      <c r="FO1175" s="13"/>
      <c r="FP1175" s="13"/>
      <c r="FQ1175" s="13"/>
      <c r="FR1175" s="13"/>
      <c r="FS1175" s="13"/>
      <c r="FT1175" s="13"/>
      <c r="FU1175" s="13"/>
      <c r="FV1175" s="13"/>
      <c r="FW1175" s="13"/>
      <c r="FX1175" s="13"/>
      <c r="FY1175" s="13"/>
      <c r="FZ1175" s="13"/>
      <c r="GA1175" s="13"/>
      <c r="GB1175" s="13"/>
      <c r="GC1175" s="13"/>
      <c r="GD1175" s="13"/>
      <c r="GE1175" s="13"/>
      <c r="GF1175" s="13"/>
      <c r="GG1175" s="13"/>
      <c r="GH1175" s="13"/>
      <c r="GI1175" s="13"/>
      <c r="GJ1175" s="13"/>
      <c r="GK1175" s="13"/>
      <c r="GL1175" s="13"/>
      <c r="GM1175" s="13"/>
      <c r="GN1175" s="13"/>
      <c r="GO1175" s="13"/>
      <c r="GP1175" s="13"/>
      <c r="GQ1175" s="13"/>
      <c r="GR1175" s="13"/>
      <c r="GS1175" s="13"/>
      <c r="GT1175" s="13"/>
      <c r="GU1175" s="13"/>
      <c r="GV1175" s="13"/>
      <c r="GW1175" s="13"/>
      <c r="GX1175" s="13"/>
      <c r="GY1175" s="13"/>
      <c r="GZ1175" s="13"/>
      <c r="HA1175" s="13"/>
      <c r="HB1175" s="13"/>
      <c r="HC1175" s="13"/>
      <c r="HD1175" s="13"/>
      <c r="HE1175" s="13"/>
      <c r="HF1175" s="13"/>
      <c r="HG1175" s="13"/>
      <c r="HH1175" s="13"/>
      <c r="HI1175" s="13"/>
      <c r="HJ1175" s="13"/>
      <c r="HK1175" s="13"/>
      <c r="HL1175" s="13"/>
      <c r="HM1175" s="13"/>
      <c r="HN1175" s="13"/>
      <c r="HO1175" s="13"/>
      <c r="HP1175" s="13"/>
      <c r="HQ1175" s="13"/>
      <c r="HR1175" s="13"/>
      <c r="HS1175" s="13"/>
      <c r="HT1175" s="13"/>
      <c r="HU1175" s="13"/>
      <c r="HV1175" s="13"/>
      <c r="HW1175" s="13"/>
      <c r="HX1175" s="13"/>
      <c r="HY1175" s="13"/>
      <c r="HZ1175" s="13"/>
      <c r="IA1175" s="13"/>
      <c r="IB1175" s="13"/>
      <c r="IC1175" s="13"/>
      <c r="ID1175" s="13"/>
      <c r="IE1175" s="13"/>
      <c r="IF1175" s="13"/>
      <c r="IG1175" s="13"/>
      <c r="IH1175" s="13"/>
      <c r="II1175" s="13"/>
      <c r="IJ1175" s="13"/>
      <c r="IK1175" s="13"/>
      <c r="IL1175" s="13"/>
      <c r="IM1175" s="13"/>
      <c r="IN1175" s="13"/>
      <c r="IO1175" s="13"/>
    </row>
    <row r="1176" spans="1:249">
      <c r="A1176" s="2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2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Q1176" s="13"/>
      <c r="BR1176" s="13"/>
      <c r="BS1176" s="13"/>
      <c r="BT1176" s="13"/>
      <c r="BU1176" s="13"/>
      <c r="BV1176" s="13"/>
      <c r="BW1176" s="13"/>
      <c r="BX1176" s="13"/>
      <c r="BY1176" s="13"/>
      <c r="BZ1176" s="13"/>
      <c r="CA1176" s="13"/>
      <c r="CB1176" s="13"/>
      <c r="CC1176" s="13"/>
      <c r="CD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c r="EU1176" s="13"/>
      <c r="EV1176" s="13"/>
      <c r="EW1176" s="13"/>
      <c r="EX1176" s="13"/>
      <c r="EY1176" s="13"/>
      <c r="EZ1176" s="13"/>
      <c r="FA1176" s="13"/>
      <c r="FB1176" s="13"/>
      <c r="FC1176" s="13"/>
      <c r="FD1176" s="13"/>
      <c r="FE1176" s="13"/>
      <c r="FF1176" s="13"/>
      <c r="FG1176" s="13"/>
      <c r="FH1176" s="13"/>
      <c r="FI1176" s="13"/>
      <c r="FJ1176" s="13"/>
      <c r="FK1176" s="13"/>
      <c r="FL1176" s="13"/>
      <c r="FM1176" s="13"/>
      <c r="FN1176" s="13"/>
      <c r="FO1176" s="13"/>
      <c r="FP1176" s="13"/>
      <c r="FQ1176" s="13"/>
      <c r="FR1176" s="13"/>
      <c r="FS1176" s="13"/>
      <c r="FT1176" s="13"/>
      <c r="FU1176" s="13"/>
      <c r="FV1176" s="13"/>
      <c r="FW1176" s="13"/>
      <c r="FX1176" s="13"/>
      <c r="FY1176" s="13"/>
      <c r="FZ1176" s="13"/>
      <c r="GA1176" s="13"/>
      <c r="GB1176" s="13"/>
      <c r="GC1176" s="13"/>
      <c r="GD1176" s="13"/>
      <c r="GE1176" s="13"/>
      <c r="GF1176" s="13"/>
      <c r="GG1176" s="13"/>
      <c r="GH1176" s="13"/>
      <c r="GI1176" s="13"/>
      <c r="GJ1176" s="13"/>
      <c r="GK1176" s="13"/>
      <c r="GL1176" s="13"/>
      <c r="GM1176" s="13"/>
      <c r="GN1176" s="13"/>
      <c r="GO1176" s="13"/>
      <c r="GP1176" s="13"/>
      <c r="GQ1176" s="13"/>
      <c r="GR1176" s="13"/>
      <c r="GS1176" s="13"/>
      <c r="GT1176" s="13"/>
      <c r="GU1176" s="13"/>
      <c r="GV1176" s="13"/>
      <c r="GW1176" s="13"/>
      <c r="GX1176" s="13"/>
      <c r="GY1176" s="13"/>
      <c r="GZ1176" s="13"/>
      <c r="HA1176" s="13"/>
      <c r="HB1176" s="13"/>
      <c r="HC1176" s="13"/>
      <c r="HD1176" s="13"/>
      <c r="HE1176" s="13"/>
      <c r="HF1176" s="13"/>
      <c r="HG1176" s="13"/>
      <c r="HH1176" s="13"/>
      <c r="HI1176" s="13"/>
      <c r="HJ1176" s="13"/>
      <c r="HK1176" s="13"/>
      <c r="HL1176" s="13"/>
      <c r="HM1176" s="13"/>
      <c r="HN1176" s="13"/>
      <c r="HO1176" s="13"/>
      <c r="HP1176" s="13"/>
      <c r="HQ1176" s="13"/>
      <c r="HR1176" s="13"/>
      <c r="HS1176" s="13"/>
      <c r="HT1176" s="13"/>
      <c r="HU1176" s="13"/>
      <c r="HV1176" s="13"/>
      <c r="HW1176" s="13"/>
      <c r="HX1176" s="13"/>
      <c r="HY1176" s="13"/>
      <c r="HZ1176" s="13"/>
      <c r="IA1176" s="13"/>
      <c r="IB1176" s="13"/>
      <c r="IC1176" s="13"/>
      <c r="ID1176" s="13"/>
      <c r="IE1176" s="13"/>
      <c r="IF1176" s="13"/>
      <c r="IG1176" s="13"/>
      <c r="IH1176" s="13"/>
      <c r="II1176" s="13"/>
      <c r="IJ1176" s="13"/>
      <c r="IK1176" s="13"/>
      <c r="IL1176" s="13"/>
      <c r="IM1176" s="13"/>
      <c r="IN1176" s="13"/>
      <c r="IO1176" s="13"/>
    </row>
    <row r="1177" spans="1:249">
      <c r="A1177" s="23"/>
      <c r="B1177" s="13"/>
      <c r="C1177" s="13"/>
      <c r="D1177" s="13"/>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c r="AD1177" s="2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Q1177" s="13"/>
      <c r="BR1177" s="13"/>
      <c r="BS1177" s="13"/>
      <c r="BT1177" s="13"/>
      <c r="BU1177" s="13"/>
      <c r="BV1177" s="13"/>
      <c r="BW1177" s="13"/>
      <c r="BX1177" s="13"/>
      <c r="BY1177" s="13"/>
      <c r="BZ1177" s="13"/>
      <c r="CA1177" s="13"/>
      <c r="CB1177" s="13"/>
      <c r="CC1177" s="13"/>
      <c r="CD1177" s="13"/>
      <c r="CE1177" s="13"/>
      <c r="CF1177" s="13"/>
      <c r="CG1177" s="13"/>
      <c r="CH1177" s="13"/>
      <c r="CI1177" s="13"/>
      <c r="CJ1177" s="13"/>
      <c r="CK1177" s="13"/>
      <c r="CL1177" s="13"/>
      <c r="CM1177" s="13"/>
      <c r="CN1177" s="13"/>
      <c r="CO1177" s="13"/>
      <c r="CP1177" s="13"/>
      <c r="CQ1177" s="13"/>
      <c r="CR1177" s="13"/>
      <c r="CS1177" s="13"/>
      <c r="CT1177" s="13"/>
      <c r="CU1177" s="13"/>
      <c r="CV1177" s="13"/>
      <c r="CW1177" s="13"/>
      <c r="CX1177" s="13"/>
      <c r="CY1177" s="13"/>
      <c r="CZ1177" s="13"/>
      <c r="DA1177" s="13"/>
      <c r="DB1177" s="13"/>
      <c r="DC1177" s="13"/>
      <c r="DD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13"/>
      <c r="EL1177" s="13"/>
      <c r="EM1177" s="13"/>
      <c r="EN1177" s="13"/>
      <c r="EO1177" s="13"/>
      <c r="EP1177" s="13"/>
      <c r="EQ1177" s="13"/>
      <c r="ER1177" s="13"/>
      <c r="ES1177" s="13"/>
      <c r="ET1177" s="13"/>
      <c r="EU1177" s="13"/>
      <c r="EV1177" s="13"/>
      <c r="EW1177" s="13"/>
      <c r="EX1177" s="13"/>
      <c r="EY1177" s="13"/>
      <c r="EZ1177" s="13"/>
      <c r="FA1177" s="13"/>
      <c r="FB1177" s="13"/>
      <c r="FC1177" s="13"/>
      <c r="FD1177" s="13"/>
      <c r="FE1177" s="13"/>
      <c r="FF1177" s="13"/>
      <c r="FG1177" s="13"/>
      <c r="FH1177" s="13"/>
      <c r="FI1177" s="13"/>
      <c r="FJ1177" s="13"/>
      <c r="FK1177" s="13"/>
      <c r="FL1177" s="13"/>
      <c r="FM1177" s="13"/>
      <c r="FN1177" s="13"/>
      <c r="FO1177" s="13"/>
      <c r="FP1177" s="13"/>
      <c r="FQ1177" s="13"/>
      <c r="FR1177" s="13"/>
      <c r="FS1177" s="13"/>
      <c r="FT1177" s="13"/>
      <c r="FU1177" s="13"/>
      <c r="FV1177" s="13"/>
      <c r="FW1177" s="13"/>
      <c r="FX1177" s="13"/>
      <c r="FY1177" s="13"/>
      <c r="FZ1177" s="13"/>
      <c r="GA1177" s="13"/>
      <c r="GB1177" s="13"/>
      <c r="GC1177" s="13"/>
      <c r="GD1177" s="13"/>
      <c r="GE1177" s="13"/>
      <c r="GF1177" s="13"/>
      <c r="GG1177" s="13"/>
      <c r="GH1177" s="13"/>
      <c r="GI1177" s="13"/>
      <c r="GJ1177" s="13"/>
      <c r="GK1177" s="13"/>
      <c r="GL1177" s="13"/>
      <c r="GM1177" s="13"/>
      <c r="GN1177" s="13"/>
      <c r="GO1177" s="13"/>
      <c r="GP1177" s="13"/>
      <c r="GQ1177" s="13"/>
      <c r="GR1177" s="13"/>
      <c r="GS1177" s="13"/>
      <c r="GT1177" s="13"/>
      <c r="GU1177" s="13"/>
      <c r="GV1177" s="13"/>
      <c r="GW1177" s="13"/>
      <c r="GX1177" s="13"/>
      <c r="GY1177" s="13"/>
      <c r="GZ1177" s="13"/>
      <c r="HA1177" s="13"/>
      <c r="HB1177" s="13"/>
      <c r="HC1177" s="13"/>
      <c r="HD1177" s="13"/>
      <c r="HE1177" s="13"/>
      <c r="HF1177" s="13"/>
      <c r="HG1177" s="13"/>
      <c r="HH1177" s="13"/>
      <c r="HI1177" s="13"/>
      <c r="HJ1177" s="13"/>
      <c r="HK1177" s="13"/>
      <c r="HL1177" s="13"/>
      <c r="HM1177" s="13"/>
      <c r="HN1177" s="13"/>
      <c r="HO1177" s="13"/>
      <c r="HP1177" s="13"/>
      <c r="HQ1177" s="13"/>
      <c r="HR1177" s="13"/>
      <c r="HS1177" s="13"/>
      <c r="HT1177" s="13"/>
      <c r="HU1177" s="13"/>
      <c r="HV1177" s="13"/>
      <c r="HW1177" s="13"/>
      <c r="HX1177" s="13"/>
      <c r="HY1177" s="13"/>
      <c r="HZ1177" s="13"/>
      <c r="IA1177" s="13"/>
      <c r="IB1177" s="13"/>
      <c r="IC1177" s="13"/>
      <c r="ID1177" s="13"/>
      <c r="IE1177" s="13"/>
      <c r="IF1177" s="13"/>
      <c r="IG1177" s="13"/>
      <c r="IH1177" s="13"/>
      <c r="II1177" s="13"/>
      <c r="IJ1177" s="13"/>
      <c r="IK1177" s="13"/>
      <c r="IL1177" s="13"/>
      <c r="IM1177" s="13"/>
      <c r="IN1177" s="13"/>
      <c r="IO1177" s="13"/>
    </row>
    <row r="1178" spans="1:249">
      <c r="A1178" s="23"/>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c r="AD1178" s="2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Q1178" s="13"/>
      <c r="BR1178" s="13"/>
      <c r="BS1178" s="13"/>
      <c r="BT1178" s="13"/>
      <c r="BU1178" s="13"/>
      <c r="BV1178" s="13"/>
      <c r="BW1178" s="13"/>
      <c r="BX1178" s="13"/>
      <c r="BY1178" s="13"/>
      <c r="BZ1178" s="13"/>
      <c r="CA1178" s="13"/>
      <c r="CB1178" s="13"/>
      <c r="CC1178" s="13"/>
      <c r="CD1178" s="13"/>
      <c r="CE1178" s="13"/>
      <c r="CF1178" s="13"/>
      <c r="CG1178" s="13"/>
      <c r="CH1178" s="13"/>
      <c r="CI1178" s="13"/>
      <c r="CJ1178" s="13"/>
      <c r="CK1178" s="13"/>
      <c r="CL1178" s="13"/>
      <c r="CM1178" s="13"/>
      <c r="CN1178" s="13"/>
      <c r="CO1178" s="13"/>
      <c r="CP1178" s="13"/>
      <c r="CQ1178" s="13"/>
      <c r="CR1178" s="13"/>
      <c r="CS1178" s="13"/>
      <c r="CT1178" s="13"/>
      <c r="CU1178" s="13"/>
      <c r="CV1178" s="13"/>
      <c r="CW1178" s="13"/>
      <c r="CX1178" s="13"/>
      <c r="CY1178" s="13"/>
      <c r="CZ1178" s="13"/>
      <c r="DA1178" s="13"/>
      <c r="DB1178" s="13"/>
      <c r="DC1178" s="13"/>
      <c r="DD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13"/>
      <c r="EL1178" s="13"/>
      <c r="EM1178" s="13"/>
      <c r="EN1178" s="13"/>
      <c r="EO1178" s="13"/>
      <c r="EP1178" s="13"/>
      <c r="EQ1178" s="13"/>
      <c r="ER1178" s="13"/>
      <c r="ES1178" s="13"/>
      <c r="ET1178" s="13"/>
      <c r="EU1178" s="13"/>
      <c r="EV1178" s="13"/>
      <c r="EW1178" s="13"/>
      <c r="EX1178" s="13"/>
      <c r="EY1178" s="13"/>
      <c r="EZ1178" s="13"/>
      <c r="FA1178" s="13"/>
      <c r="FB1178" s="13"/>
      <c r="FC1178" s="13"/>
      <c r="FD1178" s="13"/>
      <c r="FE1178" s="13"/>
      <c r="FF1178" s="13"/>
      <c r="FG1178" s="13"/>
      <c r="FH1178" s="13"/>
      <c r="FI1178" s="13"/>
      <c r="FJ1178" s="13"/>
      <c r="FK1178" s="13"/>
      <c r="FL1178" s="13"/>
      <c r="FM1178" s="13"/>
      <c r="FN1178" s="13"/>
      <c r="FO1178" s="13"/>
      <c r="FP1178" s="13"/>
      <c r="FQ1178" s="13"/>
      <c r="FR1178" s="13"/>
      <c r="FS1178" s="13"/>
      <c r="FT1178" s="13"/>
      <c r="FU1178" s="13"/>
      <c r="FV1178" s="13"/>
      <c r="FW1178" s="13"/>
      <c r="FX1178" s="13"/>
      <c r="FY1178" s="13"/>
      <c r="FZ1178" s="13"/>
      <c r="GA1178" s="13"/>
      <c r="GB1178" s="13"/>
      <c r="GC1178" s="13"/>
      <c r="GD1178" s="13"/>
      <c r="GE1178" s="13"/>
      <c r="GF1178" s="13"/>
      <c r="GG1178" s="13"/>
      <c r="GH1178" s="13"/>
      <c r="GI1178" s="13"/>
      <c r="GJ1178" s="13"/>
      <c r="GK1178" s="13"/>
      <c r="GL1178" s="13"/>
      <c r="GM1178" s="13"/>
      <c r="GN1178" s="13"/>
      <c r="GO1178" s="13"/>
      <c r="GP1178" s="13"/>
      <c r="GQ1178" s="13"/>
      <c r="GR1178" s="13"/>
      <c r="GS1178" s="13"/>
      <c r="GT1178" s="13"/>
      <c r="GU1178" s="13"/>
      <c r="GV1178" s="13"/>
      <c r="GW1178" s="13"/>
      <c r="GX1178" s="13"/>
      <c r="GY1178" s="13"/>
      <c r="GZ1178" s="13"/>
      <c r="HA1178" s="13"/>
      <c r="HB1178" s="13"/>
      <c r="HC1178" s="13"/>
      <c r="HD1178" s="13"/>
      <c r="HE1178" s="13"/>
      <c r="HF1178" s="13"/>
      <c r="HG1178" s="13"/>
      <c r="HH1178" s="13"/>
      <c r="HI1178" s="13"/>
      <c r="HJ1178" s="13"/>
      <c r="HK1178" s="13"/>
      <c r="HL1178" s="13"/>
      <c r="HM1178" s="13"/>
      <c r="HN1178" s="13"/>
      <c r="HO1178" s="13"/>
      <c r="HP1178" s="13"/>
      <c r="HQ1178" s="13"/>
      <c r="HR1178" s="13"/>
      <c r="HS1178" s="13"/>
      <c r="HT1178" s="13"/>
      <c r="HU1178" s="13"/>
      <c r="HV1178" s="13"/>
      <c r="HW1178" s="13"/>
      <c r="HX1178" s="13"/>
      <c r="HY1178" s="13"/>
      <c r="HZ1178" s="13"/>
      <c r="IA1178" s="13"/>
      <c r="IB1178" s="13"/>
      <c r="IC1178" s="13"/>
      <c r="ID1178" s="13"/>
      <c r="IE1178" s="13"/>
      <c r="IF1178" s="13"/>
      <c r="IG1178" s="13"/>
      <c r="IH1178" s="13"/>
      <c r="II1178" s="13"/>
      <c r="IJ1178" s="13"/>
      <c r="IK1178" s="13"/>
      <c r="IL1178" s="13"/>
      <c r="IM1178" s="13"/>
      <c r="IN1178" s="13"/>
      <c r="IO1178" s="13"/>
    </row>
    <row r="1179" spans="1:249">
      <c r="A1179" s="23"/>
      <c r="B1179" s="13"/>
      <c r="C1179" s="13"/>
      <c r="D1179" s="13"/>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c r="AD1179" s="2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Q1179" s="13"/>
      <c r="BR1179" s="13"/>
      <c r="BS1179" s="13"/>
      <c r="BT1179" s="13"/>
      <c r="BU1179" s="13"/>
      <c r="BV1179" s="13"/>
      <c r="BW1179" s="13"/>
      <c r="BX1179" s="13"/>
      <c r="BY1179" s="13"/>
      <c r="BZ1179" s="13"/>
      <c r="CA1179" s="13"/>
      <c r="CB1179" s="13"/>
      <c r="CC1179" s="13"/>
      <c r="CD1179" s="13"/>
      <c r="CE1179" s="13"/>
      <c r="CF1179" s="13"/>
      <c r="CG1179" s="13"/>
      <c r="CH1179" s="13"/>
      <c r="CI1179" s="13"/>
      <c r="CJ1179" s="13"/>
      <c r="CK1179" s="13"/>
      <c r="CL1179" s="13"/>
      <c r="CM1179" s="13"/>
      <c r="CN1179" s="13"/>
      <c r="CO1179" s="13"/>
      <c r="CP1179" s="13"/>
      <c r="CQ1179" s="13"/>
      <c r="CR1179" s="13"/>
      <c r="CS1179" s="13"/>
      <c r="CT1179" s="13"/>
      <c r="CU1179" s="13"/>
      <c r="CV1179" s="13"/>
      <c r="CW1179" s="13"/>
      <c r="CX1179" s="13"/>
      <c r="CY1179" s="13"/>
      <c r="CZ1179" s="13"/>
      <c r="DA1179" s="13"/>
      <c r="DB1179" s="13"/>
      <c r="DC1179" s="13"/>
      <c r="DD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c r="EU1179" s="13"/>
      <c r="EV1179" s="13"/>
      <c r="EW1179" s="13"/>
      <c r="EX1179" s="13"/>
      <c r="EY1179" s="13"/>
      <c r="EZ1179" s="13"/>
      <c r="FA1179" s="13"/>
      <c r="FB1179" s="13"/>
      <c r="FC1179" s="13"/>
      <c r="FD1179" s="13"/>
      <c r="FE1179" s="13"/>
      <c r="FF1179" s="13"/>
      <c r="FG1179" s="13"/>
      <c r="FH1179" s="13"/>
      <c r="FI1179" s="13"/>
      <c r="FJ1179" s="13"/>
      <c r="FK1179" s="13"/>
      <c r="FL1179" s="13"/>
      <c r="FM1179" s="13"/>
      <c r="FN1179" s="13"/>
      <c r="FO1179" s="13"/>
      <c r="FP1179" s="13"/>
      <c r="FQ1179" s="13"/>
      <c r="FR1179" s="13"/>
      <c r="FS1179" s="13"/>
      <c r="FT1179" s="13"/>
      <c r="FU1179" s="13"/>
      <c r="FV1179" s="13"/>
      <c r="FW1179" s="13"/>
      <c r="FX1179" s="13"/>
      <c r="FY1179" s="13"/>
      <c r="FZ1179" s="13"/>
      <c r="GA1179" s="13"/>
      <c r="GB1179" s="13"/>
      <c r="GC1179" s="13"/>
      <c r="GD1179" s="13"/>
      <c r="GE1179" s="13"/>
      <c r="GF1179" s="13"/>
      <c r="GG1179" s="13"/>
      <c r="GH1179" s="13"/>
      <c r="GI1179" s="13"/>
      <c r="GJ1179" s="13"/>
      <c r="GK1179" s="13"/>
      <c r="GL1179" s="13"/>
      <c r="GM1179" s="13"/>
      <c r="GN1179" s="13"/>
      <c r="GO1179" s="13"/>
      <c r="GP1179" s="13"/>
      <c r="GQ1179" s="13"/>
      <c r="GR1179" s="13"/>
      <c r="GS1179" s="13"/>
      <c r="GT1179" s="13"/>
      <c r="GU1179" s="13"/>
      <c r="GV1179" s="13"/>
      <c r="GW1179" s="13"/>
      <c r="GX1179" s="13"/>
      <c r="GY1179" s="13"/>
      <c r="GZ1179" s="13"/>
      <c r="HA1179" s="13"/>
      <c r="HB1179" s="13"/>
      <c r="HC1179" s="13"/>
      <c r="HD1179" s="13"/>
      <c r="HE1179" s="13"/>
      <c r="HF1179" s="13"/>
      <c r="HG1179" s="13"/>
      <c r="HH1179" s="13"/>
      <c r="HI1179" s="13"/>
      <c r="HJ1179" s="13"/>
      <c r="HK1179" s="13"/>
      <c r="HL1179" s="13"/>
      <c r="HM1179" s="13"/>
      <c r="HN1179" s="13"/>
      <c r="HO1179" s="13"/>
      <c r="HP1179" s="13"/>
      <c r="HQ1179" s="13"/>
      <c r="HR1179" s="13"/>
      <c r="HS1179" s="13"/>
      <c r="HT1179" s="13"/>
      <c r="HU1179" s="13"/>
      <c r="HV1179" s="13"/>
      <c r="HW1179" s="13"/>
      <c r="HX1179" s="13"/>
      <c r="HY1179" s="13"/>
      <c r="HZ1179" s="13"/>
      <c r="IA1179" s="13"/>
      <c r="IB1179" s="13"/>
      <c r="IC1179" s="13"/>
      <c r="ID1179" s="13"/>
      <c r="IE1179" s="13"/>
      <c r="IF1179" s="13"/>
      <c r="IG1179" s="13"/>
      <c r="IH1179" s="13"/>
      <c r="II1179" s="13"/>
      <c r="IJ1179" s="13"/>
      <c r="IK1179" s="13"/>
      <c r="IL1179" s="13"/>
      <c r="IM1179" s="13"/>
      <c r="IN1179" s="13"/>
      <c r="IO1179" s="13"/>
    </row>
    <row r="1180" spans="1:249">
      <c r="A1180" s="23"/>
      <c r="B1180" s="13"/>
      <c r="C1180" s="13"/>
      <c r="D1180" s="13"/>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c r="AD1180" s="2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BQ1180" s="13"/>
      <c r="BR1180" s="13"/>
      <c r="BS1180" s="13"/>
      <c r="BT1180" s="13"/>
      <c r="BU1180" s="13"/>
      <c r="BV1180" s="13"/>
      <c r="BW1180" s="13"/>
      <c r="BX1180" s="13"/>
      <c r="BY1180" s="13"/>
      <c r="BZ1180" s="13"/>
      <c r="CA1180" s="13"/>
      <c r="CB1180" s="13"/>
      <c r="CC1180" s="13"/>
      <c r="CD1180" s="13"/>
      <c r="CE1180" s="13"/>
      <c r="CF1180" s="13"/>
      <c r="CG1180" s="13"/>
      <c r="CH1180" s="13"/>
      <c r="CI1180" s="13"/>
      <c r="CJ1180" s="13"/>
      <c r="CK1180" s="13"/>
      <c r="CL1180" s="13"/>
      <c r="CM1180" s="13"/>
      <c r="CN1180" s="13"/>
      <c r="CO1180" s="13"/>
      <c r="CP1180" s="13"/>
      <c r="CQ1180" s="13"/>
      <c r="CR1180" s="13"/>
      <c r="CS1180" s="13"/>
      <c r="CT1180" s="13"/>
      <c r="CU1180" s="13"/>
      <c r="CV1180" s="13"/>
      <c r="CW1180" s="13"/>
      <c r="CX1180" s="13"/>
      <c r="CY1180" s="13"/>
      <c r="CZ1180" s="13"/>
      <c r="DA1180" s="13"/>
      <c r="DB1180" s="13"/>
      <c r="DC1180" s="13"/>
      <c r="DD1180" s="13"/>
      <c r="DE1180" s="13"/>
      <c r="DF1180" s="13"/>
      <c r="DG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c r="EU1180" s="13"/>
      <c r="EV1180" s="13"/>
      <c r="EW1180" s="13"/>
      <c r="EX1180" s="13"/>
      <c r="EY1180" s="13"/>
      <c r="EZ1180" s="13"/>
      <c r="FA1180" s="13"/>
      <c r="FB1180" s="13"/>
      <c r="FC1180" s="13"/>
      <c r="FD1180" s="13"/>
      <c r="FE1180" s="13"/>
      <c r="FF1180" s="13"/>
      <c r="FG1180" s="13"/>
      <c r="FH1180" s="13"/>
      <c r="FI1180" s="13"/>
      <c r="FJ1180" s="13"/>
      <c r="FK1180" s="13"/>
      <c r="FL1180" s="13"/>
      <c r="FM1180" s="13"/>
      <c r="FN1180" s="13"/>
      <c r="FO1180" s="13"/>
      <c r="FP1180" s="13"/>
      <c r="FQ1180" s="13"/>
      <c r="FR1180" s="13"/>
      <c r="FS1180" s="13"/>
      <c r="FT1180" s="13"/>
      <c r="FU1180" s="13"/>
      <c r="FV1180" s="13"/>
      <c r="FW1180" s="13"/>
      <c r="FX1180" s="13"/>
      <c r="FY1180" s="13"/>
      <c r="FZ1180" s="13"/>
      <c r="GA1180" s="13"/>
      <c r="GB1180" s="13"/>
      <c r="GC1180" s="13"/>
      <c r="GD1180" s="13"/>
      <c r="GE1180" s="13"/>
      <c r="GF1180" s="13"/>
      <c r="GG1180" s="13"/>
      <c r="GH1180" s="13"/>
      <c r="GI1180" s="13"/>
      <c r="GJ1180" s="13"/>
      <c r="GK1180" s="13"/>
      <c r="GL1180" s="13"/>
      <c r="GM1180" s="13"/>
      <c r="GN1180" s="13"/>
      <c r="GO1180" s="13"/>
      <c r="GP1180" s="13"/>
      <c r="GQ1180" s="13"/>
      <c r="GR1180" s="13"/>
      <c r="GS1180" s="13"/>
      <c r="GT1180" s="13"/>
      <c r="GU1180" s="13"/>
      <c r="GV1180" s="13"/>
      <c r="GW1180" s="13"/>
      <c r="GX1180" s="13"/>
      <c r="GY1180" s="13"/>
      <c r="GZ1180" s="13"/>
      <c r="HA1180" s="13"/>
      <c r="HB1180" s="13"/>
      <c r="HC1180" s="13"/>
      <c r="HD1180" s="13"/>
      <c r="HE1180" s="13"/>
      <c r="HF1180" s="13"/>
      <c r="HG1180" s="13"/>
      <c r="HH1180" s="13"/>
      <c r="HI1180" s="13"/>
      <c r="HJ1180" s="13"/>
      <c r="HK1180" s="13"/>
      <c r="HL1180" s="13"/>
      <c r="HM1180" s="13"/>
      <c r="HN1180" s="13"/>
      <c r="HO1180" s="13"/>
      <c r="HP1180" s="13"/>
      <c r="HQ1180" s="13"/>
      <c r="HR1180" s="13"/>
      <c r="HS1180" s="13"/>
      <c r="HT1180" s="13"/>
      <c r="HU1180" s="13"/>
      <c r="HV1180" s="13"/>
      <c r="HW1180" s="13"/>
      <c r="HX1180" s="13"/>
      <c r="HY1180" s="13"/>
      <c r="HZ1180" s="13"/>
      <c r="IA1180" s="13"/>
      <c r="IB1180" s="13"/>
      <c r="IC1180" s="13"/>
      <c r="ID1180" s="13"/>
      <c r="IE1180" s="13"/>
      <c r="IF1180" s="13"/>
      <c r="IG1180" s="13"/>
      <c r="IH1180" s="13"/>
      <c r="II1180" s="13"/>
      <c r="IJ1180" s="13"/>
      <c r="IK1180" s="13"/>
      <c r="IL1180" s="13"/>
      <c r="IM1180" s="13"/>
      <c r="IN1180" s="13"/>
      <c r="IO1180" s="13"/>
    </row>
    <row r="1181" spans="1:249">
      <c r="A1181" s="23"/>
      <c r="B1181" s="13"/>
      <c r="C1181" s="13"/>
      <c r="D1181" s="13"/>
      <c r="E1181" s="13"/>
      <c r="F1181" s="13"/>
      <c r="G1181" s="13"/>
      <c r="H1181" s="13"/>
      <c r="I1181" s="13"/>
      <c r="J1181" s="13"/>
      <c r="K1181" s="13"/>
      <c r="L1181" s="13"/>
      <c r="M1181" s="13"/>
      <c r="N1181" s="13"/>
      <c r="O1181" s="13"/>
      <c r="P1181" s="13"/>
      <c r="Q1181" s="13"/>
      <c r="R1181" s="13"/>
      <c r="S1181" s="13"/>
      <c r="T1181" s="13"/>
      <c r="U1181" s="13"/>
      <c r="V1181" s="13"/>
      <c r="W1181" s="13"/>
      <c r="X1181" s="13"/>
      <c r="Y1181" s="13"/>
      <c r="Z1181" s="13"/>
      <c r="AA1181" s="13"/>
      <c r="AB1181" s="13"/>
      <c r="AC1181" s="13"/>
      <c r="AD1181" s="2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3"/>
      <c r="BH1181" s="13"/>
      <c r="BI1181" s="13"/>
      <c r="BJ1181" s="13"/>
      <c r="BK1181" s="13"/>
      <c r="BL1181" s="13"/>
      <c r="BM1181" s="13"/>
      <c r="BN1181" s="13"/>
      <c r="BO1181" s="13"/>
      <c r="BP1181" s="13"/>
      <c r="BQ1181" s="13"/>
      <c r="BR1181" s="13"/>
      <c r="BS1181" s="13"/>
      <c r="BT1181" s="13"/>
      <c r="BU1181" s="13"/>
      <c r="BV1181" s="13"/>
      <c r="BW1181" s="13"/>
      <c r="BX1181" s="13"/>
      <c r="BY1181" s="13"/>
      <c r="BZ1181" s="13"/>
      <c r="CA1181" s="13"/>
      <c r="CB1181" s="13"/>
      <c r="CC1181" s="13"/>
      <c r="CD1181" s="13"/>
      <c r="CE1181" s="13"/>
      <c r="CF1181" s="13"/>
      <c r="CG1181" s="13"/>
      <c r="CH1181" s="13"/>
      <c r="CI1181" s="13"/>
      <c r="CJ1181" s="13"/>
      <c r="CK1181" s="13"/>
      <c r="CL1181" s="13"/>
      <c r="CM1181" s="13"/>
      <c r="CN1181" s="13"/>
      <c r="CO1181" s="13"/>
      <c r="CP1181" s="13"/>
      <c r="CQ1181" s="13"/>
      <c r="CR1181" s="13"/>
      <c r="CS1181" s="13"/>
      <c r="CT1181" s="13"/>
      <c r="CU1181" s="13"/>
      <c r="CV1181" s="13"/>
      <c r="CW1181" s="13"/>
      <c r="CX1181" s="13"/>
      <c r="CY1181" s="13"/>
      <c r="CZ1181" s="13"/>
      <c r="DA1181" s="13"/>
      <c r="DB1181" s="13"/>
      <c r="DC1181" s="13"/>
      <c r="DD1181" s="13"/>
      <c r="DE1181" s="13"/>
      <c r="DF1181" s="13"/>
      <c r="DG1181" s="13"/>
      <c r="DH1181" s="13"/>
      <c r="DI1181" s="13"/>
      <c r="DJ1181" s="13"/>
      <c r="DK1181" s="13"/>
      <c r="DL1181" s="13"/>
      <c r="DM1181" s="13"/>
      <c r="DN1181" s="13"/>
      <c r="DO1181" s="13"/>
      <c r="DP1181" s="13"/>
      <c r="DQ1181" s="13"/>
      <c r="DR1181" s="13"/>
      <c r="DS1181" s="13"/>
      <c r="DT1181" s="13"/>
      <c r="DU1181" s="13"/>
      <c r="DV1181" s="13"/>
      <c r="DW1181" s="13"/>
      <c r="DX1181" s="13"/>
      <c r="DY1181" s="13"/>
      <c r="DZ1181" s="13"/>
      <c r="EA1181" s="13"/>
      <c r="EB1181" s="13"/>
      <c r="EC1181" s="13"/>
      <c r="ED1181" s="13"/>
      <c r="EE1181" s="13"/>
      <c r="EF1181" s="13"/>
      <c r="EG1181" s="13"/>
      <c r="EH1181" s="13"/>
      <c r="EI1181" s="13"/>
      <c r="EJ1181" s="13"/>
      <c r="EK1181" s="13"/>
      <c r="EL1181" s="13"/>
      <c r="EM1181" s="13"/>
      <c r="EN1181" s="13"/>
      <c r="EO1181" s="13"/>
      <c r="EP1181" s="13"/>
      <c r="EQ1181" s="13"/>
      <c r="ER1181" s="13"/>
      <c r="ES1181" s="13"/>
      <c r="ET1181" s="13"/>
      <c r="EU1181" s="13"/>
      <c r="EV1181" s="13"/>
      <c r="EW1181" s="13"/>
      <c r="EX1181" s="13"/>
      <c r="EY1181" s="13"/>
      <c r="EZ1181" s="13"/>
      <c r="FA1181" s="13"/>
      <c r="FB1181" s="13"/>
      <c r="FC1181" s="13"/>
      <c r="FD1181" s="13"/>
      <c r="FE1181" s="13"/>
      <c r="FF1181" s="13"/>
      <c r="FG1181" s="13"/>
      <c r="FH1181" s="13"/>
      <c r="FI1181" s="13"/>
      <c r="FJ1181" s="13"/>
      <c r="FK1181" s="13"/>
      <c r="FL1181" s="13"/>
      <c r="FM1181" s="13"/>
      <c r="FN1181" s="13"/>
      <c r="FO1181" s="13"/>
      <c r="FP1181" s="13"/>
      <c r="FQ1181" s="13"/>
      <c r="FR1181" s="13"/>
      <c r="FS1181" s="13"/>
      <c r="FT1181" s="13"/>
      <c r="FU1181" s="13"/>
      <c r="FV1181" s="13"/>
      <c r="FW1181" s="13"/>
      <c r="FX1181" s="13"/>
      <c r="FY1181" s="13"/>
      <c r="FZ1181" s="13"/>
      <c r="GA1181" s="13"/>
      <c r="GB1181" s="13"/>
      <c r="GC1181" s="13"/>
      <c r="GD1181" s="13"/>
      <c r="GE1181" s="13"/>
      <c r="GF1181" s="13"/>
      <c r="GG1181" s="13"/>
      <c r="GH1181" s="13"/>
      <c r="GI1181" s="13"/>
      <c r="GJ1181" s="13"/>
      <c r="GK1181" s="13"/>
      <c r="GL1181" s="13"/>
      <c r="GM1181" s="13"/>
      <c r="GN1181" s="13"/>
      <c r="GO1181" s="13"/>
      <c r="GP1181" s="13"/>
      <c r="GQ1181" s="13"/>
      <c r="GR1181" s="13"/>
      <c r="GS1181" s="13"/>
      <c r="GT1181" s="13"/>
      <c r="GU1181" s="13"/>
      <c r="GV1181" s="13"/>
      <c r="GW1181" s="13"/>
      <c r="GX1181" s="13"/>
      <c r="GY1181" s="13"/>
      <c r="GZ1181" s="13"/>
      <c r="HA1181" s="13"/>
      <c r="HB1181" s="13"/>
      <c r="HC1181" s="13"/>
      <c r="HD1181" s="13"/>
      <c r="HE1181" s="13"/>
      <c r="HF1181" s="13"/>
      <c r="HG1181" s="13"/>
      <c r="HH1181" s="13"/>
      <c r="HI1181" s="13"/>
      <c r="HJ1181" s="13"/>
      <c r="HK1181" s="13"/>
      <c r="HL1181" s="13"/>
      <c r="HM1181" s="13"/>
      <c r="HN1181" s="13"/>
      <c r="HO1181" s="13"/>
      <c r="HP1181" s="13"/>
      <c r="HQ1181" s="13"/>
      <c r="HR1181" s="13"/>
      <c r="HS1181" s="13"/>
      <c r="HT1181" s="13"/>
      <c r="HU1181" s="13"/>
      <c r="HV1181" s="13"/>
      <c r="HW1181" s="13"/>
      <c r="HX1181" s="13"/>
      <c r="HY1181" s="13"/>
      <c r="HZ1181" s="13"/>
      <c r="IA1181" s="13"/>
      <c r="IB1181" s="13"/>
      <c r="IC1181" s="13"/>
      <c r="ID1181" s="13"/>
      <c r="IE1181" s="13"/>
      <c r="IF1181" s="13"/>
      <c r="IG1181" s="13"/>
      <c r="IH1181" s="13"/>
      <c r="II1181" s="13"/>
      <c r="IJ1181" s="13"/>
      <c r="IK1181" s="13"/>
      <c r="IL1181" s="13"/>
      <c r="IM1181" s="13"/>
      <c r="IN1181" s="13"/>
      <c r="IO1181" s="13"/>
    </row>
    <row r="1182" spans="1:249">
      <c r="A1182" s="23"/>
      <c r="B1182" s="13"/>
      <c r="C1182" s="13"/>
      <c r="D1182" s="13"/>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2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c r="BL1182" s="13"/>
      <c r="BM1182" s="13"/>
      <c r="BN1182" s="13"/>
      <c r="BO1182" s="13"/>
      <c r="BP1182" s="13"/>
      <c r="BQ1182" s="13"/>
      <c r="BR1182" s="13"/>
      <c r="BS1182" s="13"/>
      <c r="BT1182" s="13"/>
      <c r="BU1182" s="13"/>
      <c r="BV1182" s="13"/>
      <c r="BW1182" s="13"/>
      <c r="BX1182" s="13"/>
      <c r="BY1182" s="13"/>
      <c r="BZ1182" s="13"/>
      <c r="CA1182" s="13"/>
      <c r="CB1182" s="13"/>
      <c r="CC1182" s="13"/>
      <c r="CD1182" s="13"/>
      <c r="CE1182" s="13"/>
      <c r="CF1182" s="13"/>
      <c r="CG1182" s="13"/>
      <c r="CH1182" s="13"/>
      <c r="CI1182" s="13"/>
      <c r="CJ1182" s="13"/>
      <c r="CK1182" s="13"/>
      <c r="CL1182" s="13"/>
      <c r="CM1182" s="13"/>
      <c r="CN1182" s="13"/>
      <c r="CO1182" s="13"/>
      <c r="CP1182" s="13"/>
      <c r="CQ1182" s="13"/>
      <c r="CR1182" s="13"/>
      <c r="CS1182" s="13"/>
      <c r="CT1182" s="13"/>
      <c r="CU1182" s="13"/>
      <c r="CV1182" s="13"/>
      <c r="CW1182" s="13"/>
      <c r="CX1182" s="13"/>
      <c r="CY1182" s="13"/>
      <c r="CZ1182" s="13"/>
      <c r="DA1182" s="13"/>
      <c r="DB1182" s="13"/>
      <c r="DC1182" s="13"/>
      <c r="DD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3"/>
      <c r="EL1182" s="13"/>
      <c r="EM1182" s="13"/>
      <c r="EN1182" s="13"/>
      <c r="EO1182" s="13"/>
      <c r="EP1182" s="13"/>
      <c r="EQ1182" s="13"/>
      <c r="ER1182" s="13"/>
      <c r="ES1182" s="13"/>
      <c r="ET1182" s="13"/>
      <c r="EU1182" s="13"/>
      <c r="EV1182" s="13"/>
      <c r="EW1182" s="13"/>
      <c r="EX1182" s="13"/>
      <c r="EY1182" s="13"/>
      <c r="EZ1182" s="13"/>
      <c r="FA1182" s="13"/>
      <c r="FB1182" s="13"/>
      <c r="FC1182" s="13"/>
      <c r="FD1182" s="13"/>
      <c r="FE1182" s="13"/>
      <c r="FF1182" s="13"/>
      <c r="FG1182" s="13"/>
      <c r="FH1182" s="13"/>
      <c r="FI1182" s="13"/>
      <c r="FJ1182" s="13"/>
      <c r="FK1182" s="13"/>
      <c r="FL1182" s="13"/>
      <c r="FM1182" s="13"/>
      <c r="FN1182" s="13"/>
      <c r="FO1182" s="13"/>
      <c r="FP1182" s="13"/>
      <c r="FQ1182" s="13"/>
      <c r="FR1182" s="13"/>
      <c r="FS1182" s="13"/>
      <c r="FT1182" s="13"/>
      <c r="FU1182" s="13"/>
      <c r="FV1182" s="13"/>
      <c r="FW1182" s="13"/>
      <c r="FX1182" s="13"/>
      <c r="FY1182" s="13"/>
      <c r="FZ1182" s="13"/>
      <c r="GA1182" s="13"/>
      <c r="GB1182" s="13"/>
      <c r="GC1182" s="13"/>
      <c r="GD1182" s="13"/>
      <c r="GE1182" s="13"/>
      <c r="GF1182" s="13"/>
      <c r="GG1182" s="13"/>
      <c r="GH1182" s="13"/>
      <c r="GI1182" s="13"/>
      <c r="GJ1182" s="13"/>
      <c r="GK1182" s="13"/>
      <c r="GL1182" s="13"/>
      <c r="GM1182" s="13"/>
      <c r="GN1182" s="13"/>
      <c r="GO1182" s="13"/>
      <c r="GP1182" s="13"/>
      <c r="GQ1182" s="13"/>
      <c r="GR1182" s="13"/>
      <c r="GS1182" s="13"/>
      <c r="GT1182" s="13"/>
      <c r="GU1182" s="13"/>
      <c r="GV1182" s="13"/>
      <c r="GW1182" s="13"/>
      <c r="GX1182" s="13"/>
      <c r="GY1182" s="13"/>
      <c r="GZ1182" s="13"/>
      <c r="HA1182" s="13"/>
      <c r="HB1182" s="13"/>
      <c r="HC1182" s="13"/>
      <c r="HD1182" s="13"/>
      <c r="HE1182" s="13"/>
      <c r="HF1182" s="13"/>
      <c r="HG1182" s="13"/>
      <c r="HH1182" s="13"/>
      <c r="HI1182" s="13"/>
      <c r="HJ1182" s="13"/>
      <c r="HK1182" s="13"/>
      <c r="HL1182" s="13"/>
      <c r="HM1182" s="13"/>
      <c r="HN1182" s="13"/>
      <c r="HO1182" s="13"/>
      <c r="HP1182" s="13"/>
      <c r="HQ1182" s="13"/>
      <c r="HR1182" s="13"/>
      <c r="HS1182" s="13"/>
      <c r="HT1182" s="13"/>
      <c r="HU1182" s="13"/>
      <c r="HV1182" s="13"/>
      <c r="HW1182" s="13"/>
      <c r="HX1182" s="13"/>
      <c r="HY1182" s="13"/>
      <c r="HZ1182" s="13"/>
      <c r="IA1182" s="13"/>
      <c r="IB1182" s="13"/>
      <c r="IC1182" s="13"/>
      <c r="ID1182" s="13"/>
      <c r="IE1182" s="13"/>
      <c r="IF1182" s="13"/>
      <c r="IG1182" s="13"/>
      <c r="IH1182" s="13"/>
      <c r="II1182" s="13"/>
      <c r="IJ1182" s="13"/>
      <c r="IK1182" s="13"/>
      <c r="IL1182" s="13"/>
      <c r="IM1182" s="13"/>
      <c r="IN1182" s="13"/>
      <c r="IO1182" s="13"/>
    </row>
    <row r="1183" spans="1:249">
      <c r="A1183" s="23"/>
      <c r="B1183" s="13"/>
      <c r="C1183" s="13"/>
      <c r="D1183" s="13"/>
      <c r="E1183" s="13"/>
      <c r="F1183" s="13"/>
      <c r="G1183" s="13"/>
      <c r="H1183" s="13"/>
      <c r="I1183" s="13"/>
      <c r="J1183" s="13"/>
      <c r="K1183" s="13"/>
      <c r="L1183" s="13"/>
      <c r="M1183" s="13"/>
      <c r="N1183" s="13"/>
      <c r="O1183" s="13"/>
      <c r="P1183" s="13"/>
      <c r="Q1183" s="13"/>
      <c r="R1183" s="13"/>
      <c r="S1183" s="13"/>
      <c r="T1183" s="13"/>
      <c r="U1183" s="13"/>
      <c r="V1183" s="13"/>
      <c r="W1183" s="13"/>
      <c r="X1183" s="13"/>
      <c r="Y1183" s="13"/>
      <c r="Z1183" s="13"/>
      <c r="AA1183" s="13"/>
      <c r="AB1183" s="13"/>
      <c r="AC1183" s="13"/>
      <c r="AD1183" s="2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Q1183" s="13"/>
      <c r="BR1183" s="13"/>
      <c r="BS1183" s="13"/>
      <c r="BT1183" s="13"/>
      <c r="BU1183" s="13"/>
      <c r="BV1183" s="13"/>
      <c r="BW1183" s="13"/>
      <c r="BX1183" s="13"/>
      <c r="BY1183" s="13"/>
      <c r="BZ1183" s="13"/>
      <c r="CA1183" s="13"/>
      <c r="CB1183" s="13"/>
      <c r="CC1183" s="13"/>
      <c r="CD1183" s="13"/>
      <c r="CE1183" s="13"/>
      <c r="CF1183" s="13"/>
      <c r="CG1183" s="13"/>
      <c r="CH1183" s="13"/>
      <c r="CI1183" s="13"/>
      <c r="CJ1183" s="13"/>
      <c r="CK1183" s="13"/>
      <c r="CL1183" s="13"/>
      <c r="CM1183" s="13"/>
      <c r="CN1183" s="13"/>
      <c r="CO1183" s="13"/>
      <c r="CP1183" s="13"/>
      <c r="CQ1183" s="13"/>
      <c r="CR1183" s="13"/>
      <c r="CS1183" s="13"/>
      <c r="CT1183" s="13"/>
      <c r="CU1183" s="13"/>
      <c r="CV1183" s="13"/>
      <c r="CW1183" s="13"/>
      <c r="CX1183" s="13"/>
      <c r="CY1183" s="13"/>
      <c r="CZ1183" s="13"/>
      <c r="DA1183" s="13"/>
      <c r="DB1183" s="13"/>
      <c r="DC1183" s="13"/>
      <c r="DD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c r="EU1183" s="13"/>
      <c r="EV1183" s="13"/>
      <c r="EW1183" s="13"/>
      <c r="EX1183" s="13"/>
      <c r="EY1183" s="13"/>
      <c r="EZ1183" s="13"/>
      <c r="FA1183" s="13"/>
      <c r="FB1183" s="13"/>
      <c r="FC1183" s="13"/>
      <c r="FD1183" s="13"/>
      <c r="FE1183" s="13"/>
      <c r="FF1183" s="13"/>
      <c r="FG1183" s="13"/>
      <c r="FH1183" s="13"/>
      <c r="FI1183" s="13"/>
      <c r="FJ1183" s="13"/>
      <c r="FK1183" s="13"/>
      <c r="FL1183" s="13"/>
      <c r="FM1183" s="13"/>
      <c r="FN1183" s="13"/>
      <c r="FO1183" s="13"/>
      <c r="FP1183" s="13"/>
      <c r="FQ1183" s="13"/>
      <c r="FR1183" s="13"/>
      <c r="FS1183" s="13"/>
      <c r="FT1183" s="13"/>
      <c r="FU1183" s="13"/>
      <c r="FV1183" s="13"/>
      <c r="FW1183" s="13"/>
      <c r="FX1183" s="13"/>
      <c r="FY1183" s="13"/>
      <c r="FZ1183" s="13"/>
      <c r="GA1183" s="13"/>
      <c r="GB1183" s="13"/>
      <c r="GC1183" s="13"/>
      <c r="GD1183" s="13"/>
      <c r="GE1183" s="13"/>
      <c r="GF1183" s="13"/>
      <c r="GG1183" s="13"/>
      <c r="GH1183" s="13"/>
      <c r="GI1183" s="13"/>
      <c r="GJ1183" s="13"/>
      <c r="GK1183" s="13"/>
      <c r="GL1183" s="13"/>
      <c r="GM1183" s="13"/>
      <c r="GN1183" s="13"/>
      <c r="GO1183" s="13"/>
      <c r="GP1183" s="13"/>
      <c r="GQ1183" s="13"/>
      <c r="GR1183" s="13"/>
      <c r="GS1183" s="13"/>
      <c r="GT1183" s="13"/>
      <c r="GU1183" s="13"/>
      <c r="GV1183" s="13"/>
      <c r="GW1183" s="13"/>
      <c r="GX1183" s="13"/>
      <c r="GY1183" s="13"/>
      <c r="GZ1183" s="13"/>
      <c r="HA1183" s="13"/>
      <c r="HB1183" s="13"/>
      <c r="HC1183" s="13"/>
      <c r="HD1183" s="13"/>
      <c r="HE1183" s="13"/>
      <c r="HF1183" s="13"/>
      <c r="HG1183" s="13"/>
      <c r="HH1183" s="13"/>
      <c r="HI1183" s="13"/>
      <c r="HJ1183" s="13"/>
      <c r="HK1183" s="13"/>
      <c r="HL1183" s="13"/>
      <c r="HM1183" s="13"/>
      <c r="HN1183" s="13"/>
      <c r="HO1183" s="13"/>
      <c r="HP1183" s="13"/>
      <c r="HQ1183" s="13"/>
      <c r="HR1183" s="13"/>
      <c r="HS1183" s="13"/>
      <c r="HT1183" s="13"/>
      <c r="HU1183" s="13"/>
      <c r="HV1183" s="13"/>
      <c r="HW1183" s="13"/>
      <c r="HX1183" s="13"/>
      <c r="HY1183" s="13"/>
      <c r="HZ1183" s="13"/>
      <c r="IA1183" s="13"/>
      <c r="IB1183" s="13"/>
      <c r="IC1183" s="13"/>
      <c r="ID1183" s="13"/>
      <c r="IE1183" s="13"/>
      <c r="IF1183" s="13"/>
      <c r="IG1183" s="13"/>
      <c r="IH1183" s="13"/>
      <c r="II1183" s="13"/>
      <c r="IJ1183" s="13"/>
      <c r="IK1183" s="13"/>
      <c r="IL1183" s="13"/>
      <c r="IM1183" s="13"/>
      <c r="IN1183" s="13"/>
      <c r="IO1183" s="13"/>
    </row>
    <row r="1184" spans="1:249">
      <c r="A1184" s="23"/>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2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BQ1184" s="13"/>
      <c r="BR1184" s="13"/>
      <c r="BS1184" s="13"/>
      <c r="BT1184" s="13"/>
      <c r="BU1184" s="13"/>
      <c r="BV1184" s="13"/>
      <c r="BW1184" s="13"/>
      <c r="BX1184" s="13"/>
      <c r="BY1184" s="13"/>
      <c r="BZ1184" s="13"/>
      <c r="CA1184" s="13"/>
      <c r="CB1184" s="13"/>
      <c r="CC1184" s="13"/>
      <c r="CD1184" s="13"/>
      <c r="CE1184" s="13"/>
      <c r="CF1184" s="13"/>
      <c r="CG1184" s="13"/>
      <c r="CH1184" s="13"/>
      <c r="CI1184" s="13"/>
      <c r="CJ1184" s="13"/>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c r="EU1184" s="13"/>
      <c r="EV1184" s="13"/>
      <c r="EW1184" s="13"/>
      <c r="EX1184" s="13"/>
      <c r="EY1184" s="13"/>
      <c r="EZ1184" s="13"/>
      <c r="FA1184" s="13"/>
      <c r="FB1184" s="13"/>
      <c r="FC1184" s="13"/>
      <c r="FD1184" s="13"/>
      <c r="FE1184" s="13"/>
      <c r="FF1184" s="13"/>
      <c r="FG1184" s="13"/>
      <c r="FH1184" s="13"/>
      <c r="FI1184" s="13"/>
      <c r="FJ1184" s="13"/>
      <c r="FK1184" s="13"/>
      <c r="FL1184" s="13"/>
      <c r="FM1184" s="13"/>
      <c r="FN1184" s="13"/>
      <c r="FO1184" s="13"/>
      <c r="FP1184" s="13"/>
      <c r="FQ1184" s="13"/>
      <c r="FR1184" s="13"/>
      <c r="FS1184" s="13"/>
      <c r="FT1184" s="13"/>
      <c r="FU1184" s="13"/>
      <c r="FV1184" s="13"/>
      <c r="FW1184" s="13"/>
      <c r="FX1184" s="13"/>
      <c r="FY1184" s="13"/>
      <c r="FZ1184" s="13"/>
      <c r="GA1184" s="13"/>
      <c r="GB1184" s="13"/>
      <c r="GC1184" s="13"/>
      <c r="GD1184" s="13"/>
      <c r="GE1184" s="13"/>
      <c r="GF1184" s="13"/>
      <c r="GG1184" s="13"/>
      <c r="GH1184" s="13"/>
      <c r="GI1184" s="13"/>
      <c r="GJ1184" s="13"/>
      <c r="GK1184" s="13"/>
      <c r="GL1184" s="13"/>
      <c r="GM1184" s="13"/>
      <c r="GN1184" s="13"/>
      <c r="GO1184" s="13"/>
      <c r="GP1184" s="13"/>
      <c r="GQ1184" s="13"/>
      <c r="GR1184" s="13"/>
      <c r="GS1184" s="13"/>
      <c r="GT1184" s="13"/>
      <c r="GU1184" s="13"/>
      <c r="GV1184" s="13"/>
      <c r="GW1184" s="13"/>
      <c r="GX1184" s="13"/>
      <c r="GY1184" s="13"/>
      <c r="GZ1184" s="13"/>
      <c r="HA1184" s="13"/>
      <c r="HB1184" s="13"/>
      <c r="HC1184" s="13"/>
      <c r="HD1184" s="13"/>
      <c r="HE1184" s="13"/>
      <c r="HF1184" s="13"/>
      <c r="HG1184" s="13"/>
      <c r="HH1184" s="13"/>
      <c r="HI1184" s="13"/>
      <c r="HJ1184" s="13"/>
      <c r="HK1184" s="13"/>
      <c r="HL1184" s="13"/>
      <c r="HM1184" s="13"/>
      <c r="HN1184" s="13"/>
      <c r="HO1184" s="13"/>
      <c r="HP1184" s="13"/>
      <c r="HQ1184" s="13"/>
      <c r="HR1184" s="13"/>
      <c r="HS1184" s="13"/>
      <c r="HT1184" s="13"/>
      <c r="HU1184" s="13"/>
      <c r="HV1184" s="13"/>
      <c r="HW1184" s="13"/>
      <c r="HX1184" s="13"/>
      <c r="HY1184" s="13"/>
      <c r="HZ1184" s="13"/>
      <c r="IA1184" s="13"/>
      <c r="IB1184" s="13"/>
      <c r="IC1184" s="13"/>
      <c r="ID1184" s="13"/>
      <c r="IE1184" s="13"/>
      <c r="IF1184" s="13"/>
      <c r="IG1184" s="13"/>
      <c r="IH1184" s="13"/>
      <c r="II1184" s="13"/>
      <c r="IJ1184" s="13"/>
      <c r="IK1184" s="13"/>
      <c r="IL1184" s="13"/>
      <c r="IM1184" s="13"/>
      <c r="IN1184" s="13"/>
      <c r="IO1184" s="13"/>
    </row>
    <row r="1185" spans="1:249">
      <c r="A1185" s="23"/>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2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Q1185" s="13"/>
      <c r="BR1185" s="13"/>
      <c r="BS1185" s="13"/>
      <c r="BT1185" s="13"/>
      <c r="BU1185" s="13"/>
      <c r="BV1185" s="13"/>
      <c r="BW1185" s="13"/>
      <c r="BX1185" s="13"/>
      <c r="BY1185" s="13"/>
      <c r="BZ1185" s="13"/>
      <c r="CA1185" s="13"/>
      <c r="CB1185" s="13"/>
      <c r="CC1185" s="13"/>
      <c r="CD1185" s="13"/>
      <c r="CE1185" s="13"/>
      <c r="CF1185" s="13"/>
      <c r="CG1185" s="13"/>
      <c r="CH1185" s="13"/>
      <c r="CI1185" s="13"/>
      <c r="CJ1185" s="13"/>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c r="EU1185" s="13"/>
      <c r="EV1185" s="13"/>
      <c r="EW1185" s="13"/>
      <c r="EX1185" s="13"/>
      <c r="EY1185" s="13"/>
      <c r="EZ1185" s="13"/>
      <c r="FA1185" s="13"/>
      <c r="FB1185" s="13"/>
      <c r="FC1185" s="13"/>
      <c r="FD1185" s="13"/>
      <c r="FE1185" s="13"/>
      <c r="FF1185" s="13"/>
      <c r="FG1185" s="13"/>
      <c r="FH1185" s="13"/>
      <c r="FI1185" s="13"/>
      <c r="FJ1185" s="13"/>
      <c r="FK1185" s="13"/>
      <c r="FL1185" s="13"/>
      <c r="FM1185" s="13"/>
      <c r="FN1185" s="13"/>
      <c r="FO1185" s="13"/>
      <c r="FP1185" s="13"/>
      <c r="FQ1185" s="13"/>
      <c r="FR1185" s="13"/>
      <c r="FS1185" s="13"/>
      <c r="FT1185" s="13"/>
      <c r="FU1185" s="13"/>
      <c r="FV1185" s="13"/>
      <c r="FW1185" s="13"/>
      <c r="FX1185" s="13"/>
      <c r="FY1185" s="13"/>
      <c r="FZ1185" s="13"/>
      <c r="GA1185" s="13"/>
      <c r="GB1185" s="13"/>
      <c r="GC1185" s="13"/>
      <c r="GD1185" s="13"/>
      <c r="GE1185" s="13"/>
      <c r="GF1185" s="13"/>
      <c r="GG1185" s="13"/>
      <c r="GH1185" s="13"/>
      <c r="GI1185" s="13"/>
      <c r="GJ1185" s="13"/>
      <c r="GK1185" s="13"/>
      <c r="GL1185" s="13"/>
      <c r="GM1185" s="13"/>
      <c r="GN1185" s="13"/>
      <c r="GO1185" s="13"/>
      <c r="GP1185" s="13"/>
      <c r="GQ1185" s="13"/>
      <c r="GR1185" s="13"/>
      <c r="GS1185" s="13"/>
      <c r="GT1185" s="13"/>
      <c r="GU1185" s="13"/>
      <c r="GV1185" s="13"/>
      <c r="GW1185" s="13"/>
      <c r="GX1185" s="13"/>
      <c r="GY1185" s="13"/>
      <c r="GZ1185" s="13"/>
      <c r="HA1185" s="13"/>
      <c r="HB1185" s="13"/>
      <c r="HC1185" s="13"/>
      <c r="HD1185" s="13"/>
      <c r="HE1185" s="13"/>
      <c r="HF1185" s="13"/>
      <c r="HG1185" s="13"/>
      <c r="HH1185" s="13"/>
      <c r="HI1185" s="13"/>
      <c r="HJ1185" s="13"/>
      <c r="HK1185" s="13"/>
      <c r="HL1185" s="13"/>
      <c r="HM1185" s="13"/>
      <c r="HN1185" s="13"/>
      <c r="HO1185" s="13"/>
      <c r="HP1185" s="13"/>
      <c r="HQ1185" s="13"/>
      <c r="HR1185" s="13"/>
      <c r="HS1185" s="13"/>
      <c r="HT1185" s="13"/>
      <c r="HU1185" s="13"/>
      <c r="HV1185" s="13"/>
      <c r="HW1185" s="13"/>
      <c r="HX1185" s="13"/>
      <c r="HY1185" s="13"/>
      <c r="HZ1185" s="13"/>
      <c r="IA1185" s="13"/>
      <c r="IB1185" s="13"/>
      <c r="IC1185" s="13"/>
      <c r="ID1185" s="13"/>
      <c r="IE1185" s="13"/>
      <c r="IF1185" s="13"/>
      <c r="IG1185" s="13"/>
      <c r="IH1185" s="13"/>
      <c r="II1185" s="13"/>
      <c r="IJ1185" s="13"/>
      <c r="IK1185" s="13"/>
      <c r="IL1185" s="13"/>
      <c r="IM1185" s="13"/>
      <c r="IN1185" s="13"/>
      <c r="IO1185" s="13"/>
    </row>
    <row r="1186" spans="1:249">
      <c r="A1186" s="2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2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Q1186" s="13"/>
      <c r="BR1186" s="13"/>
      <c r="BS1186" s="13"/>
      <c r="BT1186" s="13"/>
      <c r="BU1186" s="13"/>
      <c r="BV1186" s="13"/>
      <c r="BW1186" s="13"/>
      <c r="BX1186" s="13"/>
      <c r="BY1186" s="13"/>
      <c r="BZ1186" s="13"/>
      <c r="CA1186" s="13"/>
      <c r="CB1186" s="13"/>
      <c r="CC1186" s="13"/>
      <c r="CD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c r="EU1186" s="13"/>
      <c r="EV1186" s="13"/>
      <c r="EW1186" s="13"/>
      <c r="EX1186" s="13"/>
      <c r="EY1186" s="13"/>
      <c r="EZ1186" s="13"/>
      <c r="FA1186" s="13"/>
      <c r="FB1186" s="13"/>
      <c r="FC1186" s="13"/>
      <c r="FD1186" s="13"/>
      <c r="FE1186" s="13"/>
      <c r="FF1186" s="13"/>
      <c r="FG1186" s="13"/>
      <c r="FH1186" s="13"/>
      <c r="FI1186" s="13"/>
      <c r="FJ1186" s="13"/>
      <c r="FK1186" s="13"/>
      <c r="FL1186" s="13"/>
      <c r="FM1186" s="13"/>
      <c r="FN1186" s="13"/>
      <c r="FO1186" s="13"/>
      <c r="FP1186" s="13"/>
      <c r="FQ1186" s="13"/>
      <c r="FR1186" s="13"/>
      <c r="FS1186" s="13"/>
      <c r="FT1186" s="13"/>
      <c r="FU1186" s="13"/>
      <c r="FV1186" s="13"/>
      <c r="FW1186" s="13"/>
      <c r="FX1186" s="13"/>
      <c r="FY1186" s="13"/>
      <c r="FZ1186" s="13"/>
      <c r="GA1186" s="13"/>
      <c r="GB1186" s="13"/>
      <c r="GC1186" s="13"/>
      <c r="GD1186" s="13"/>
      <c r="GE1186" s="13"/>
      <c r="GF1186" s="13"/>
      <c r="GG1186" s="13"/>
      <c r="GH1186" s="13"/>
      <c r="GI1186" s="13"/>
      <c r="GJ1186" s="13"/>
      <c r="GK1186" s="13"/>
      <c r="GL1186" s="13"/>
      <c r="GM1186" s="13"/>
      <c r="GN1186" s="13"/>
      <c r="GO1186" s="13"/>
      <c r="GP1186" s="13"/>
      <c r="GQ1186" s="13"/>
      <c r="GR1186" s="13"/>
      <c r="GS1186" s="13"/>
      <c r="GT1186" s="13"/>
      <c r="GU1186" s="13"/>
      <c r="GV1186" s="13"/>
      <c r="GW1186" s="13"/>
      <c r="GX1186" s="13"/>
      <c r="GY1186" s="13"/>
      <c r="GZ1186" s="13"/>
      <c r="HA1186" s="13"/>
      <c r="HB1186" s="13"/>
      <c r="HC1186" s="13"/>
      <c r="HD1186" s="13"/>
      <c r="HE1186" s="13"/>
      <c r="HF1186" s="13"/>
      <c r="HG1186" s="13"/>
      <c r="HH1186" s="13"/>
      <c r="HI1186" s="13"/>
      <c r="HJ1186" s="13"/>
      <c r="HK1186" s="13"/>
      <c r="HL1186" s="13"/>
      <c r="HM1186" s="13"/>
      <c r="HN1186" s="13"/>
      <c r="HO1186" s="13"/>
      <c r="HP1186" s="13"/>
      <c r="HQ1186" s="13"/>
      <c r="HR1186" s="13"/>
      <c r="HS1186" s="13"/>
      <c r="HT1186" s="13"/>
      <c r="HU1186" s="13"/>
      <c r="HV1186" s="13"/>
      <c r="HW1186" s="13"/>
      <c r="HX1186" s="13"/>
      <c r="HY1186" s="13"/>
      <c r="HZ1186" s="13"/>
      <c r="IA1186" s="13"/>
      <c r="IB1186" s="13"/>
      <c r="IC1186" s="13"/>
      <c r="ID1186" s="13"/>
      <c r="IE1186" s="13"/>
      <c r="IF1186" s="13"/>
      <c r="IG1186" s="13"/>
      <c r="IH1186" s="13"/>
      <c r="II1186" s="13"/>
      <c r="IJ1186" s="13"/>
      <c r="IK1186" s="13"/>
      <c r="IL1186" s="13"/>
      <c r="IM1186" s="13"/>
      <c r="IN1186" s="13"/>
      <c r="IO1186" s="13"/>
    </row>
    <row r="1187" spans="1:249">
      <c r="A1187" s="2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2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Q1187" s="13"/>
      <c r="BR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c r="EU1187" s="13"/>
      <c r="EV1187" s="13"/>
      <c r="EW1187" s="13"/>
      <c r="EX1187" s="13"/>
      <c r="EY1187" s="13"/>
      <c r="EZ1187" s="13"/>
      <c r="FA1187" s="13"/>
      <c r="FB1187" s="13"/>
      <c r="FC1187" s="13"/>
      <c r="FD1187" s="13"/>
      <c r="FE1187" s="13"/>
      <c r="FF1187" s="13"/>
      <c r="FG1187" s="13"/>
      <c r="FH1187" s="13"/>
      <c r="FI1187" s="13"/>
      <c r="FJ1187" s="13"/>
      <c r="FK1187" s="13"/>
      <c r="FL1187" s="13"/>
      <c r="FM1187" s="13"/>
      <c r="FN1187" s="13"/>
      <c r="FO1187" s="13"/>
      <c r="FP1187" s="13"/>
      <c r="FQ1187" s="13"/>
      <c r="FR1187" s="13"/>
      <c r="FS1187" s="13"/>
      <c r="FT1187" s="13"/>
      <c r="FU1187" s="13"/>
      <c r="FV1187" s="13"/>
      <c r="FW1187" s="13"/>
      <c r="FX1187" s="13"/>
      <c r="FY1187" s="13"/>
      <c r="FZ1187" s="13"/>
      <c r="GA1187" s="13"/>
      <c r="GB1187" s="13"/>
      <c r="GC1187" s="13"/>
      <c r="GD1187" s="13"/>
      <c r="GE1187" s="13"/>
      <c r="GF1187" s="13"/>
      <c r="GG1187" s="13"/>
      <c r="GH1187" s="13"/>
      <c r="GI1187" s="13"/>
      <c r="GJ1187" s="13"/>
      <c r="GK1187" s="13"/>
      <c r="GL1187" s="13"/>
      <c r="GM1187" s="13"/>
      <c r="GN1187" s="13"/>
      <c r="GO1187" s="13"/>
      <c r="GP1187" s="13"/>
      <c r="GQ1187" s="13"/>
      <c r="GR1187" s="13"/>
      <c r="GS1187" s="13"/>
      <c r="GT1187" s="13"/>
      <c r="GU1187" s="13"/>
      <c r="GV1187" s="13"/>
      <c r="GW1187" s="13"/>
      <c r="GX1187" s="13"/>
      <c r="GY1187" s="13"/>
      <c r="GZ1187" s="13"/>
      <c r="HA1187" s="13"/>
      <c r="HB1187" s="13"/>
      <c r="HC1187" s="13"/>
      <c r="HD1187" s="13"/>
      <c r="HE1187" s="13"/>
      <c r="HF1187" s="13"/>
      <c r="HG1187" s="13"/>
      <c r="HH1187" s="13"/>
      <c r="HI1187" s="13"/>
      <c r="HJ1187" s="13"/>
      <c r="HK1187" s="13"/>
      <c r="HL1187" s="13"/>
      <c r="HM1187" s="13"/>
      <c r="HN1187" s="13"/>
      <c r="HO1187" s="13"/>
      <c r="HP1187" s="13"/>
      <c r="HQ1187" s="13"/>
      <c r="HR1187" s="13"/>
      <c r="HS1187" s="13"/>
      <c r="HT1187" s="13"/>
      <c r="HU1187" s="13"/>
      <c r="HV1187" s="13"/>
      <c r="HW1187" s="13"/>
      <c r="HX1187" s="13"/>
      <c r="HY1187" s="13"/>
      <c r="HZ1187" s="13"/>
      <c r="IA1187" s="13"/>
      <c r="IB1187" s="13"/>
      <c r="IC1187" s="13"/>
      <c r="ID1187" s="13"/>
      <c r="IE1187" s="13"/>
      <c r="IF1187" s="13"/>
      <c r="IG1187" s="13"/>
      <c r="IH1187" s="13"/>
      <c r="II1187" s="13"/>
      <c r="IJ1187" s="13"/>
      <c r="IK1187" s="13"/>
      <c r="IL1187" s="13"/>
      <c r="IM1187" s="13"/>
      <c r="IN1187" s="13"/>
      <c r="IO1187" s="13"/>
    </row>
    <row r="1188" spans="1:249">
      <c r="A1188" s="2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2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Q1188" s="13"/>
      <c r="BR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c r="EU1188" s="13"/>
      <c r="EV1188" s="13"/>
      <c r="EW1188" s="13"/>
      <c r="EX1188" s="13"/>
      <c r="EY1188" s="13"/>
      <c r="EZ1188" s="13"/>
      <c r="FA1188" s="13"/>
      <c r="FB1188" s="13"/>
      <c r="FC1188" s="13"/>
      <c r="FD1188" s="13"/>
      <c r="FE1188" s="13"/>
      <c r="FF1188" s="13"/>
      <c r="FG1188" s="13"/>
      <c r="FH1188" s="13"/>
      <c r="FI1188" s="13"/>
      <c r="FJ1188" s="13"/>
      <c r="FK1188" s="13"/>
      <c r="FL1188" s="13"/>
      <c r="FM1188" s="13"/>
      <c r="FN1188" s="13"/>
      <c r="FO1188" s="13"/>
      <c r="FP1188" s="13"/>
      <c r="FQ1188" s="13"/>
      <c r="FR1188" s="13"/>
      <c r="FS1188" s="13"/>
      <c r="FT1188" s="13"/>
      <c r="FU1188" s="13"/>
      <c r="FV1188" s="13"/>
      <c r="FW1188" s="13"/>
      <c r="FX1188" s="13"/>
      <c r="FY1188" s="13"/>
      <c r="FZ1188" s="13"/>
      <c r="GA1188" s="13"/>
      <c r="GB1188" s="13"/>
      <c r="GC1188" s="13"/>
      <c r="GD1188" s="13"/>
      <c r="GE1188" s="13"/>
      <c r="GF1188" s="13"/>
      <c r="GG1188" s="13"/>
      <c r="GH1188" s="13"/>
      <c r="GI1188" s="13"/>
      <c r="GJ1188" s="13"/>
      <c r="GK1188" s="13"/>
      <c r="GL1188" s="13"/>
      <c r="GM1188" s="13"/>
      <c r="GN1188" s="13"/>
      <c r="GO1188" s="13"/>
      <c r="GP1188" s="13"/>
      <c r="GQ1188" s="13"/>
      <c r="GR1188" s="13"/>
      <c r="GS1188" s="13"/>
      <c r="GT1188" s="13"/>
      <c r="GU1188" s="13"/>
      <c r="GV1188" s="13"/>
      <c r="GW1188" s="13"/>
      <c r="GX1188" s="13"/>
      <c r="GY1188" s="13"/>
      <c r="GZ1188" s="13"/>
      <c r="HA1188" s="13"/>
      <c r="HB1188" s="13"/>
      <c r="HC1188" s="13"/>
      <c r="HD1188" s="13"/>
      <c r="HE1188" s="13"/>
      <c r="HF1188" s="13"/>
      <c r="HG1188" s="13"/>
      <c r="HH1188" s="13"/>
      <c r="HI1188" s="13"/>
      <c r="HJ1188" s="13"/>
      <c r="HK1188" s="13"/>
      <c r="HL1188" s="13"/>
      <c r="HM1188" s="13"/>
      <c r="HN1188" s="13"/>
      <c r="HO1188" s="13"/>
      <c r="HP1188" s="13"/>
      <c r="HQ1188" s="13"/>
      <c r="HR1188" s="13"/>
      <c r="HS1188" s="13"/>
      <c r="HT1188" s="13"/>
      <c r="HU1188" s="13"/>
      <c r="HV1188" s="13"/>
      <c r="HW1188" s="13"/>
      <c r="HX1188" s="13"/>
      <c r="HY1188" s="13"/>
      <c r="HZ1188" s="13"/>
      <c r="IA1188" s="13"/>
      <c r="IB1188" s="13"/>
      <c r="IC1188" s="13"/>
      <c r="ID1188" s="13"/>
      <c r="IE1188" s="13"/>
      <c r="IF1188" s="13"/>
      <c r="IG1188" s="13"/>
      <c r="IH1188" s="13"/>
      <c r="II1188" s="13"/>
      <c r="IJ1188" s="13"/>
      <c r="IK1188" s="13"/>
      <c r="IL1188" s="13"/>
      <c r="IM1188" s="13"/>
      <c r="IN1188" s="13"/>
      <c r="IO1188" s="13"/>
    </row>
    <row r="1189" spans="1:249">
      <c r="A1189" s="2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2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Q1189" s="13"/>
      <c r="BR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EU1189" s="13"/>
      <c r="EV1189" s="13"/>
      <c r="EW1189" s="13"/>
      <c r="EX1189" s="13"/>
      <c r="EY1189" s="13"/>
      <c r="EZ1189" s="13"/>
      <c r="FA1189" s="13"/>
      <c r="FB1189" s="13"/>
      <c r="FC1189" s="13"/>
      <c r="FD1189" s="13"/>
      <c r="FE1189" s="13"/>
      <c r="FF1189" s="13"/>
      <c r="FG1189" s="13"/>
      <c r="FH1189" s="13"/>
      <c r="FI1189" s="13"/>
      <c r="FJ1189" s="13"/>
      <c r="FK1189" s="13"/>
      <c r="FL1189" s="13"/>
      <c r="FM1189" s="13"/>
      <c r="FN1189" s="13"/>
      <c r="FO1189" s="13"/>
      <c r="FP1189" s="13"/>
      <c r="FQ1189" s="13"/>
      <c r="FR1189" s="13"/>
      <c r="FS1189" s="13"/>
      <c r="FT1189" s="13"/>
      <c r="FU1189" s="13"/>
      <c r="FV1189" s="13"/>
      <c r="FW1189" s="13"/>
      <c r="FX1189" s="13"/>
      <c r="FY1189" s="13"/>
      <c r="FZ1189" s="13"/>
      <c r="GA1189" s="13"/>
      <c r="GB1189" s="13"/>
      <c r="GC1189" s="13"/>
      <c r="GD1189" s="13"/>
      <c r="GE1189" s="13"/>
      <c r="GF1189" s="13"/>
      <c r="GG1189" s="13"/>
      <c r="GH1189" s="13"/>
      <c r="GI1189" s="13"/>
      <c r="GJ1189" s="13"/>
      <c r="GK1189" s="13"/>
      <c r="GL1189" s="13"/>
      <c r="GM1189" s="13"/>
      <c r="GN1189" s="13"/>
      <c r="GO1189" s="13"/>
      <c r="GP1189" s="13"/>
      <c r="GQ1189" s="13"/>
      <c r="GR1189" s="13"/>
      <c r="GS1189" s="13"/>
      <c r="GT1189" s="13"/>
      <c r="GU1189" s="13"/>
      <c r="GV1189" s="13"/>
      <c r="GW1189" s="13"/>
      <c r="GX1189" s="13"/>
      <c r="GY1189" s="13"/>
      <c r="GZ1189" s="13"/>
      <c r="HA1189" s="13"/>
      <c r="HB1189" s="13"/>
      <c r="HC1189" s="13"/>
      <c r="HD1189" s="13"/>
      <c r="HE1189" s="13"/>
      <c r="HF1189" s="13"/>
      <c r="HG1189" s="13"/>
      <c r="HH1189" s="13"/>
      <c r="HI1189" s="13"/>
      <c r="HJ1189" s="13"/>
      <c r="HK1189" s="13"/>
      <c r="HL1189" s="13"/>
      <c r="HM1189" s="13"/>
      <c r="HN1189" s="13"/>
      <c r="HO1189" s="13"/>
      <c r="HP1189" s="13"/>
      <c r="HQ1189" s="13"/>
      <c r="HR1189" s="13"/>
      <c r="HS1189" s="13"/>
      <c r="HT1189" s="13"/>
      <c r="HU1189" s="13"/>
      <c r="HV1189" s="13"/>
      <c r="HW1189" s="13"/>
      <c r="HX1189" s="13"/>
      <c r="HY1189" s="13"/>
      <c r="HZ1189" s="13"/>
      <c r="IA1189" s="13"/>
      <c r="IB1189" s="13"/>
      <c r="IC1189" s="13"/>
      <c r="ID1189" s="13"/>
      <c r="IE1189" s="13"/>
      <c r="IF1189" s="13"/>
      <c r="IG1189" s="13"/>
      <c r="IH1189" s="13"/>
      <c r="II1189" s="13"/>
      <c r="IJ1189" s="13"/>
      <c r="IK1189" s="13"/>
      <c r="IL1189" s="13"/>
      <c r="IM1189" s="13"/>
      <c r="IN1189" s="13"/>
      <c r="IO1189" s="13"/>
    </row>
    <row r="1190" spans="1:249">
      <c r="A1190" s="2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2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Q1190" s="13"/>
      <c r="BR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EU1190" s="13"/>
      <c r="EV1190" s="13"/>
      <c r="EW1190" s="13"/>
      <c r="EX1190" s="13"/>
      <c r="EY1190" s="13"/>
      <c r="EZ1190" s="13"/>
      <c r="FA1190" s="13"/>
      <c r="FB1190" s="13"/>
      <c r="FC1190" s="13"/>
      <c r="FD1190" s="13"/>
      <c r="FE1190" s="13"/>
      <c r="FF1190" s="13"/>
      <c r="FG1190" s="13"/>
      <c r="FH1190" s="13"/>
      <c r="FI1190" s="13"/>
      <c r="FJ1190" s="13"/>
      <c r="FK1190" s="13"/>
      <c r="FL1190" s="13"/>
      <c r="FM1190" s="13"/>
      <c r="FN1190" s="13"/>
      <c r="FO1190" s="13"/>
      <c r="FP1190" s="13"/>
      <c r="FQ1190" s="13"/>
      <c r="FR1190" s="13"/>
      <c r="FS1190" s="13"/>
      <c r="FT1190" s="13"/>
      <c r="FU1190" s="13"/>
      <c r="FV1190" s="13"/>
      <c r="FW1190" s="13"/>
      <c r="FX1190" s="13"/>
      <c r="FY1190" s="13"/>
      <c r="FZ1190" s="13"/>
      <c r="GA1190" s="13"/>
      <c r="GB1190" s="13"/>
      <c r="GC1190" s="13"/>
      <c r="GD1190" s="13"/>
      <c r="GE1190" s="13"/>
      <c r="GF1190" s="13"/>
      <c r="GG1190" s="13"/>
      <c r="GH1190" s="13"/>
      <c r="GI1190" s="13"/>
      <c r="GJ1190" s="13"/>
      <c r="GK1190" s="13"/>
      <c r="GL1190" s="13"/>
      <c r="GM1190" s="13"/>
      <c r="GN1190" s="13"/>
      <c r="GO1190" s="13"/>
      <c r="GP1190" s="13"/>
      <c r="GQ1190" s="13"/>
      <c r="GR1190" s="13"/>
      <c r="GS1190" s="13"/>
      <c r="GT1190" s="13"/>
      <c r="GU1190" s="13"/>
      <c r="GV1190" s="13"/>
      <c r="GW1190" s="13"/>
      <c r="GX1190" s="13"/>
      <c r="GY1190" s="13"/>
      <c r="GZ1190" s="13"/>
      <c r="HA1190" s="13"/>
      <c r="HB1190" s="13"/>
      <c r="HC1190" s="13"/>
      <c r="HD1190" s="13"/>
      <c r="HE1190" s="13"/>
      <c r="HF1190" s="13"/>
      <c r="HG1190" s="13"/>
      <c r="HH1190" s="13"/>
      <c r="HI1190" s="13"/>
      <c r="HJ1190" s="13"/>
      <c r="HK1190" s="13"/>
      <c r="HL1190" s="13"/>
      <c r="HM1190" s="13"/>
      <c r="HN1190" s="13"/>
      <c r="HO1190" s="13"/>
      <c r="HP1190" s="13"/>
      <c r="HQ1190" s="13"/>
      <c r="HR1190" s="13"/>
      <c r="HS1190" s="13"/>
      <c r="HT1190" s="13"/>
      <c r="HU1190" s="13"/>
      <c r="HV1190" s="13"/>
      <c r="HW1190" s="13"/>
      <c r="HX1190" s="13"/>
      <c r="HY1190" s="13"/>
      <c r="HZ1190" s="13"/>
      <c r="IA1190" s="13"/>
      <c r="IB1190" s="13"/>
      <c r="IC1190" s="13"/>
      <c r="ID1190" s="13"/>
      <c r="IE1190" s="13"/>
      <c r="IF1190" s="13"/>
      <c r="IG1190" s="13"/>
      <c r="IH1190" s="13"/>
      <c r="II1190" s="13"/>
      <c r="IJ1190" s="13"/>
      <c r="IK1190" s="13"/>
      <c r="IL1190" s="13"/>
      <c r="IM1190" s="13"/>
      <c r="IN1190" s="13"/>
      <c r="IO1190" s="13"/>
    </row>
    <row r="1191" spans="1:249">
      <c r="A1191" s="2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2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Q1191" s="13"/>
      <c r="BR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EU1191" s="13"/>
      <c r="EV1191" s="13"/>
      <c r="EW1191" s="13"/>
      <c r="EX1191" s="13"/>
      <c r="EY1191" s="13"/>
      <c r="EZ1191" s="13"/>
      <c r="FA1191" s="13"/>
      <c r="FB1191" s="13"/>
      <c r="FC1191" s="13"/>
      <c r="FD1191" s="13"/>
      <c r="FE1191" s="13"/>
      <c r="FF1191" s="13"/>
      <c r="FG1191" s="13"/>
      <c r="FH1191" s="13"/>
      <c r="FI1191" s="13"/>
      <c r="FJ1191" s="13"/>
      <c r="FK1191" s="13"/>
      <c r="FL1191" s="13"/>
      <c r="FM1191" s="13"/>
      <c r="FN1191" s="13"/>
      <c r="FO1191" s="13"/>
      <c r="FP1191" s="13"/>
      <c r="FQ1191" s="13"/>
      <c r="FR1191" s="13"/>
      <c r="FS1191" s="13"/>
      <c r="FT1191" s="13"/>
      <c r="FU1191" s="13"/>
      <c r="FV1191" s="13"/>
      <c r="FW1191" s="13"/>
      <c r="FX1191" s="13"/>
      <c r="FY1191" s="13"/>
      <c r="FZ1191" s="13"/>
      <c r="GA1191" s="13"/>
      <c r="GB1191" s="13"/>
      <c r="GC1191" s="13"/>
      <c r="GD1191" s="13"/>
      <c r="GE1191" s="13"/>
      <c r="GF1191" s="13"/>
      <c r="GG1191" s="13"/>
      <c r="GH1191" s="13"/>
      <c r="GI1191" s="13"/>
      <c r="GJ1191" s="13"/>
      <c r="GK1191" s="13"/>
      <c r="GL1191" s="13"/>
      <c r="GM1191" s="13"/>
      <c r="GN1191" s="13"/>
      <c r="GO1191" s="13"/>
      <c r="GP1191" s="13"/>
      <c r="GQ1191" s="13"/>
      <c r="GR1191" s="13"/>
      <c r="GS1191" s="13"/>
      <c r="GT1191" s="13"/>
      <c r="GU1191" s="13"/>
      <c r="GV1191" s="13"/>
      <c r="GW1191" s="13"/>
      <c r="GX1191" s="13"/>
      <c r="GY1191" s="13"/>
      <c r="GZ1191" s="13"/>
      <c r="HA1191" s="13"/>
      <c r="HB1191" s="13"/>
      <c r="HC1191" s="13"/>
      <c r="HD1191" s="13"/>
      <c r="HE1191" s="13"/>
      <c r="HF1191" s="13"/>
      <c r="HG1191" s="13"/>
      <c r="HH1191" s="13"/>
      <c r="HI1191" s="13"/>
      <c r="HJ1191" s="13"/>
      <c r="HK1191" s="13"/>
      <c r="HL1191" s="13"/>
      <c r="HM1191" s="13"/>
      <c r="HN1191" s="13"/>
      <c r="HO1191" s="13"/>
      <c r="HP1191" s="13"/>
      <c r="HQ1191" s="13"/>
      <c r="HR1191" s="13"/>
      <c r="HS1191" s="13"/>
      <c r="HT1191" s="13"/>
      <c r="HU1191" s="13"/>
      <c r="HV1191" s="13"/>
      <c r="HW1191" s="13"/>
      <c r="HX1191" s="13"/>
      <c r="HY1191" s="13"/>
      <c r="HZ1191" s="13"/>
      <c r="IA1191" s="13"/>
      <c r="IB1191" s="13"/>
      <c r="IC1191" s="13"/>
      <c r="ID1191" s="13"/>
      <c r="IE1191" s="13"/>
      <c r="IF1191" s="13"/>
      <c r="IG1191" s="13"/>
      <c r="IH1191" s="13"/>
      <c r="II1191" s="13"/>
      <c r="IJ1191" s="13"/>
      <c r="IK1191" s="13"/>
      <c r="IL1191" s="13"/>
      <c r="IM1191" s="13"/>
      <c r="IN1191" s="13"/>
      <c r="IO1191" s="13"/>
    </row>
    <row r="1192" spans="1:249">
      <c r="A1192" s="2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2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Q1192" s="13"/>
      <c r="BR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EU1192" s="13"/>
      <c r="EV1192" s="13"/>
      <c r="EW1192" s="13"/>
      <c r="EX1192" s="13"/>
      <c r="EY1192" s="13"/>
      <c r="EZ1192" s="13"/>
      <c r="FA1192" s="13"/>
      <c r="FB1192" s="13"/>
      <c r="FC1192" s="13"/>
      <c r="FD1192" s="13"/>
      <c r="FE1192" s="13"/>
      <c r="FF1192" s="13"/>
      <c r="FG1192" s="13"/>
      <c r="FH1192" s="13"/>
      <c r="FI1192" s="13"/>
      <c r="FJ1192" s="13"/>
      <c r="FK1192" s="13"/>
      <c r="FL1192" s="13"/>
      <c r="FM1192" s="13"/>
      <c r="FN1192" s="13"/>
      <c r="FO1192" s="13"/>
      <c r="FP1192" s="13"/>
      <c r="FQ1192" s="13"/>
      <c r="FR1192" s="13"/>
      <c r="FS1192" s="13"/>
      <c r="FT1192" s="13"/>
      <c r="FU1192" s="13"/>
      <c r="FV1192" s="13"/>
      <c r="FW1192" s="13"/>
      <c r="FX1192" s="13"/>
      <c r="FY1192" s="13"/>
      <c r="FZ1192" s="13"/>
      <c r="GA1192" s="13"/>
      <c r="GB1192" s="13"/>
      <c r="GC1192" s="13"/>
      <c r="GD1192" s="13"/>
      <c r="GE1192" s="13"/>
      <c r="GF1192" s="13"/>
      <c r="GG1192" s="13"/>
      <c r="GH1192" s="13"/>
      <c r="GI1192" s="13"/>
      <c r="GJ1192" s="13"/>
      <c r="GK1192" s="13"/>
      <c r="GL1192" s="13"/>
      <c r="GM1192" s="13"/>
      <c r="GN1192" s="13"/>
      <c r="GO1192" s="13"/>
      <c r="GP1192" s="13"/>
      <c r="GQ1192" s="13"/>
      <c r="GR1192" s="13"/>
      <c r="GS1192" s="13"/>
      <c r="GT1192" s="13"/>
      <c r="GU1192" s="13"/>
      <c r="GV1192" s="13"/>
      <c r="GW1192" s="13"/>
      <c r="GX1192" s="13"/>
      <c r="GY1192" s="13"/>
      <c r="GZ1192" s="13"/>
      <c r="HA1192" s="13"/>
      <c r="HB1192" s="13"/>
      <c r="HC1192" s="13"/>
      <c r="HD1192" s="13"/>
      <c r="HE1192" s="13"/>
      <c r="HF1192" s="13"/>
      <c r="HG1192" s="13"/>
      <c r="HH1192" s="13"/>
      <c r="HI1192" s="13"/>
      <c r="HJ1192" s="13"/>
      <c r="HK1192" s="13"/>
      <c r="HL1192" s="13"/>
      <c r="HM1192" s="13"/>
      <c r="HN1192" s="13"/>
      <c r="HO1192" s="13"/>
      <c r="HP1192" s="13"/>
      <c r="HQ1192" s="13"/>
      <c r="HR1192" s="13"/>
      <c r="HS1192" s="13"/>
      <c r="HT1192" s="13"/>
      <c r="HU1192" s="13"/>
      <c r="HV1192" s="13"/>
      <c r="HW1192" s="13"/>
      <c r="HX1192" s="13"/>
      <c r="HY1192" s="13"/>
      <c r="HZ1192" s="13"/>
      <c r="IA1192" s="13"/>
      <c r="IB1192" s="13"/>
      <c r="IC1192" s="13"/>
      <c r="ID1192" s="13"/>
      <c r="IE1192" s="13"/>
      <c r="IF1192" s="13"/>
      <c r="IG1192" s="13"/>
      <c r="IH1192" s="13"/>
      <c r="II1192" s="13"/>
      <c r="IJ1192" s="13"/>
      <c r="IK1192" s="13"/>
      <c r="IL1192" s="13"/>
      <c r="IM1192" s="13"/>
      <c r="IN1192" s="13"/>
      <c r="IO1192" s="13"/>
    </row>
    <row r="1193" spans="1:249">
      <c r="A1193" s="2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2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Q1193" s="13"/>
      <c r="BR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EU1193" s="13"/>
      <c r="EV1193" s="13"/>
      <c r="EW1193" s="13"/>
      <c r="EX1193" s="13"/>
      <c r="EY1193" s="13"/>
      <c r="EZ1193" s="13"/>
      <c r="FA1193" s="13"/>
      <c r="FB1193" s="13"/>
      <c r="FC1193" s="13"/>
      <c r="FD1193" s="13"/>
      <c r="FE1193" s="13"/>
      <c r="FF1193" s="13"/>
      <c r="FG1193" s="13"/>
      <c r="FH1193" s="13"/>
      <c r="FI1193" s="13"/>
      <c r="FJ1193" s="13"/>
      <c r="FK1193" s="13"/>
      <c r="FL1193" s="13"/>
      <c r="FM1193" s="13"/>
      <c r="FN1193" s="13"/>
      <c r="FO1193" s="13"/>
      <c r="FP1193" s="13"/>
      <c r="FQ1193" s="13"/>
      <c r="FR1193" s="13"/>
      <c r="FS1193" s="13"/>
      <c r="FT1193" s="13"/>
      <c r="FU1193" s="13"/>
      <c r="FV1193" s="13"/>
      <c r="FW1193" s="13"/>
      <c r="FX1193" s="13"/>
      <c r="FY1193" s="13"/>
      <c r="FZ1193" s="13"/>
      <c r="GA1193" s="13"/>
      <c r="GB1193" s="13"/>
      <c r="GC1193" s="13"/>
      <c r="GD1193" s="13"/>
      <c r="GE1193" s="13"/>
      <c r="GF1193" s="13"/>
      <c r="GG1193" s="13"/>
      <c r="GH1193" s="13"/>
      <c r="GI1193" s="13"/>
      <c r="GJ1193" s="13"/>
      <c r="GK1193" s="13"/>
      <c r="GL1193" s="13"/>
      <c r="GM1193" s="13"/>
      <c r="GN1193" s="13"/>
      <c r="GO1193" s="13"/>
      <c r="GP1193" s="13"/>
      <c r="GQ1193" s="13"/>
      <c r="GR1193" s="13"/>
      <c r="GS1193" s="13"/>
      <c r="GT1193" s="13"/>
      <c r="GU1193" s="13"/>
      <c r="GV1193" s="13"/>
      <c r="GW1193" s="13"/>
      <c r="GX1193" s="13"/>
      <c r="GY1193" s="13"/>
      <c r="GZ1193" s="13"/>
      <c r="HA1193" s="13"/>
      <c r="HB1193" s="13"/>
      <c r="HC1193" s="13"/>
      <c r="HD1193" s="13"/>
      <c r="HE1193" s="13"/>
      <c r="HF1193" s="13"/>
      <c r="HG1193" s="13"/>
      <c r="HH1193" s="13"/>
      <c r="HI1193" s="13"/>
      <c r="HJ1193" s="13"/>
      <c r="HK1193" s="13"/>
      <c r="HL1193" s="13"/>
      <c r="HM1193" s="13"/>
      <c r="HN1193" s="13"/>
      <c r="HO1193" s="13"/>
      <c r="HP1193" s="13"/>
      <c r="HQ1193" s="13"/>
      <c r="HR1193" s="13"/>
      <c r="HS1193" s="13"/>
      <c r="HT1193" s="13"/>
      <c r="HU1193" s="13"/>
      <c r="HV1193" s="13"/>
      <c r="HW1193" s="13"/>
      <c r="HX1193" s="13"/>
      <c r="HY1193" s="13"/>
      <c r="HZ1193" s="13"/>
      <c r="IA1193" s="13"/>
      <c r="IB1193" s="13"/>
      <c r="IC1193" s="13"/>
      <c r="ID1193" s="13"/>
      <c r="IE1193" s="13"/>
      <c r="IF1193" s="13"/>
      <c r="IG1193" s="13"/>
      <c r="IH1193" s="13"/>
      <c r="II1193" s="13"/>
      <c r="IJ1193" s="13"/>
      <c r="IK1193" s="13"/>
      <c r="IL1193" s="13"/>
      <c r="IM1193" s="13"/>
      <c r="IN1193" s="13"/>
      <c r="IO1193" s="13"/>
    </row>
    <row r="1194" spans="1:249">
      <c r="A1194" s="2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2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Q1194" s="13"/>
      <c r="BR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EU1194" s="13"/>
      <c r="EV1194" s="13"/>
      <c r="EW1194" s="13"/>
      <c r="EX1194" s="13"/>
      <c r="EY1194" s="13"/>
      <c r="EZ1194" s="13"/>
      <c r="FA1194" s="13"/>
      <c r="FB1194" s="13"/>
      <c r="FC1194" s="13"/>
      <c r="FD1194" s="13"/>
      <c r="FE1194" s="13"/>
      <c r="FF1194" s="13"/>
      <c r="FG1194" s="13"/>
      <c r="FH1194" s="13"/>
      <c r="FI1194" s="13"/>
      <c r="FJ1194" s="13"/>
      <c r="FK1194" s="13"/>
      <c r="FL1194" s="13"/>
      <c r="FM1194" s="13"/>
      <c r="FN1194" s="13"/>
      <c r="FO1194" s="13"/>
      <c r="FP1194" s="13"/>
      <c r="FQ1194" s="13"/>
      <c r="FR1194" s="13"/>
      <c r="FS1194" s="13"/>
      <c r="FT1194" s="13"/>
      <c r="FU1194" s="13"/>
      <c r="FV1194" s="13"/>
      <c r="FW1194" s="13"/>
      <c r="FX1194" s="13"/>
      <c r="FY1194" s="13"/>
      <c r="FZ1194" s="13"/>
      <c r="GA1194" s="13"/>
      <c r="GB1194" s="13"/>
      <c r="GC1194" s="13"/>
      <c r="GD1194" s="13"/>
      <c r="GE1194" s="13"/>
      <c r="GF1194" s="13"/>
      <c r="GG1194" s="13"/>
      <c r="GH1194" s="13"/>
      <c r="GI1194" s="13"/>
      <c r="GJ1194" s="13"/>
      <c r="GK1194" s="13"/>
      <c r="GL1194" s="13"/>
      <c r="GM1194" s="13"/>
      <c r="GN1194" s="13"/>
      <c r="GO1194" s="13"/>
      <c r="GP1194" s="13"/>
      <c r="GQ1194" s="13"/>
      <c r="GR1194" s="13"/>
      <c r="GS1194" s="13"/>
      <c r="GT1194" s="13"/>
      <c r="GU1194" s="13"/>
      <c r="GV1194" s="13"/>
      <c r="GW1194" s="13"/>
      <c r="GX1194" s="13"/>
      <c r="GY1194" s="13"/>
      <c r="GZ1194" s="13"/>
      <c r="HA1194" s="13"/>
      <c r="HB1194" s="13"/>
      <c r="HC1194" s="13"/>
      <c r="HD1194" s="13"/>
      <c r="HE1194" s="13"/>
      <c r="HF1194" s="13"/>
      <c r="HG1194" s="13"/>
      <c r="HH1194" s="13"/>
      <c r="HI1194" s="13"/>
      <c r="HJ1194" s="13"/>
      <c r="HK1194" s="13"/>
      <c r="HL1194" s="13"/>
      <c r="HM1194" s="13"/>
      <c r="HN1194" s="13"/>
      <c r="HO1194" s="13"/>
      <c r="HP1194" s="13"/>
      <c r="HQ1194" s="13"/>
      <c r="HR1194" s="13"/>
      <c r="HS1194" s="13"/>
      <c r="HT1194" s="13"/>
      <c r="HU1194" s="13"/>
      <c r="HV1194" s="13"/>
      <c r="HW1194" s="13"/>
      <c r="HX1194" s="13"/>
      <c r="HY1194" s="13"/>
      <c r="HZ1194" s="13"/>
      <c r="IA1194" s="13"/>
      <c r="IB1194" s="13"/>
      <c r="IC1194" s="13"/>
      <c r="ID1194" s="13"/>
      <c r="IE1194" s="13"/>
      <c r="IF1194" s="13"/>
      <c r="IG1194" s="13"/>
      <c r="IH1194" s="13"/>
      <c r="II1194" s="13"/>
      <c r="IJ1194" s="13"/>
      <c r="IK1194" s="13"/>
      <c r="IL1194" s="13"/>
      <c r="IM1194" s="13"/>
      <c r="IN1194" s="13"/>
      <c r="IO1194" s="13"/>
    </row>
    <row r="1195" spans="1:249">
      <c r="A1195" s="2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2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Q1195" s="13"/>
      <c r="BR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EU1195" s="13"/>
      <c r="EV1195" s="13"/>
      <c r="EW1195" s="13"/>
      <c r="EX1195" s="13"/>
      <c r="EY1195" s="13"/>
      <c r="EZ1195" s="13"/>
      <c r="FA1195" s="13"/>
      <c r="FB1195" s="13"/>
      <c r="FC1195" s="13"/>
      <c r="FD1195" s="13"/>
      <c r="FE1195" s="13"/>
      <c r="FF1195" s="13"/>
      <c r="FG1195" s="13"/>
      <c r="FH1195" s="13"/>
      <c r="FI1195" s="13"/>
      <c r="FJ1195" s="13"/>
      <c r="FK1195" s="13"/>
      <c r="FL1195" s="13"/>
      <c r="FM1195" s="13"/>
      <c r="FN1195" s="13"/>
      <c r="FO1195" s="13"/>
      <c r="FP1195" s="13"/>
      <c r="FQ1195" s="13"/>
      <c r="FR1195" s="13"/>
      <c r="FS1195" s="13"/>
      <c r="FT1195" s="13"/>
      <c r="FU1195" s="13"/>
      <c r="FV1195" s="13"/>
      <c r="FW1195" s="13"/>
      <c r="FX1195" s="13"/>
      <c r="FY1195" s="13"/>
      <c r="FZ1195" s="13"/>
      <c r="GA1195" s="13"/>
      <c r="GB1195" s="13"/>
      <c r="GC1195" s="13"/>
      <c r="GD1195" s="13"/>
      <c r="GE1195" s="13"/>
      <c r="GF1195" s="13"/>
      <c r="GG1195" s="13"/>
      <c r="GH1195" s="13"/>
      <c r="GI1195" s="13"/>
      <c r="GJ1195" s="13"/>
      <c r="GK1195" s="13"/>
      <c r="GL1195" s="13"/>
      <c r="GM1195" s="13"/>
      <c r="GN1195" s="13"/>
      <c r="GO1195" s="13"/>
      <c r="GP1195" s="13"/>
      <c r="GQ1195" s="13"/>
      <c r="GR1195" s="13"/>
      <c r="GS1195" s="13"/>
      <c r="GT1195" s="13"/>
      <c r="GU1195" s="13"/>
      <c r="GV1195" s="13"/>
      <c r="GW1195" s="13"/>
      <c r="GX1195" s="13"/>
      <c r="GY1195" s="13"/>
      <c r="GZ1195" s="13"/>
      <c r="HA1195" s="13"/>
      <c r="HB1195" s="13"/>
      <c r="HC1195" s="13"/>
      <c r="HD1195" s="13"/>
      <c r="HE1195" s="13"/>
      <c r="HF1195" s="13"/>
      <c r="HG1195" s="13"/>
      <c r="HH1195" s="13"/>
      <c r="HI1195" s="13"/>
      <c r="HJ1195" s="13"/>
      <c r="HK1195" s="13"/>
      <c r="HL1195" s="13"/>
      <c r="HM1195" s="13"/>
      <c r="HN1195" s="13"/>
      <c r="HO1195" s="13"/>
      <c r="HP1195" s="13"/>
      <c r="HQ1195" s="13"/>
      <c r="HR1195" s="13"/>
      <c r="HS1195" s="13"/>
      <c r="HT1195" s="13"/>
      <c r="HU1195" s="13"/>
      <c r="HV1195" s="13"/>
      <c r="HW1195" s="13"/>
      <c r="HX1195" s="13"/>
      <c r="HY1195" s="13"/>
      <c r="HZ1195" s="13"/>
      <c r="IA1195" s="13"/>
      <c r="IB1195" s="13"/>
      <c r="IC1195" s="13"/>
      <c r="ID1195" s="13"/>
      <c r="IE1195" s="13"/>
      <c r="IF1195" s="13"/>
      <c r="IG1195" s="13"/>
      <c r="IH1195" s="13"/>
      <c r="II1195" s="13"/>
      <c r="IJ1195" s="13"/>
      <c r="IK1195" s="13"/>
      <c r="IL1195" s="13"/>
      <c r="IM1195" s="13"/>
      <c r="IN1195" s="13"/>
      <c r="IO1195" s="13"/>
    </row>
    <row r="1196" spans="1:249">
      <c r="A1196" s="2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2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Q1196" s="13"/>
      <c r="BR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EU1196" s="13"/>
      <c r="EV1196" s="13"/>
      <c r="EW1196" s="13"/>
      <c r="EX1196" s="13"/>
      <c r="EY1196" s="13"/>
      <c r="EZ1196" s="13"/>
      <c r="FA1196" s="13"/>
      <c r="FB1196" s="13"/>
      <c r="FC1196" s="13"/>
      <c r="FD1196" s="13"/>
      <c r="FE1196" s="13"/>
      <c r="FF1196" s="13"/>
      <c r="FG1196" s="13"/>
      <c r="FH1196" s="13"/>
      <c r="FI1196" s="13"/>
      <c r="FJ1196" s="13"/>
      <c r="FK1196" s="13"/>
      <c r="FL1196" s="13"/>
      <c r="FM1196" s="13"/>
      <c r="FN1196" s="13"/>
      <c r="FO1196" s="13"/>
      <c r="FP1196" s="13"/>
      <c r="FQ1196" s="13"/>
      <c r="FR1196" s="13"/>
      <c r="FS1196" s="13"/>
      <c r="FT1196" s="13"/>
      <c r="FU1196" s="13"/>
      <c r="FV1196" s="13"/>
      <c r="FW1196" s="13"/>
      <c r="FX1196" s="13"/>
      <c r="FY1196" s="13"/>
      <c r="FZ1196" s="13"/>
      <c r="GA1196" s="13"/>
      <c r="GB1196" s="13"/>
      <c r="GC1196" s="13"/>
      <c r="GD1196" s="13"/>
      <c r="GE1196" s="13"/>
      <c r="GF1196" s="13"/>
      <c r="GG1196" s="13"/>
      <c r="GH1196" s="13"/>
      <c r="GI1196" s="13"/>
      <c r="GJ1196" s="13"/>
      <c r="GK1196" s="13"/>
      <c r="GL1196" s="13"/>
      <c r="GM1196" s="13"/>
      <c r="GN1196" s="13"/>
      <c r="GO1196" s="13"/>
      <c r="GP1196" s="13"/>
      <c r="GQ1196" s="13"/>
      <c r="GR1196" s="13"/>
      <c r="GS1196" s="13"/>
      <c r="GT1196" s="13"/>
      <c r="GU1196" s="13"/>
      <c r="GV1196" s="13"/>
      <c r="GW1196" s="13"/>
      <c r="GX1196" s="13"/>
      <c r="GY1196" s="13"/>
      <c r="GZ1196" s="13"/>
      <c r="HA1196" s="13"/>
      <c r="HB1196" s="13"/>
      <c r="HC1196" s="13"/>
      <c r="HD1196" s="13"/>
      <c r="HE1196" s="13"/>
      <c r="HF1196" s="13"/>
      <c r="HG1196" s="13"/>
      <c r="HH1196" s="13"/>
      <c r="HI1196" s="13"/>
      <c r="HJ1196" s="13"/>
      <c r="HK1196" s="13"/>
      <c r="HL1196" s="13"/>
      <c r="HM1196" s="13"/>
      <c r="HN1196" s="13"/>
      <c r="HO1196" s="13"/>
      <c r="HP1196" s="13"/>
      <c r="HQ1196" s="13"/>
      <c r="HR1196" s="13"/>
      <c r="HS1196" s="13"/>
      <c r="HT1196" s="13"/>
      <c r="HU1196" s="13"/>
      <c r="HV1196" s="13"/>
      <c r="HW1196" s="13"/>
      <c r="HX1196" s="13"/>
      <c r="HY1196" s="13"/>
      <c r="HZ1196" s="13"/>
      <c r="IA1196" s="13"/>
      <c r="IB1196" s="13"/>
      <c r="IC1196" s="13"/>
      <c r="ID1196" s="13"/>
      <c r="IE1196" s="13"/>
      <c r="IF1196" s="13"/>
      <c r="IG1196" s="13"/>
      <c r="IH1196" s="13"/>
      <c r="II1196" s="13"/>
      <c r="IJ1196" s="13"/>
      <c r="IK1196" s="13"/>
      <c r="IL1196" s="13"/>
      <c r="IM1196" s="13"/>
      <c r="IN1196" s="13"/>
      <c r="IO1196" s="13"/>
    </row>
    <row r="1197" spans="1:249">
      <c r="A1197" s="2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2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Q1197" s="13"/>
      <c r="BR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EU1197" s="13"/>
      <c r="EV1197" s="13"/>
      <c r="EW1197" s="13"/>
      <c r="EX1197" s="13"/>
      <c r="EY1197" s="13"/>
      <c r="EZ1197" s="13"/>
      <c r="FA1197" s="13"/>
      <c r="FB1197" s="13"/>
      <c r="FC1197" s="13"/>
      <c r="FD1197" s="13"/>
      <c r="FE1197" s="13"/>
      <c r="FF1197" s="13"/>
      <c r="FG1197" s="13"/>
      <c r="FH1197" s="13"/>
      <c r="FI1197" s="13"/>
      <c r="FJ1197" s="13"/>
      <c r="FK1197" s="13"/>
      <c r="FL1197" s="13"/>
      <c r="FM1197" s="13"/>
      <c r="FN1197" s="13"/>
      <c r="FO1197" s="13"/>
      <c r="FP1197" s="13"/>
      <c r="FQ1197" s="13"/>
      <c r="FR1197" s="13"/>
      <c r="FS1197" s="13"/>
      <c r="FT1197" s="13"/>
      <c r="FU1197" s="13"/>
      <c r="FV1197" s="13"/>
      <c r="FW1197" s="13"/>
      <c r="FX1197" s="13"/>
      <c r="FY1197" s="13"/>
      <c r="FZ1197" s="13"/>
      <c r="GA1197" s="13"/>
      <c r="GB1197" s="13"/>
      <c r="GC1197" s="13"/>
      <c r="GD1197" s="13"/>
      <c r="GE1197" s="13"/>
      <c r="GF1197" s="13"/>
      <c r="GG1197" s="13"/>
      <c r="GH1197" s="13"/>
      <c r="GI1197" s="13"/>
      <c r="GJ1197" s="13"/>
      <c r="GK1197" s="13"/>
      <c r="GL1197" s="13"/>
      <c r="GM1197" s="13"/>
      <c r="GN1197" s="13"/>
      <c r="GO1197" s="13"/>
      <c r="GP1197" s="13"/>
      <c r="GQ1197" s="13"/>
      <c r="GR1197" s="13"/>
      <c r="GS1197" s="13"/>
      <c r="GT1197" s="13"/>
      <c r="GU1197" s="13"/>
      <c r="GV1197" s="13"/>
      <c r="GW1197" s="13"/>
      <c r="GX1197" s="13"/>
      <c r="GY1197" s="13"/>
      <c r="GZ1197" s="13"/>
      <c r="HA1197" s="13"/>
      <c r="HB1197" s="13"/>
      <c r="HC1197" s="13"/>
      <c r="HD1197" s="13"/>
      <c r="HE1197" s="13"/>
      <c r="HF1197" s="13"/>
      <c r="HG1197" s="13"/>
      <c r="HH1197" s="13"/>
      <c r="HI1197" s="13"/>
      <c r="HJ1197" s="13"/>
      <c r="HK1197" s="13"/>
      <c r="HL1197" s="13"/>
      <c r="HM1197" s="13"/>
      <c r="HN1197" s="13"/>
      <c r="HO1197" s="13"/>
      <c r="HP1197" s="13"/>
      <c r="HQ1197" s="13"/>
      <c r="HR1197" s="13"/>
      <c r="HS1197" s="13"/>
      <c r="HT1197" s="13"/>
      <c r="HU1197" s="13"/>
      <c r="HV1197" s="13"/>
      <c r="HW1197" s="13"/>
      <c r="HX1197" s="13"/>
      <c r="HY1197" s="13"/>
      <c r="HZ1197" s="13"/>
      <c r="IA1197" s="13"/>
      <c r="IB1197" s="13"/>
      <c r="IC1197" s="13"/>
      <c r="ID1197" s="13"/>
      <c r="IE1197" s="13"/>
      <c r="IF1197" s="13"/>
      <c r="IG1197" s="13"/>
      <c r="IH1197" s="13"/>
      <c r="II1197" s="13"/>
      <c r="IJ1197" s="13"/>
      <c r="IK1197" s="13"/>
      <c r="IL1197" s="13"/>
      <c r="IM1197" s="13"/>
      <c r="IN1197" s="13"/>
      <c r="IO1197" s="13"/>
    </row>
    <row r="1198" spans="1:249">
      <c r="A1198" s="2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2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Q1198" s="13"/>
      <c r="BR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EU1198" s="13"/>
      <c r="EV1198" s="13"/>
      <c r="EW1198" s="13"/>
      <c r="EX1198" s="13"/>
      <c r="EY1198" s="13"/>
      <c r="EZ1198" s="13"/>
      <c r="FA1198" s="13"/>
      <c r="FB1198" s="13"/>
      <c r="FC1198" s="13"/>
      <c r="FD1198" s="13"/>
      <c r="FE1198" s="13"/>
      <c r="FF1198" s="13"/>
      <c r="FG1198" s="13"/>
      <c r="FH1198" s="13"/>
      <c r="FI1198" s="13"/>
      <c r="FJ1198" s="13"/>
      <c r="FK1198" s="13"/>
      <c r="FL1198" s="13"/>
      <c r="FM1198" s="13"/>
      <c r="FN1198" s="13"/>
      <c r="FO1198" s="13"/>
      <c r="FP1198" s="13"/>
      <c r="FQ1198" s="13"/>
      <c r="FR1198" s="13"/>
      <c r="FS1198" s="13"/>
      <c r="FT1198" s="13"/>
      <c r="FU1198" s="13"/>
      <c r="FV1198" s="13"/>
      <c r="FW1198" s="13"/>
      <c r="FX1198" s="13"/>
      <c r="FY1198" s="13"/>
      <c r="FZ1198" s="13"/>
      <c r="GA1198" s="13"/>
      <c r="GB1198" s="13"/>
      <c r="GC1198" s="13"/>
      <c r="GD1198" s="13"/>
      <c r="GE1198" s="13"/>
      <c r="GF1198" s="13"/>
      <c r="GG1198" s="13"/>
      <c r="GH1198" s="13"/>
      <c r="GI1198" s="13"/>
      <c r="GJ1198" s="13"/>
      <c r="GK1198" s="13"/>
      <c r="GL1198" s="13"/>
      <c r="GM1198" s="13"/>
      <c r="GN1198" s="13"/>
      <c r="GO1198" s="13"/>
      <c r="GP1198" s="13"/>
      <c r="GQ1198" s="13"/>
      <c r="GR1198" s="13"/>
      <c r="GS1198" s="13"/>
      <c r="GT1198" s="13"/>
      <c r="GU1198" s="13"/>
      <c r="GV1198" s="13"/>
      <c r="GW1198" s="13"/>
      <c r="GX1198" s="13"/>
      <c r="GY1198" s="13"/>
      <c r="GZ1198" s="13"/>
      <c r="HA1198" s="13"/>
      <c r="HB1198" s="13"/>
      <c r="HC1198" s="13"/>
      <c r="HD1198" s="13"/>
      <c r="HE1198" s="13"/>
      <c r="HF1198" s="13"/>
      <c r="HG1198" s="13"/>
      <c r="HH1198" s="13"/>
      <c r="HI1198" s="13"/>
      <c r="HJ1198" s="13"/>
      <c r="HK1198" s="13"/>
      <c r="HL1198" s="13"/>
      <c r="HM1198" s="13"/>
      <c r="HN1198" s="13"/>
      <c r="HO1198" s="13"/>
      <c r="HP1198" s="13"/>
      <c r="HQ1198" s="13"/>
      <c r="HR1198" s="13"/>
      <c r="HS1198" s="13"/>
      <c r="HT1198" s="13"/>
      <c r="HU1198" s="13"/>
      <c r="HV1198" s="13"/>
      <c r="HW1198" s="13"/>
      <c r="HX1198" s="13"/>
      <c r="HY1198" s="13"/>
      <c r="HZ1198" s="13"/>
      <c r="IA1198" s="13"/>
      <c r="IB1198" s="13"/>
      <c r="IC1198" s="13"/>
      <c r="ID1198" s="13"/>
      <c r="IE1198" s="13"/>
      <c r="IF1198" s="13"/>
      <c r="IG1198" s="13"/>
      <c r="IH1198" s="13"/>
      <c r="II1198" s="13"/>
      <c r="IJ1198" s="13"/>
      <c r="IK1198" s="13"/>
      <c r="IL1198" s="13"/>
      <c r="IM1198" s="13"/>
      <c r="IN1198" s="13"/>
      <c r="IO1198" s="13"/>
    </row>
    <row r="1199" spans="1:249">
      <c r="A1199" s="2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2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Q1199" s="13"/>
      <c r="BR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EU1199" s="13"/>
      <c r="EV1199" s="13"/>
      <c r="EW1199" s="13"/>
      <c r="EX1199" s="13"/>
      <c r="EY1199" s="13"/>
      <c r="EZ1199" s="13"/>
      <c r="FA1199" s="13"/>
      <c r="FB1199" s="13"/>
      <c r="FC1199" s="13"/>
      <c r="FD1199" s="13"/>
      <c r="FE1199" s="13"/>
      <c r="FF1199" s="13"/>
      <c r="FG1199" s="13"/>
      <c r="FH1199" s="13"/>
      <c r="FI1199" s="13"/>
      <c r="FJ1199" s="13"/>
      <c r="FK1199" s="13"/>
      <c r="FL1199" s="13"/>
      <c r="FM1199" s="13"/>
      <c r="FN1199" s="13"/>
      <c r="FO1199" s="13"/>
      <c r="FP1199" s="13"/>
      <c r="FQ1199" s="13"/>
      <c r="FR1199" s="13"/>
      <c r="FS1199" s="13"/>
      <c r="FT1199" s="13"/>
      <c r="FU1199" s="13"/>
      <c r="FV1199" s="13"/>
      <c r="FW1199" s="13"/>
      <c r="FX1199" s="13"/>
      <c r="FY1199" s="13"/>
      <c r="FZ1199" s="13"/>
      <c r="GA1199" s="13"/>
      <c r="GB1199" s="13"/>
      <c r="GC1199" s="13"/>
      <c r="GD1199" s="13"/>
      <c r="GE1199" s="13"/>
      <c r="GF1199" s="13"/>
      <c r="GG1199" s="13"/>
      <c r="GH1199" s="13"/>
      <c r="GI1199" s="13"/>
      <c r="GJ1199" s="13"/>
      <c r="GK1199" s="13"/>
      <c r="GL1199" s="13"/>
      <c r="GM1199" s="13"/>
      <c r="GN1199" s="13"/>
      <c r="GO1199" s="13"/>
      <c r="GP1199" s="13"/>
      <c r="GQ1199" s="13"/>
      <c r="GR1199" s="13"/>
      <c r="GS1199" s="13"/>
      <c r="GT1199" s="13"/>
      <c r="GU1199" s="13"/>
      <c r="GV1199" s="13"/>
      <c r="GW1199" s="13"/>
      <c r="GX1199" s="13"/>
      <c r="GY1199" s="13"/>
      <c r="GZ1199" s="13"/>
      <c r="HA1199" s="13"/>
      <c r="HB1199" s="13"/>
      <c r="HC1199" s="13"/>
      <c r="HD1199" s="13"/>
      <c r="HE1199" s="13"/>
      <c r="HF1199" s="13"/>
      <c r="HG1199" s="13"/>
      <c r="HH1199" s="13"/>
      <c r="HI1199" s="13"/>
      <c r="HJ1199" s="13"/>
      <c r="HK1199" s="13"/>
      <c r="HL1199" s="13"/>
      <c r="HM1199" s="13"/>
      <c r="HN1199" s="13"/>
      <c r="HO1199" s="13"/>
      <c r="HP1199" s="13"/>
      <c r="HQ1199" s="13"/>
      <c r="HR1199" s="13"/>
      <c r="HS1199" s="13"/>
      <c r="HT1199" s="13"/>
      <c r="HU1199" s="13"/>
      <c r="HV1199" s="13"/>
      <c r="HW1199" s="13"/>
      <c r="HX1199" s="13"/>
      <c r="HY1199" s="13"/>
      <c r="HZ1199" s="13"/>
      <c r="IA1199" s="13"/>
      <c r="IB1199" s="13"/>
      <c r="IC1199" s="13"/>
      <c r="ID1199" s="13"/>
      <c r="IE1199" s="13"/>
      <c r="IF1199" s="13"/>
      <c r="IG1199" s="13"/>
      <c r="IH1199" s="13"/>
      <c r="II1199" s="13"/>
      <c r="IJ1199" s="13"/>
      <c r="IK1199" s="13"/>
      <c r="IL1199" s="13"/>
      <c r="IM1199" s="13"/>
      <c r="IN1199" s="13"/>
      <c r="IO1199" s="13"/>
    </row>
    <row r="1200" spans="1:249">
      <c r="A1200" s="2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2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Q1200" s="13"/>
      <c r="BR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EU1200" s="13"/>
      <c r="EV1200" s="13"/>
      <c r="EW1200" s="13"/>
      <c r="EX1200" s="13"/>
      <c r="EY1200" s="13"/>
      <c r="EZ1200" s="13"/>
      <c r="FA1200" s="13"/>
      <c r="FB1200" s="13"/>
      <c r="FC1200" s="13"/>
      <c r="FD1200" s="13"/>
      <c r="FE1200" s="13"/>
      <c r="FF1200" s="13"/>
      <c r="FG1200" s="13"/>
      <c r="FH1200" s="13"/>
      <c r="FI1200" s="13"/>
      <c r="FJ1200" s="13"/>
      <c r="FK1200" s="13"/>
      <c r="FL1200" s="13"/>
      <c r="FM1200" s="13"/>
      <c r="FN1200" s="13"/>
      <c r="FO1200" s="13"/>
      <c r="FP1200" s="13"/>
      <c r="FQ1200" s="13"/>
      <c r="FR1200" s="13"/>
      <c r="FS1200" s="13"/>
      <c r="FT1200" s="13"/>
      <c r="FU1200" s="13"/>
      <c r="FV1200" s="13"/>
      <c r="FW1200" s="13"/>
      <c r="FX1200" s="13"/>
      <c r="FY1200" s="13"/>
      <c r="FZ1200" s="13"/>
      <c r="GA1200" s="13"/>
      <c r="GB1200" s="13"/>
      <c r="GC1200" s="13"/>
      <c r="GD1200" s="13"/>
      <c r="GE1200" s="13"/>
      <c r="GF1200" s="13"/>
      <c r="GG1200" s="13"/>
      <c r="GH1200" s="13"/>
      <c r="GI1200" s="13"/>
      <c r="GJ1200" s="13"/>
      <c r="GK1200" s="13"/>
      <c r="GL1200" s="13"/>
      <c r="GM1200" s="13"/>
      <c r="GN1200" s="13"/>
      <c r="GO1200" s="13"/>
      <c r="GP1200" s="13"/>
      <c r="GQ1200" s="13"/>
      <c r="GR1200" s="13"/>
      <c r="GS1200" s="13"/>
      <c r="GT1200" s="13"/>
      <c r="GU1200" s="13"/>
      <c r="GV1200" s="13"/>
      <c r="GW1200" s="13"/>
      <c r="GX1200" s="13"/>
      <c r="GY1200" s="13"/>
      <c r="GZ1200" s="13"/>
      <c r="HA1200" s="13"/>
      <c r="HB1200" s="13"/>
      <c r="HC1200" s="13"/>
      <c r="HD1200" s="13"/>
      <c r="HE1200" s="13"/>
      <c r="HF1200" s="13"/>
      <c r="HG1200" s="13"/>
      <c r="HH1200" s="13"/>
      <c r="HI1200" s="13"/>
      <c r="HJ1200" s="13"/>
      <c r="HK1200" s="13"/>
      <c r="HL1200" s="13"/>
      <c r="HM1200" s="13"/>
      <c r="HN1200" s="13"/>
      <c r="HO1200" s="13"/>
      <c r="HP1200" s="13"/>
      <c r="HQ1200" s="13"/>
      <c r="HR1200" s="13"/>
      <c r="HS1200" s="13"/>
      <c r="HT1200" s="13"/>
      <c r="HU1200" s="13"/>
      <c r="HV1200" s="13"/>
      <c r="HW1200" s="13"/>
      <c r="HX1200" s="13"/>
      <c r="HY1200" s="13"/>
      <c r="HZ1200" s="13"/>
      <c r="IA1200" s="13"/>
      <c r="IB1200" s="13"/>
      <c r="IC1200" s="13"/>
      <c r="ID1200" s="13"/>
      <c r="IE1200" s="13"/>
      <c r="IF1200" s="13"/>
      <c r="IG1200" s="13"/>
      <c r="IH1200" s="13"/>
      <c r="II1200" s="13"/>
      <c r="IJ1200" s="13"/>
      <c r="IK1200" s="13"/>
      <c r="IL1200" s="13"/>
      <c r="IM1200" s="13"/>
      <c r="IN1200" s="13"/>
      <c r="IO1200" s="13"/>
    </row>
    <row r="1201" spans="1:249">
      <c r="A1201" s="2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2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Q1201" s="13"/>
      <c r="BR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EU1201" s="13"/>
      <c r="EV1201" s="13"/>
      <c r="EW1201" s="13"/>
      <c r="EX1201" s="13"/>
      <c r="EY1201" s="13"/>
      <c r="EZ1201" s="13"/>
      <c r="FA1201" s="13"/>
      <c r="FB1201" s="13"/>
      <c r="FC1201" s="13"/>
      <c r="FD1201" s="13"/>
      <c r="FE1201" s="13"/>
      <c r="FF1201" s="13"/>
      <c r="FG1201" s="13"/>
      <c r="FH1201" s="13"/>
      <c r="FI1201" s="13"/>
      <c r="FJ1201" s="13"/>
      <c r="FK1201" s="13"/>
      <c r="FL1201" s="13"/>
      <c r="FM1201" s="13"/>
      <c r="FN1201" s="13"/>
      <c r="FO1201" s="13"/>
      <c r="FP1201" s="13"/>
      <c r="FQ1201" s="13"/>
      <c r="FR1201" s="13"/>
      <c r="FS1201" s="13"/>
      <c r="FT1201" s="13"/>
      <c r="FU1201" s="13"/>
      <c r="FV1201" s="13"/>
      <c r="FW1201" s="13"/>
      <c r="FX1201" s="13"/>
      <c r="FY1201" s="13"/>
      <c r="FZ1201" s="13"/>
      <c r="GA1201" s="13"/>
      <c r="GB1201" s="13"/>
      <c r="GC1201" s="13"/>
      <c r="GD1201" s="13"/>
      <c r="GE1201" s="13"/>
      <c r="GF1201" s="13"/>
      <c r="GG1201" s="13"/>
      <c r="GH1201" s="13"/>
      <c r="GI1201" s="13"/>
      <c r="GJ1201" s="13"/>
      <c r="GK1201" s="13"/>
      <c r="GL1201" s="13"/>
      <c r="GM1201" s="13"/>
      <c r="GN1201" s="13"/>
      <c r="GO1201" s="13"/>
      <c r="GP1201" s="13"/>
      <c r="GQ1201" s="13"/>
      <c r="GR1201" s="13"/>
      <c r="GS1201" s="13"/>
      <c r="GT1201" s="13"/>
      <c r="GU1201" s="13"/>
      <c r="GV1201" s="13"/>
      <c r="GW1201" s="13"/>
      <c r="GX1201" s="13"/>
      <c r="GY1201" s="13"/>
      <c r="GZ1201" s="13"/>
      <c r="HA1201" s="13"/>
      <c r="HB1201" s="13"/>
      <c r="HC1201" s="13"/>
      <c r="HD1201" s="13"/>
      <c r="HE1201" s="13"/>
      <c r="HF1201" s="13"/>
      <c r="HG1201" s="13"/>
      <c r="HH1201" s="13"/>
      <c r="HI1201" s="13"/>
      <c r="HJ1201" s="13"/>
      <c r="HK1201" s="13"/>
      <c r="HL1201" s="13"/>
      <c r="HM1201" s="13"/>
      <c r="HN1201" s="13"/>
      <c r="HO1201" s="13"/>
      <c r="HP1201" s="13"/>
      <c r="HQ1201" s="13"/>
      <c r="HR1201" s="13"/>
      <c r="HS1201" s="13"/>
      <c r="HT1201" s="13"/>
      <c r="HU1201" s="13"/>
      <c r="HV1201" s="13"/>
      <c r="HW1201" s="13"/>
      <c r="HX1201" s="13"/>
      <c r="HY1201" s="13"/>
      <c r="HZ1201" s="13"/>
      <c r="IA1201" s="13"/>
      <c r="IB1201" s="13"/>
      <c r="IC1201" s="13"/>
      <c r="ID1201" s="13"/>
      <c r="IE1201" s="13"/>
      <c r="IF1201" s="13"/>
      <c r="IG1201" s="13"/>
      <c r="IH1201" s="13"/>
      <c r="II1201" s="13"/>
      <c r="IJ1201" s="13"/>
      <c r="IK1201" s="13"/>
      <c r="IL1201" s="13"/>
      <c r="IM1201" s="13"/>
      <c r="IN1201" s="13"/>
      <c r="IO1201" s="13"/>
    </row>
    <row r="1202" spans="1:249">
      <c r="A1202" s="2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2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Q1202" s="13"/>
      <c r="BR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EU1202" s="13"/>
      <c r="EV1202" s="13"/>
      <c r="EW1202" s="13"/>
      <c r="EX1202" s="13"/>
      <c r="EY1202" s="13"/>
      <c r="EZ1202" s="13"/>
      <c r="FA1202" s="13"/>
      <c r="FB1202" s="13"/>
      <c r="FC1202" s="13"/>
      <c r="FD1202" s="13"/>
      <c r="FE1202" s="13"/>
      <c r="FF1202" s="13"/>
      <c r="FG1202" s="13"/>
      <c r="FH1202" s="13"/>
      <c r="FI1202" s="13"/>
      <c r="FJ1202" s="13"/>
      <c r="FK1202" s="13"/>
      <c r="FL1202" s="13"/>
      <c r="FM1202" s="13"/>
      <c r="FN1202" s="13"/>
      <c r="FO1202" s="13"/>
      <c r="FP1202" s="13"/>
      <c r="FQ1202" s="13"/>
      <c r="FR1202" s="13"/>
      <c r="FS1202" s="13"/>
      <c r="FT1202" s="13"/>
      <c r="FU1202" s="13"/>
      <c r="FV1202" s="13"/>
      <c r="FW1202" s="13"/>
      <c r="FX1202" s="13"/>
      <c r="FY1202" s="13"/>
      <c r="FZ1202" s="13"/>
      <c r="GA1202" s="13"/>
      <c r="GB1202" s="13"/>
      <c r="GC1202" s="13"/>
      <c r="GD1202" s="13"/>
      <c r="GE1202" s="13"/>
      <c r="GF1202" s="13"/>
      <c r="GG1202" s="13"/>
      <c r="GH1202" s="13"/>
      <c r="GI1202" s="13"/>
      <c r="GJ1202" s="13"/>
      <c r="GK1202" s="13"/>
      <c r="GL1202" s="13"/>
      <c r="GM1202" s="13"/>
      <c r="GN1202" s="13"/>
      <c r="GO1202" s="13"/>
      <c r="GP1202" s="13"/>
      <c r="GQ1202" s="13"/>
      <c r="GR1202" s="13"/>
      <c r="GS1202" s="13"/>
      <c r="GT1202" s="13"/>
      <c r="GU1202" s="13"/>
      <c r="GV1202" s="13"/>
      <c r="GW1202" s="13"/>
      <c r="GX1202" s="13"/>
      <c r="GY1202" s="13"/>
      <c r="GZ1202" s="13"/>
      <c r="HA1202" s="13"/>
      <c r="HB1202" s="13"/>
      <c r="HC1202" s="13"/>
      <c r="HD1202" s="13"/>
      <c r="HE1202" s="13"/>
      <c r="HF1202" s="13"/>
      <c r="HG1202" s="13"/>
      <c r="HH1202" s="13"/>
      <c r="HI1202" s="13"/>
      <c r="HJ1202" s="13"/>
      <c r="HK1202" s="13"/>
      <c r="HL1202" s="13"/>
      <c r="HM1202" s="13"/>
      <c r="HN1202" s="13"/>
      <c r="HO1202" s="13"/>
      <c r="HP1202" s="13"/>
      <c r="HQ1202" s="13"/>
      <c r="HR1202" s="13"/>
      <c r="HS1202" s="13"/>
      <c r="HT1202" s="13"/>
      <c r="HU1202" s="13"/>
      <c r="HV1202" s="13"/>
      <c r="HW1202" s="13"/>
      <c r="HX1202" s="13"/>
      <c r="HY1202" s="13"/>
      <c r="HZ1202" s="13"/>
      <c r="IA1202" s="13"/>
      <c r="IB1202" s="13"/>
      <c r="IC1202" s="13"/>
      <c r="ID1202" s="13"/>
      <c r="IE1202" s="13"/>
      <c r="IF1202" s="13"/>
      <c r="IG1202" s="13"/>
      <c r="IH1202" s="13"/>
      <c r="II1202" s="13"/>
      <c r="IJ1202" s="13"/>
      <c r="IK1202" s="13"/>
      <c r="IL1202" s="13"/>
      <c r="IM1202" s="13"/>
      <c r="IN1202" s="13"/>
      <c r="IO1202" s="13"/>
    </row>
    <row r="1203" spans="1:249">
      <c r="A1203" s="2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2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Q1203" s="13"/>
      <c r="BR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EU1203" s="13"/>
      <c r="EV1203" s="13"/>
      <c r="EW1203" s="13"/>
      <c r="EX1203" s="13"/>
      <c r="EY1203" s="13"/>
      <c r="EZ1203" s="13"/>
      <c r="FA1203" s="13"/>
      <c r="FB1203" s="13"/>
      <c r="FC1203" s="13"/>
      <c r="FD1203" s="13"/>
      <c r="FE1203" s="13"/>
      <c r="FF1203" s="13"/>
      <c r="FG1203" s="13"/>
      <c r="FH1203" s="13"/>
      <c r="FI1203" s="13"/>
      <c r="FJ1203" s="13"/>
      <c r="FK1203" s="13"/>
      <c r="FL1203" s="13"/>
      <c r="FM1203" s="13"/>
      <c r="FN1203" s="13"/>
      <c r="FO1203" s="13"/>
      <c r="FP1203" s="13"/>
      <c r="FQ1203" s="13"/>
      <c r="FR1203" s="13"/>
      <c r="FS1203" s="13"/>
      <c r="FT1203" s="13"/>
      <c r="FU1203" s="13"/>
      <c r="FV1203" s="13"/>
      <c r="FW1203" s="13"/>
      <c r="FX1203" s="13"/>
      <c r="FY1203" s="13"/>
      <c r="FZ1203" s="13"/>
      <c r="GA1203" s="13"/>
      <c r="GB1203" s="13"/>
      <c r="GC1203" s="13"/>
      <c r="GD1203" s="13"/>
      <c r="GE1203" s="13"/>
      <c r="GF1203" s="13"/>
      <c r="GG1203" s="13"/>
      <c r="GH1203" s="13"/>
      <c r="GI1203" s="13"/>
      <c r="GJ1203" s="13"/>
      <c r="GK1203" s="13"/>
      <c r="GL1203" s="13"/>
      <c r="GM1203" s="13"/>
      <c r="GN1203" s="13"/>
      <c r="GO1203" s="13"/>
      <c r="GP1203" s="13"/>
      <c r="GQ1203" s="13"/>
      <c r="GR1203" s="13"/>
      <c r="GS1203" s="13"/>
      <c r="GT1203" s="13"/>
      <c r="GU1203" s="13"/>
      <c r="GV1203" s="13"/>
      <c r="GW1203" s="13"/>
      <c r="GX1203" s="13"/>
      <c r="GY1203" s="13"/>
      <c r="GZ1203" s="13"/>
      <c r="HA1203" s="13"/>
      <c r="HB1203" s="13"/>
      <c r="HC1203" s="13"/>
      <c r="HD1203" s="13"/>
      <c r="HE1203" s="13"/>
      <c r="HF1203" s="13"/>
      <c r="HG1203" s="13"/>
      <c r="HH1203" s="13"/>
      <c r="HI1203" s="13"/>
      <c r="HJ1203" s="13"/>
      <c r="HK1203" s="13"/>
      <c r="HL1203" s="13"/>
      <c r="HM1203" s="13"/>
      <c r="HN1203" s="13"/>
      <c r="HO1203" s="13"/>
      <c r="HP1203" s="13"/>
      <c r="HQ1203" s="13"/>
      <c r="HR1203" s="13"/>
      <c r="HS1203" s="13"/>
      <c r="HT1203" s="13"/>
      <c r="HU1203" s="13"/>
      <c r="HV1203" s="13"/>
      <c r="HW1203" s="13"/>
      <c r="HX1203" s="13"/>
      <c r="HY1203" s="13"/>
      <c r="HZ1203" s="13"/>
      <c r="IA1203" s="13"/>
      <c r="IB1203" s="13"/>
      <c r="IC1203" s="13"/>
      <c r="ID1203" s="13"/>
      <c r="IE1203" s="13"/>
      <c r="IF1203" s="13"/>
      <c r="IG1203" s="13"/>
      <c r="IH1203" s="13"/>
      <c r="II1203" s="13"/>
      <c r="IJ1203" s="13"/>
      <c r="IK1203" s="13"/>
      <c r="IL1203" s="13"/>
      <c r="IM1203" s="13"/>
      <c r="IN1203" s="13"/>
      <c r="IO1203" s="13"/>
    </row>
    <row r="1204" spans="1:249">
      <c r="A1204" s="2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2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Q1204" s="13"/>
      <c r="BR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EU1204" s="13"/>
      <c r="EV1204" s="13"/>
      <c r="EW1204" s="13"/>
      <c r="EX1204" s="13"/>
      <c r="EY1204" s="13"/>
      <c r="EZ1204" s="13"/>
      <c r="FA1204" s="13"/>
      <c r="FB1204" s="13"/>
      <c r="FC1204" s="13"/>
      <c r="FD1204" s="13"/>
      <c r="FE1204" s="13"/>
      <c r="FF1204" s="13"/>
      <c r="FG1204" s="13"/>
      <c r="FH1204" s="13"/>
      <c r="FI1204" s="13"/>
      <c r="FJ1204" s="13"/>
      <c r="FK1204" s="13"/>
      <c r="FL1204" s="13"/>
      <c r="FM1204" s="13"/>
      <c r="FN1204" s="13"/>
      <c r="FO1204" s="13"/>
      <c r="FP1204" s="13"/>
      <c r="FQ1204" s="13"/>
      <c r="FR1204" s="13"/>
      <c r="FS1204" s="13"/>
      <c r="FT1204" s="13"/>
      <c r="FU1204" s="13"/>
      <c r="FV1204" s="13"/>
      <c r="FW1204" s="13"/>
      <c r="FX1204" s="13"/>
      <c r="FY1204" s="13"/>
      <c r="FZ1204" s="13"/>
      <c r="GA1204" s="13"/>
      <c r="GB1204" s="13"/>
      <c r="GC1204" s="13"/>
      <c r="GD1204" s="13"/>
      <c r="GE1204" s="13"/>
      <c r="GF1204" s="13"/>
      <c r="GG1204" s="13"/>
      <c r="GH1204" s="13"/>
      <c r="GI1204" s="13"/>
      <c r="GJ1204" s="13"/>
      <c r="GK1204" s="13"/>
      <c r="GL1204" s="13"/>
      <c r="GM1204" s="13"/>
      <c r="GN1204" s="13"/>
      <c r="GO1204" s="13"/>
      <c r="GP1204" s="13"/>
      <c r="GQ1204" s="13"/>
      <c r="GR1204" s="13"/>
      <c r="GS1204" s="13"/>
      <c r="GT1204" s="13"/>
      <c r="GU1204" s="13"/>
      <c r="GV1204" s="13"/>
      <c r="GW1204" s="13"/>
      <c r="GX1204" s="13"/>
      <c r="GY1204" s="13"/>
      <c r="GZ1204" s="13"/>
      <c r="HA1204" s="13"/>
      <c r="HB1204" s="13"/>
      <c r="HC1204" s="13"/>
      <c r="HD1204" s="13"/>
      <c r="HE1204" s="13"/>
      <c r="HF1204" s="13"/>
      <c r="HG1204" s="13"/>
      <c r="HH1204" s="13"/>
      <c r="HI1204" s="13"/>
      <c r="HJ1204" s="13"/>
      <c r="HK1204" s="13"/>
      <c r="HL1204" s="13"/>
      <c r="HM1204" s="13"/>
      <c r="HN1204" s="13"/>
      <c r="HO1204" s="13"/>
      <c r="HP1204" s="13"/>
      <c r="HQ1204" s="13"/>
      <c r="HR1204" s="13"/>
      <c r="HS1204" s="13"/>
      <c r="HT1204" s="13"/>
      <c r="HU1204" s="13"/>
      <c r="HV1204" s="13"/>
      <c r="HW1204" s="13"/>
      <c r="HX1204" s="13"/>
      <c r="HY1204" s="13"/>
      <c r="HZ1204" s="13"/>
      <c r="IA1204" s="13"/>
      <c r="IB1204" s="13"/>
      <c r="IC1204" s="13"/>
      <c r="ID1204" s="13"/>
      <c r="IE1204" s="13"/>
      <c r="IF1204" s="13"/>
      <c r="IG1204" s="13"/>
      <c r="IH1204" s="13"/>
      <c r="II1204" s="13"/>
      <c r="IJ1204" s="13"/>
      <c r="IK1204" s="13"/>
      <c r="IL1204" s="13"/>
      <c r="IM1204" s="13"/>
      <c r="IN1204" s="13"/>
      <c r="IO1204" s="13"/>
    </row>
    <row r="1205" spans="1:249">
      <c r="A1205" s="2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2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BQ1205" s="13"/>
      <c r="BR1205" s="13"/>
      <c r="BS1205" s="13"/>
      <c r="BT1205" s="13"/>
      <c r="BU1205" s="13"/>
      <c r="BV1205" s="13"/>
      <c r="BW1205" s="13"/>
      <c r="BX1205" s="13"/>
      <c r="BY1205" s="13"/>
      <c r="BZ1205" s="13"/>
      <c r="CA1205" s="13"/>
      <c r="CB1205" s="13"/>
      <c r="CC1205" s="13"/>
      <c r="CD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EU1205" s="13"/>
      <c r="EV1205" s="13"/>
      <c r="EW1205" s="13"/>
      <c r="EX1205" s="13"/>
      <c r="EY1205" s="13"/>
      <c r="EZ1205" s="13"/>
      <c r="FA1205" s="13"/>
      <c r="FB1205" s="13"/>
      <c r="FC1205" s="13"/>
      <c r="FD1205" s="13"/>
      <c r="FE1205" s="13"/>
      <c r="FF1205" s="13"/>
      <c r="FG1205" s="13"/>
      <c r="FH1205" s="13"/>
      <c r="FI1205" s="13"/>
      <c r="FJ1205" s="13"/>
      <c r="FK1205" s="13"/>
      <c r="FL1205" s="13"/>
      <c r="FM1205" s="13"/>
      <c r="FN1205" s="13"/>
      <c r="FO1205" s="13"/>
      <c r="FP1205" s="13"/>
      <c r="FQ1205" s="13"/>
      <c r="FR1205" s="13"/>
      <c r="FS1205" s="13"/>
      <c r="FT1205" s="13"/>
      <c r="FU1205" s="13"/>
      <c r="FV1205" s="13"/>
      <c r="FW1205" s="13"/>
      <c r="FX1205" s="13"/>
      <c r="FY1205" s="13"/>
      <c r="FZ1205" s="13"/>
      <c r="GA1205" s="13"/>
      <c r="GB1205" s="13"/>
      <c r="GC1205" s="13"/>
      <c r="GD1205" s="13"/>
      <c r="GE1205" s="13"/>
      <c r="GF1205" s="13"/>
      <c r="GG1205" s="13"/>
      <c r="GH1205" s="13"/>
      <c r="GI1205" s="13"/>
      <c r="GJ1205" s="13"/>
      <c r="GK1205" s="13"/>
      <c r="GL1205" s="13"/>
      <c r="GM1205" s="13"/>
      <c r="GN1205" s="13"/>
      <c r="GO1205" s="13"/>
      <c r="GP1205" s="13"/>
      <c r="GQ1205" s="13"/>
      <c r="GR1205" s="13"/>
      <c r="GS1205" s="13"/>
      <c r="GT1205" s="13"/>
      <c r="GU1205" s="13"/>
      <c r="GV1205" s="13"/>
      <c r="GW1205" s="13"/>
      <c r="GX1205" s="13"/>
      <c r="GY1205" s="13"/>
      <c r="GZ1205" s="13"/>
      <c r="HA1205" s="13"/>
      <c r="HB1205" s="13"/>
      <c r="HC1205" s="13"/>
      <c r="HD1205" s="13"/>
      <c r="HE1205" s="13"/>
      <c r="HF1205" s="13"/>
      <c r="HG1205" s="13"/>
      <c r="HH1205" s="13"/>
      <c r="HI1205" s="13"/>
      <c r="HJ1205" s="13"/>
      <c r="HK1205" s="13"/>
      <c r="HL1205" s="13"/>
      <c r="HM1205" s="13"/>
      <c r="HN1205" s="13"/>
      <c r="HO1205" s="13"/>
      <c r="HP1205" s="13"/>
      <c r="HQ1205" s="13"/>
      <c r="HR1205" s="13"/>
      <c r="HS1205" s="13"/>
      <c r="HT1205" s="13"/>
      <c r="HU1205" s="13"/>
      <c r="HV1205" s="13"/>
      <c r="HW1205" s="13"/>
      <c r="HX1205" s="13"/>
      <c r="HY1205" s="13"/>
      <c r="HZ1205" s="13"/>
      <c r="IA1205" s="13"/>
      <c r="IB1205" s="13"/>
      <c r="IC1205" s="13"/>
      <c r="ID1205" s="13"/>
      <c r="IE1205" s="13"/>
      <c r="IF1205" s="13"/>
      <c r="IG1205" s="13"/>
      <c r="IH1205" s="13"/>
      <c r="II1205" s="13"/>
      <c r="IJ1205" s="13"/>
      <c r="IK1205" s="13"/>
      <c r="IL1205" s="13"/>
      <c r="IM1205" s="13"/>
      <c r="IN1205" s="13"/>
      <c r="IO1205" s="13"/>
    </row>
    <row r="1206" spans="1:249">
      <c r="A1206" s="2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2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EU1206" s="13"/>
      <c r="EV1206" s="13"/>
      <c r="EW1206" s="13"/>
      <c r="EX1206" s="13"/>
      <c r="EY1206" s="13"/>
      <c r="EZ1206" s="13"/>
      <c r="FA1206" s="13"/>
      <c r="FB1206" s="13"/>
      <c r="FC1206" s="13"/>
      <c r="FD1206" s="13"/>
      <c r="FE1206" s="13"/>
      <c r="FF1206" s="13"/>
      <c r="FG1206" s="13"/>
      <c r="FH1206" s="13"/>
      <c r="FI1206" s="13"/>
      <c r="FJ1206" s="13"/>
      <c r="FK1206" s="13"/>
      <c r="FL1206" s="13"/>
      <c r="FM1206" s="13"/>
      <c r="FN1206" s="13"/>
      <c r="FO1206" s="13"/>
      <c r="FP1206" s="13"/>
      <c r="FQ1206" s="13"/>
      <c r="FR1206" s="13"/>
      <c r="FS1206" s="13"/>
      <c r="FT1206" s="13"/>
      <c r="FU1206" s="13"/>
      <c r="FV1206" s="13"/>
      <c r="FW1206" s="13"/>
      <c r="FX1206" s="13"/>
      <c r="FY1206" s="13"/>
      <c r="FZ1206" s="13"/>
      <c r="GA1206" s="13"/>
      <c r="GB1206" s="13"/>
      <c r="GC1206" s="13"/>
      <c r="GD1206" s="13"/>
      <c r="GE1206" s="13"/>
      <c r="GF1206" s="13"/>
      <c r="GG1206" s="13"/>
      <c r="GH1206" s="13"/>
      <c r="GI1206" s="13"/>
      <c r="GJ1206" s="13"/>
      <c r="GK1206" s="13"/>
      <c r="GL1206" s="13"/>
      <c r="GM1206" s="13"/>
      <c r="GN1206" s="13"/>
      <c r="GO1206" s="13"/>
      <c r="GP1206" s="13"/>
      <c r="GQ1206" s="13"/>
      <c r="GR1206" s="13"/>
      <c r="GS1206" s="13"/>
      <c r="GT1206" s="13"/>
      <c r="GU1206" s="13"/>
      <c r="GV1206" s="13"/>
      <c r="GW1206" s="13"/>
      <c r="GX1206" s="13"/>
      <c r="GY1206" s="13"/>
      <c r="GZ1206" s="13"/>
      <c r="HA1206" s="13"/>
      <c r="HB1206" s="13"/>
      <c r="HC1206" s="13"/>
      <c r="HD1206" s="13"/>
      <c r="HE1206" s="13"/>
      <c r="HF1206" s="13"/>
      <c r="HG1206" s="13"/>
      <c r="HH1206" s="13"/>
      <c r="HI1206" s="13"/>
      <c r="HJ1206" s="13"/>
      <c r="HK1206" s="13"/>
      <c r="HL1206" s="13"/>
      <c r="HM1206" s="13"/>
      <c r="HN1206" s="13"/>
      <c r="HO1206" s="13"/>
      <c r="HP1206" s="13"/>
      <c r="HQ1206" s="13"/>
      <c r="HR1206" s="13"/>
      <c r="HS1206" s="13"/>
      <c r="HT1206" s="13"/>
      <c r="HU1206" s="13"/>
      <c r="HV1206" s="13"/>
      <c r="HW1206" s="13"/>
      <c r="HX1206" s="13"/>
      <c r="HY1206" s="13"/>
      <c r="HZ1206" s="13"/>
      <c r="IA1206" s="13"/>
      <c r="IB1206" s="13"/>
      <c r="IC1206" s="13"/>
      <c r="ID1206" s="13"/>
      <c r="IE1206" s="13"/>
      <c r="IF1206" s="13"/>
      <c r="IG1206" s="13"/>
      <c r="IH1206" s="13"/>
      <c r="II1206" s="13"/>
      <c r="IJ1206" s="13"/>
      <c r="IK1206" s="13"/>
      <c r="IL1206" s="13"/>
      <c r="IM1206" s="13"/>
      <c r="IN1206" s="13"/>
      <c r="IO1206" s="13"/>
    </row>
    <row r="1207" spans="1:249">
      <c r="A1207" s="23"/>
      <c r="B1207" s="13"/>
      <c r="C1207" s="13"/>
      <c r="D1207" s="13"/>
      <c r="E1207" s="13"/>
      <c r="F1207" s="13"/>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2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BQ1207" s="13"/>
      <c r="BR1207" s="13"/>
      <c r="BS1207" s="13"/>
      <c r="BT1207" s="13"/>
      <c r="BU1207" s="13"/>
      <c r="BV1207" s="13"/>
      <c r="BW1207" s="13"/>
      <c r="BX1207" s="13"/>
      <c r="BY1207" s="13"/>
      <c r="BZ1207" s="13"/>
      <c r="CA1207" s="13"/>
      <c r="CB1207" s="13"/>
      <c r="CC1207" s="13"/>
      <c r="CD1207" s="13"/>
      <c r="CE1207" s="13"/>
      <c r="CF1207" s="13"/>
      <c r="CG1207" s="13"/>
      <c r="CH1207" s="13"/>
      <c r="CI1207" s="13"/>
      <c r="CJ1207" s="13"/>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EU1207" s="13"/>
      <c r="EV1207" s="13"/>
      <c r="EW1207" s="13"/>
      <c r="EX1207" s="13"/>
      <c r="EY1207" s="13"/>
      <c r="EZ1207" s="13"/>
      <c r="FA1207" s="13"/>
      <c r="FB1207" s="13"/>
      <c r="FC1207" s="13"/>
      <c r="FD1207" s="13"/>
      <c r="FE1207" s="13"/>
      <c r="FF1207" s="13"/>
      <c r="FG1207" s="13"/>
      <c r="FH1207" s="13"/>
      <c r="FI1207" s="13"/>
      <c r="FJ1207" s="13"/>
      <c r="FK1207" s="13"/>
      <c r="FL1207" s="13"/>
      <c r="FM1207" s="13"/>
      <c r="FN1207" s="13"/>
      <c r="FO1207" s="13"/>
      <c r="FP1207" s="13"/>
      <c r="FQ1207" s="13"/>
      <c r="FR1207" s="13"/>
      <c r="FS1207" s="13"/>
      <c r="FT1207" s="13"/>
      <c r="FU1207" s="13"/>
      <c r="FV1207" s="13"/>
      <c r="FW1207" s="13"/>
      <c r="FX1207" s="13"/>
      <c r="FY1207" s="13"/>
      <c r="FZ1207" s="13"/>
      <c r="GA1207" s="13"/>
      <c r="GB1207" s="13"/>
      <c r="GC1207" s="13"/>
      <c r="GD1207" s="13"/>
      <c r="GE1207" s="13"/>
      <c r="GF1207" s="13"/>
      <c r="GG1207" s="13"/>
      <c r="GH1207" s="13"/>
      <c r="GI1207" s="13"/>
      <c r="GJ1207" s="13"/>
      <c r="GK1207" s="13"/>
      <c r="GL1207" s="13"/>
      <c r="GM1207" s="13"/>
      <c r="GN1207" s="13"/>
      <c r="GO1207" s="13"/>
      <c r="GP1207" s="13"/>
      <c r="GQ1207" s="13"/>
      <c r="GR1207" s="13"/>
      <c r="GS1207" s="13"/>
      <c r="GT1207" s="13"/>
      <c r="GU1207" s="13"/>
      <c r="GV1207" s="13"/>
      <c r="GW1207" s="13"/>
      <c r="GX1207" s="13"/>
      <c r="GY1207" s="13"/>
      <c r="GZ1207" s="13"/>
      <c r="HA1207" s="13"/>
      <c r="HB1207" s="13"/>
      <c r="HC1207" s="13"/>
      <c r="HD1207" s="13"/>
      <c r="HE1207" s="13"/>
      <c r="HF1207" s="13"/>
      <c r="HG1207" s="13"/>
      <c r="HH1207" s="13"/>
      <c r="HI1207" s="13"/>
      <c r="HJ1207" s="13"/>
      <c r="HK1207" s="13"/>
      <c r="HL1207" s="13"/>
      <c r="HM1207" s="13"/>
      <c r="HN1207" s="13"/>
      <c r="HO1207" s="13"/>
      <c r="HP1207" s="13"/>
      <c r="HQ1207" s="13"/>
      <c r="HR1207" s="13"/>
      <c r="HS1207" s="13"/>
      <c r="HT1207" s="13"/>
      <c r="HU1207" s="13"/>
      <c r="HV1207" s="13"/>
      <c r="HW1207" s="13"/>
      <c r="HX1207" s="13"/>
      <c r="HY1207" s="13"/>
      <c r="HZ1207" s="13"/>
      <c r="IA1207" s="13"/>
      <c r="IB1207" s="13"/>
      <c r="IC1207" s="13"/>
      <c r="ID1207" s="13"/>
      <c r="IE1207" s="13"/>
      <c r="IF1207" s="13"/>
      <c r="IG1207" s="13"/>
      <c r="IH1207" s="13"/>
      <c r="II1207" s="13"/>
      <c r="IJ1207" s="13"/>
      <c r="IK1207" s="13"/>
      <c r="IL1207" s="13"/>
      <c r="IM1207" s="13"/>
      <c r="IN1207" s="13"/>
      <c r="IO1207" s="13"/>
    </row>
    <row r="1208" spans="1:249">
      <c r="A1208" s="23"/>
      <c r="B1208" s="13"/>
      <c r="C1208" s="13"/>
      <c r="D1208" s="13"/>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2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Q1208" s="13"/>
      <c r="BR1208" s="13"/>
      <c r="BS1208" s="13"/>
      <c r="BT1208" s="13"/>
      <c r="BU1208" s="13"/>
      <c r="BV1208" s="13"/>
      <c r="BW1208" s="13"/>
      <c r="BX1208" s="13"/>
      <c r="BY1208" s="13"/>
      <c r="BZ1208" s="13"/>
      <c r="CA1208" s="13"/>
      <c r="CB1208" s="13"/>
      <c r="CC1208" s="13"/>
      <c r="CD1208" s="13"/>
      <c r="CE1208" s="13"/>
      <c r="CF1208" s="13"/>
      <c r="CG1208" s="13"/>
      <c r="CH1208" s="13"/>
      <c r="CI1208" s="13"/>
      <c r="CJ1208" s="13"/>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U1208" s="13"/>
      <c r="EV1208" s="13"/>
      <c r="EW1208" s="13"/>
      <c r="EX1208" s="13"/>
      <c r="EY1208" s="13"/>
      <c r="EZ1208" s="13"/>
      <c r="FA1208" s="13"/>
      <c r="FB1208" s="13"/>
      <c r="FC1208" s="13"/>
      <c r="FD1208" s="13"/>
      <c r="FE1208" s="13"/>
      <c r="FF1208" s="13"/>
      <c r="FG1208" s="13"/>
      <c r="FH1208" s="13"/>
      <c r="FI1208" s="13"/>
      <c r="FJ1208" s="13"/>
      <c r="FK1208" s="13"/>
      <c r="FL1208" s="13"/>
      <c r="FM1208" s="13"/>
      <c r="FN1208" s="13"/>
      <c r="FO1208" s="13"/>
      <c r="FP1208" s="13"/>
      <c r="FQ1208" s="13"/>
      <c r="FR1208" s="13"/>
      <c r="FS1208" s="13"/>
      <c r="FT1208" s="13"/>
      <c r="FU1208" s="13"/>
      <c r="FV1208" s="13"/>
      <c r="FW1208" s="13"/>
      <c r="FX1208" s="13"/>
      <c r="FY1208" s="13"/>
      <c r="FZ1208" s="13"/>
      <c r="GA1208" s="13"/>
      <c r="GB1208" s="13"/>
      <c r="GC1208" s="13"/>
      <c r="GD1208" s="13"/>
      <c r="GE1208" s="13"/>
      <c r="GF1208" s="13"/>
      <c r="GG1208" s="13"/>
      <c r="GH1208" s="13"/>
      <c r="GI1208" s="13"/>
      <c r="GJ1208" s="13"/>
      <c r="GK1208" s="13"/>
      <c r="GL1208" s="13"/>
      <c r="GM1208" s="13"/>
      <c r="GN1208" s="13"/>
      <c r="GO1208" s="13"/>
      <c r="GP1208" s="13"/>
      <c r="GQ1208" s="13"/>
      <c r="GR1208" s="13"/>
      <c r="GS1208" s="13"/>
      <c r="GT1208" s="13"/>
      <c r="GU1208" s="13"/>
      <c r="GV1208" s="13"/>
      <c r="GW1208" s="13"/>
      <c r="GX1208" s="13"/>
      <c r="GY1208" s="13"/>
      <c r="GZ1208" s="13"/>
      <c r="HA1208" s="13"/>
      <c r="HB1208" s="13"/>
      <c r="HC1208" s="13"/>
      <c r="HD1208" s="13"/>
      <c r="HE1208" s="13"/>
      <c r="HF1208" s="13"/>
      <c r="HG1208" s="13"/>
      <c r="HH1208" s="13"/>
      <c r="HI1208" s="13"/>
      <c r="HJ1208" s="13"/>
      <c r="HK1208" s="13"/>
      <c r="HL1208" s="13"/>
      <c r="HM1208" s="13"/>
      <c r="HN1208" s="13"/>
      <c r="HO1208" s="13"/>
      <c r="HP1208" s="13"/>
      <c r="HQ1208" s="13"/>
      <c r="HR1208" s="13"/>
      <c r="HS1208" s="13"/>
      <c r="HT1208" s="13"/>
      <c r="HU1208" s="13"/>
      <c r="HV1208" s="13"/>
      <c r="HW1208" s="13"/>
      <c r="HX1208" s="13"/>
      <c r="HY1208" s="13"/>
      <c r="HZ1208" s="13"/>
      <c r="IA1208" s="13"/>
      <c r="IB1208" s="13"/>
      <c r="IC1208" s="13"/>
      <c r="ID1208" s="13"/>
      <c r="IE1208" s="13"/>
      <c r="IF1208" s="13"/>
      <c r="IG1208" s="13"/>
      <c r="IH1208" s="13"/>
      <c r="II1208" s="13"/>
      <c r="IJ1208" s="13"/>
      <c r="IK1208" s="13"/>
      <c r="IL1208" s="13"/>
      <c r="IM1208" s="13"/>
      <c r="IN1208" s="13"/>
      <c r="IO1208" s="13"/>
    </row>
    <row r="1209" spans="1:249">
      <c r="A1209" s="23"/>
      <c r="B1209" s="13"/>
      <c r="C1209" s="13"/>
      <c r="D1209" s="13"/>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2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BQ1209" s="13"/>
      <c r="BR1209" s="13"/>
      <c r="BS1209" s="13"/>
      <c r="BT1209" s="13"/>
      <c r="BU1209" s="13"/>
      <c r="BV1209" s="13"/>
      <c r="BW1209" s="13"/>
      <c r="BX1209" s="13"/>
      <c r="BY1209" s="13"/>
      <c r="BZ1209" s="13"/>
      <c r="CA1209" s="13"/>
      <c r="CB1209" s="13"/>
      <c r="CC1209" s="13"/>
      <c r="CD1209" s="13"/>
      <c r="CE1209" s="13"/>
      <c r="CF1209" s="13"/>
      <c r="CG1209" s="13"/>
      <c r="CH1209" s="13"/>
      <c r="CI1209" s="13"/>
      <c r="CJ1209" s="13"/>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EU1209" s="13"/>
      <c r="EV1209" s="13"/>
      <c r="EW1209" s="13"/>
      <c r="EX1209" s="13"/>
      <c r="EY1209" s="13"/>
      <c r="EZ1209" s="13"/>
      <c r="FA1209" s="13"/>
      <c r="FB1209" s="13"/>
      <c r="FC1209" s="13"/>
      <c r="FD1209" s="13"/>
      <c r="FE1209" s="13"/>
      <c r="FF1209" s="13"/>
      <c r="FG1209" s="13"/>
      <c r="FH1209" s="13"/>
      <c r="FI1209" s="13"/>
      <c r="FJ1209" s="13"/>
      <c r="FK1209" s="13"/>
      <c r="FL1209" s="13"/>
      <c r="FM1209" s="13"/>
      <c r="FN1209" s="13"/>
      <c r="FO1209" s="13"/>
      <c r="FP1209" s="13"/>
      <c r="FQ1209" s="13"/>
      <c r="FR1209" s="13"/>
      <c r="FS1209" s="13"/>
      <c r="FT1209" s="13"/>
      <c r="FU1209" s="13"/>
      <c r="FV1209" s="13"/>
      <c r="FW1209" s="13"/>
      <c r="FX1209" s="13"/>
      <c r="FY1209" s="13"/>
      <c r="FZ1209" s="13"/>
      <c r="GA1209" s="13"/>
      <c r="GB1209" s="13"/>
      <c r="GC1209" s="13"/>
      <c r="GD1209" s="13"/>
      <c r="GE1209" s="13"/>
      <c r="GF1209" s="13"/>
      <c r="GG1209" s="13"/>
      <c r="GH1209" s="13"/>
      <c r="GI1209" s="13"/>
      <c r="GJ1209" s="13"/>
      <c r="GK1209" s="13"/>
      <c r="GL1209" s="13"/>
      <c r="GM1209" s="13"/>
      <c r="GN1209" s="13"/>
      <c r="GO1209" s="13"/>
      <c r="GP1209" s="13"/>
      <c r="GQ1209" s="13"/>
      <c r="GR1209" s="13"/>
      <c r="GS1209" s="13"/>
      <c r="GT1209" s="13"/>
      <c r="GU1209" s="13"/>
      <c r="GV1209" s="13"/>
      <c r="GW1209" s="13"/>
      <c r="GX1209" s="13"/>
      <c r="GY1209" s="13"/>
      <c r="GZ1209" s="13"/>
      <c r="HA1209" s="13"/>
      <c r="HB1209" s="13"/>
      <c r="HC1209" s="13"/>
      <c r="HD1209" s="13"/>
      <c r="HE1209" s="13"/>
      <c r="HF1209" s="13"/>
      <c r="HG1209" s="13"/>
      <c r="HH1209" s="13"/>
      <c r="HI1209" s="13"/>
      <c r="HJ1209" s="13"/>
      <c r="HK1209" s="13"/>
      <c r="HL1209" s="13"/>
      <c r="HM1209" s="13"/>
      <c r="HN1209" s="13"/>
      <c r="HO1209" s="13"/>
      <c r="HP1209" s="13"/>
      <c r="HQ1209" s="13"/>
      <c r="HR1209" s="13"/>
      <c r="HS1209" s="13"/>
      <c r="HT1209" s="13"/>
      <c r="HU1209" s="13"/>
      <c r="HV1209" s="13"/>
      <c r="HW1209" s="13"/>
      <c r="HX1209" s="13"/>
      <c r="HY1209" s="13"/>
      <c r="HZ1209" s="13"/>
      <c r="IA1209" s="13"/>
      <c r="IB1209" s="13"/>
      <c r="IC1209" s="13"/>
      <c r="ID1209" s="13"/>
      <c r="IE1209" s="13"/>
      <c r="IF1209" s="13"/>
      <c r="IG1209" s="13"/>
      <c r="IH1209" s="13"/>
      <c r="II1209" s="13"/>
      <c r="IJ1209" s="13"/>
      <c r="IK1209" s="13"/>
      <c r="IL1209" s="13"/>
      <c r="IM1209" s="13"/>
      <c r="IN1209" s="13"/>
      <c r="IO1209" s="13"/>
    </row>
    <row r="1210" spans="1:249">
      <c r="A1210" s="23"/>
      <c r="B1210" s="13"/>
      <c r="C1210" s="13"/>
      <c r="D1210" s="13"/>
      <c r="E1210" s="13"/>
      <c r="F1210" s="13"/>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2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BQ1210" s="13"/>
      <c r="BR1210" s="13"/>
      <c r="BS1210" s="13"/>
      <c r="BT1210" s="13"/>
      <c r="BU1210" s="13"/>
      <c r="BV1210" s="13"/>
      <c r="BW1210" s="13"/>
      <c r="BX1210" s="13"/>
      <c r="BY1210" s="13"/>
      <c r="BZ1210" s="13"/>
      <c r="CA1210" s="13"/>
      <c r="CB1210" s="13"/>
      <c r="CC1210" s="13"/>
      <c r="CD1210" s="13"/>
      <c r="CE1210" s="13"/>
      <c r="CF1210" s="13"/>
      <c r="CG1210" s="13"/>
      <c r="CH1210" s="13"/>
      <c r="CI1210" s="13"/>
      <c r="CJ1210" s="13"/>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EU1210" s="13"/>
      <c r="EV1210" s="13"/>
      <c r="EW1210" s="13"/>
      <c r="EX1210" s="13"/>
      <c r="EY1210" s="13"/>
      <c r="EZ1210" s="13"/>
      <c r="FA1210" s="13"/>
      <c r="FB1210" s="13"/>
      <c r="FC1210" s="13"/>
      <c r="FD1210" s="13"/>
      <c r="FE1210" s="13"/>
      <c r="FF1210" s="13"/>
      <c r="FG1210" s="13"/>
      <c r="FH1210" s="13"/>
      <c r="FI1210" s="13"/>
      <c r="FJ1210" s="13"/>
      <c r="FK1210" s="13"/>
      <c r="FL1210" s="13"/>
      <c r="FM1210" s="13"/>
      <c r="FN1210" s="13"/>
      <c r="FO1210" s="13"/>
      <c r="FP1210" s="13"/>
      <c r="FQ1210" s="13"/>
      <c r="FR1210" s="13"/>
      <c r="FS1210" s="13"/>
      <c r="FT1210" s="13"/>
      <c r="FU1210" s="13"/>
      <c r="FV1210" s="13"/>
      <c r="FW1210" s="13"/>
      <c r="FX1210" s="13"/>
      <c r="FY1210" s="13"/>
      <c r="FZ1210" s="13"/>
      <c r="GA1210" s="13"/>
      <c r="GB1210" s="13"/>
      <c r="GC1210" s="13"/>
      <c r="GD1210" s="13"/>
      <c r="GE1210" s="13"/>
      <c r="GF1210" s="13"/>
      <c r="GG1210" s="13"/>
      <c r="GH1210" s="13"/>
      <c r="GI1210" s="13"/>
      <c r="GJ1210" s="13"/>
      <c r="GK1210" s="13"/>
      <c r="GL1210" s="13"/>
      <c r="GM1210" s="13"/>
      <c r="GN1210" s="13"/>
      <c r="GO1210" s="13"/>
      <c r="GP1210" s="13"/>
      <c r="GQ1210" s="13"/>
      <c r="GR1210" s="13"/>
      <c r="GS1210" s="13"/>
      <c r="GT1210" s="13"/>
      <c r="GU1210" s="13"/>
      <c r="GV1210" s="13"/>
      <c r="GW1210" s="13"/>
      <c r="GX1210" s="13"/>
      <c r="GY1210" s="13"/>
      <c r="GZ1210" s="13"/>
      <c r="HA1210" s="13"/>
      <c r="HB1210" s="13"/>
      <c r="HC1210" s="13"/>
      <c r="HD1210" s="13"/>
      <c r="HE1210" s="13"/>
      <c r="HF1210" s="13"/>
      <c r="HG1210" s="13"/>
      <c r="HH1210" s="13"/>
      <c r="HI1210" s="13"/>
      <c r="HJ1210" s="13"/>
      <c r="HK1210" s="13"/>
      <c r="HL1210" s="13"/>
      <c r="HM1210" s="13"/>
      <c r="HN1210" s="13"/>
      <c r="HO1210" s="13"/>
      <c r="HP1210" s="13"/>
      <c r="HQ1210" s="13"/>
      <c r="HR1210" s="13"/>
      <c r="HS1210" s="13"/>
      <c r="HT1210" s="13"/>
      <c r="HU1210" s="13"/>
      <c r="HV1210" s="13"/>
      <c r="HW1210" s="13"/>
      <c r="HX1210" s="13"/>
      <c r="HY1210" s="13"/>
      <c r="HZ1210" s="13"/>
      <c r="IA1210" s="13"/>
      <c r="IB1210" s="13"/>
      <c r="IC1210" s="13"/>
      <c r="ID1210" s="13"/>
      <c r="IE1210" s="13"/>
      <c r="IF1210" s="13"/>
      <c r="IG1210" s="13"/>
      <c r="IH1210" s="13"/>
      <c r="II1210" s="13"/>
      <c r="IJ1210" s="13"/>
      <c r="IK1210" s="13"/>
      <c r="IL1210" s="13"/>
      <c r="IM1210" s="13"/>
      <c r="IN1210" s="13"/>
      <c r="IO1210" s="13"/>
    </row>
    <row r="1211" spans="1:249">
      <c r="A1211" s="23"/>
      <c r="B1211" s="13"/>
      <c r="C1211" s="13"/>
      <c r="D1211" s="13"/>
      <c r="E1211" s="13"/>
      <c r="F1211" s="13"/>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2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BQ1211" s="13"/>
      <c r="BR1211" s="13"/>
      <c r="BS1211" s="13"/>
      <c r="BT1211" s="13"/>
      <c r="BU1211" s="13"/>
      <c r="BV1211" s="13"/>
      <c r="BW1211" s="13"/>
      <c r="BX1211" s="13"/>
      <c r="BY1211" s="13"/>
      <c r="BZ1211" s="13"/>
      <c r="CA1211" s="13"/>
      <c r="CB1211" s="13"/>
      <c r="CC1211" s="13"/>
      <c r="CD1211" s="13"/>
      <c r="CE1211" s="13"/>
      <c r="CF1211" s="13"/>
      <c r="CG1211" s="13"/>
      <c r="CH1211" s="13"/>
      <c r="CI1211" s="13"/>
      <c r="CJ1211" s="13"/>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EU1211" s="13"/>
      <c r="EV1211" s="13"/>
      <c r="EW1211" s="13"/>
      <c r="EX1211" s="13"/>
      <c r="EY1211" s="13"/>
      <c r="EZ1211" s="13"/>
      <c r="FA1211" s="13"/>
      <c r="FB1211" s="13"/>
      <c r="FC1211" s="13"/>
      <c r="FD1211" s="13"/>
      <c r="FE1211" s="13"/>
      <c r="FF1211" s="13"/>
      <c r="FG1211" s="13"/>
      <c r="FH1211" s="13"/>
      <c r="FI1211" s="13"/>
      <c r="FJ1211" s="13"/>
      <c r="FK1211" s="13"/>
      <c r="FL1211" s="13"/>
      <c r="FM1211" s="13"/>
      <c r="FN1211" s="13"/>
      <c r="FO1211" s="13"/>
      <c r="FP1211" s="13"/>
      <c r="FQ1211" s="13"/>
      <c r="FR1211" s="13"/>
      <c r="FS1211" s="13"/>
      <c r="FT1211" s="13"/>
      <c r="FU1211" s="13"/>
      <c r="FV1211" s="13"/>
      <c r="FW1211" s="13"/>
      <c r="FX1211" s="13"/>
      <c r="FY1211" s="13"/>
      <c r="FZ1211" s="13"/>
      <c r="GA1211" s="13"/>
      <c r="GB1211" s="13"/>
      <c r="GC1211" s="13"/>
      <c r="GD1211" s="13"/>
      <c r="GE1211" s="13"/>
      <c r="GF1211" s="13"/>
      <c r="GG1211" s="13"/>
      <c r="GH1211" s="13"/>
      <c r="GI1211" s="13"/>
      <c r="GJ1211" s="13"/>
      <c r="GK1211" s="13"/>
      <c r="GL1211" s="13"/>
      <c r="GM1211" s="13"/>
      <c r="GN1211" s="13"/>
      <c r="GO1211" s="13"/>
      <c r="GP1211" s="13"/>
      <c r="GQ1211" s="13"/>
      <c r="GR1211" s="13"/>
      <c r="GS1211" s="13"/>
      <c r="GT1211" s="13"/>
      <c r="GU1211" s="13"/>
      <c r="GV1211" s="13"/>
      <c r="GW1211" s="13"/>
      <c r="GX1211" s="13"/>
      <c r="GY1211" s="13"/>
      <c r="GZ1211" s="13"/>
      <c r="HA1211" s="13"/>
      <c r="HB1211" s="13"/>
      <c r="HC1211" s="13"/>
      <c r="HD1211" s="13"/>
      <c r="HE1211" s="13"/>
      <c r="HF1211" s="13"/>
      <c r="HG1211" s="13"/>
      <c r="HH1211" s="13"/>
      <c r="HI1211" s="13"/>
      <c r="HJ1211" s="13"/>
      <c r="HK1211" s="13"/>
      <c r="HL1211" s="13"/>
      <c r="HM1211" s="13"/>
      <c r="HN1211" s="13"/>
      <c r="HO1211" s="13"/>
      <c r="HP1211" s="13"/>
      <c r="HQ1211" s="13"/>
      <c r="HR1211" s="13"/>
      <c r="HS1211" s="13"/>
      <c r="HT1211" s="13"/>
      <c r="HU1211" s="13"/>
      <c r="HV1211" s="13"/>
      <c r="HW1211" s="13"/>
      <c r="HX1211" s="13"/>
      <c r="HY1211" s="13"/>
      <c r="HZ1211" s="13"/>
      <c r="IA1211" s="13"/>
      <c r="IB1211" s="13"/>
      <c r="IC1211" s="13"/>
      <c r="ID1211" s="13"/>
      <c r="IE1211" s="13"/>
      <c r="IF1211" s="13"/>
      <c r="IG1211" s="13"/>
      <c r="IH1211" s="13"/>
      <c r="II1211" s="13"/>
      <c r="IJ1211" s="13"/>
      <c r="IK1211" s="13"/>
      <c r="IL1211" s="13"/>
      <c r="IM1211" s="13"/>
      <c r="IN1211" s="13"/>
      <c r="IO1211" s="13"/>
    </row>
    <row r="1212" spans="1:249">
      <c r="A1212" s="23"/>
      <c r="B1212" s="13"/>
      <c r="C1212" s="13"/>
      <c r="D1212" s="13"/>
      <c r="E1212" s="13"/>
      <c r="F1212" s="13"/>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2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BQ1212" s="13"/>
      <c r="BR1212" s="13"/>
      <c r="BS1212" s="13"/>
      <c r="BT1212" s="13"/>
      <c r="BU1212" s="13"/>
      <c r="BV1212" s="13"/>
      <c r="BW1212" s="13"/>
      <c r="BX1212" s="13"/>
      <c r="BY1212" s="13"/>
      <c r="BZ1212" s="13"/>
      <c r="CA1212" s="13"/>
      <c r="CB1212" s="13"/>
      <c r="CC1212" s="13"/>
      <c r="CD1212" s="13"/>
      <c r="CE1212" s="13"/>
      <c r="CF1212" s="13"/>
      <c r="CG1212" s="13"/>
      <c r="CH1212" s="13"/>
      <c r="CI1212" s="13"/>
      <c r="CJ1212" s="13"/>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EU1212" s="13"/>
      <c r="EV1212" s="13"/>
      <c r="EW1212" s="13"/>
      <c r="EX1212" s="13"/>
      <c r="EY1212" s="13"/>
      <c r="EZ1212" s="13"/>
      <c r="FA1212" s="13"/>
      <c r="FB1212" s="13"/>
      <c r="FC1212" s="13"/>
      <c r="FD1212" s="13"/>
      <c r="FE1212" s="13"/>
      <c r="FF1212" s="13"/>
      <c r="FG1212" s="13"/>
      <c r="FH1212" s="13"/>
      <c r="FI1212" s="13"/>
      <c r="FJ1212" s="13"/>
      <c r="FK1212" s="13"/>
      <c r="FL1212" s="13"/>
      <c r="FM1212" s="13"/>
      <c r="FN1212" s="13"/>
      <c r="FO1212" s="13"/>
      <c r="FP1212" s="13"/>
      <c r="FQ1212" s="13"/>
      <c r="FR1212" s="13"/>
      <c r="FS1212" s="13"/>
      <c r="FT1212" s="13"/>
      <c r="FU1212" s="13"/>
      <c r="FV1212" s="13"/>
      <c r="FW1212" s="13"/>
      <c r="FX1212" s="13"/>
      <c r="FY1212" s="13"/>
      <c r="FZ1212" s="13"/>
      <c r="GA1212" s="13"/>
      <c r="GB1212" s="13"/>
      <c r="GC1212" s="13"/>
      <c r="GD1212" s="13"/>
      <c r="GE1212" s="13"/>
      <c r="GF1212" s="13"/>
      <c r="GG1212" s="13"/>
      <c r="GH1212" s="13"/>
      <c r="GI1212" s="13"/>
      <c r="GJ1212" s="13"/>
      <c r="GK1212" s="13"/>
      <c r="GL1212" s="13"/>
      <c r="GM1212" s="13"/>
      <c r="GN1212" s="13"/>
      <c r="GO1212" s="13"/>
      <c r="GP1212" s="13"/>
      <c r="GQ1212" s="13"/>
      <c r="GR1212" s="13"/>
      <c r="GS1212" s="13"/>
      <c r="GT1212" s="13"/>
      <c r="GU1212" s="13"/>
      <c r="GV1212" s="13"/>
      <c r="GW1212" s="13"/>
      <c r="GX1212" s="13"/>
      <c r="GY1212" s="13"/>
      <c r="GZ1212" s="13"/>
      <c r="HA1212" s="13"/>
      <c r="HB1212" s="13"/>
      <c r="HC1212" s="13"/>
      <c r="HD1212" s="13"/>
      <c r="HE1212" s="13"/>
      <c r="HF1212" s="13"/>
      <c r="HG1212" s="13"/>
      <c r="HH1212" s="13"/>
      <c r="HI1212" s="13"/>
      <c r="HJ1212" s="13"/>
      <c r="HK1212" s="13"/>
      <c r="HL1212" s="13"/>
      <c r="HM1212" s="13"/>
      <c r="HN1212" s="13"/>
      <c r="HO1212" s="13"/>
      <c r="HP1212" s="13"/>
      <c r="HQ1212" s="13"/>
      <c r="HR1212" s="13"/>
      <c r="HS1212" s="13"/>
      <c r="HT1212" s="13"/>
      <c r="HU1212" s="13"/>
      <c r="HV1212" s="13"/>
      <c r="HW1212" s="13"/>
      <c r="HX1212" s="13"/>
      <c r="HY1212" s="13"/>
      <c r="HZ1212" s="13"/>
      <c r="IA1212" s="13"/>
      <c r="IB1212" s="13"/>
      <c r="IC1212" s="13"/>
      <c r="ID1212" s="13"/>
      <c r="IE1212" s="13"/>
      <c r="IF1212" s="13"/>
      <c r="IG1212" s="13"/>
      <c r="IH1212" s="13"/>
      <c r="II1212" s="13"/>
      <c r="IJ1212" s="13"/>
      <c r="IK1212" s="13"/>
      <c r="IL1212" s="13"/>
      <c r="IM1212" s="13"/>
      <c r="IN1212" s="13"/>
      <c r="IO1212" s="13"/>
    </row>
    <row r="1213" spans="1:249">
      <c r="A1213" s="23"/>
      <c r="B1213" s="13"/>
      <c r="C1213" s="13"/>
      <c r="D1213" s="13"/>
      <c r="E1213" s="13"/>
      <c r="F1213" s="13"/>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2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BQ1213" s="13"/>
      <c r="BR1213" s="13"/>
      <c r="BS1213" s="13"/>
      <c r="BT1213" s="13"/>
      <c r="BU1213" s="13"/>
      <c r="BV1213" s="13"/>
      <c r="BW1213" s="13"/>
      <c r="BX1213" s="13"/>
      <c r="BY1213" s="13"/>
      <c r="BZ1213" s="13"/>
      <c r="CA1213" s="13"/>
      <c r="CB1213" s="13"/>
      <c r="CC1213" s="13"/>
      <c r="CD1213" s="13"/>
      <c r="CE1213" s="13"/>
      <c r="CF1213" s="13"/>
      <c r="CG1213" s="13"/>
      <c r="CH1213" s="13"/>
      <c r="CI1213" s="13"/>
      <c r="CJ1213" s="13"/>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EU1213" s="13"/>
      <c r="EV1213" s="13"/>
      <c r="EW1213" s="13"/>
      <c r="EX1213" s="13"/>
      <c r="EY1213" s="13"/>
      <c r="EZ1213" s="13"/>
      <c r="FA1213" s="13"/>
      <c r="FB1213" s="13"/>
      <c r="FC1213" s="13"/>
      <c r="FD1213" s="13"/>
      <c r="FE1213" s="13"/>
      <c r="FF1213" s="13"/>
      <c r="FG1213" s="13"/>
      <c r="FH1213" s="13"/>
      <c r="FI1213" s="13"/>
      <c r="FJ1213" s="13"/>
      <c r="FK1213" s="13"/>
      <c r="FL1213" s="13"/>
      <c r="FM1213" s="13"/>
      <c r="FN1213" s="13"/>
      <c r="FO1213" s="13"/>
      <c r="FP1213" s="13"/>
      <c r="FQ1213" s="13"/>
      <c r="FR1213" s="13"/>
      <c r="FS1213" s="13"/>
      <c r="FT1213" s="13"/>
      <c r="FU1213" s="13"/>
      <c r="FV1213" s="13"/>
      <c r="FW1213" s="13"/>
      <c r="FX1213" s="13"/>
      <c r="FY1213" s="13"/>
      <c r="FZ1213" s="13"/>
      <c r="GA1213" s="13"/>
      <c r="GB1213" s="13"/>
      <c r="GC1213" s="13"/>
      <c r="GD1213" s="13"/>
      <c r="GE1213" s="13"/>
      <c r="GF1213" s="13"/>
      <c r="GG1213" s="13"/>
      <c r="GH1213" s="13"/>
      <c r="GI1213" s="13"/>
      <c r="GJ1213" s="13"/>
      <c r="GK1213" s="13"/>
      <c r="GL1213" s="13"/>
      <c r="GM1213" s="13"/>
      <c r="GN1213" s="13"/>
      <c r="GO1213" s="13"/>
      <c r="GP1213" s="13"/>
      <c r="GQ1213" s="13"/>
      <c r="GR1213" s="13"/>
      <c r="GS1213" s="13"/>
      <c r="GT1213" s="13"/>
      <c r="GU1213" s="13"/>
      <c r="GV1213" s="13"/>
      <c r="GW1213" s="13"/>
      <c r="GX1213" s="13"/>
      <c r="GY1213" s="13"/>
      <c r="GZ1213" s="13"/>
      <c r="HA1213" s="13"/>
      <c r="HB1213" s="13"/>
      <c r="HC1213" s="13"/>
      <c r="HD1213" s="13"/>
      <c r="HE1213" s="13"/>
      <c r="HF1213" s="13"/>
      <c r="HG1213" s="13"/>
      <c r="HH1213" s="13"/>
      <c r="HI1213" s="13"/>
      <c r="HJ1213" s="13"/>
      <c r="HK1213" s="13"/>
      <c r="HL1213" s="13"/>
      <c r="HM1213" s="13"/>
      <c r="HN1213" s="13"/>
      <c r="HO1213" s="13"/>
      <c r="HP1213" s="13"/>
      <c r="HQ1213" s="13"/>
      <c r="HR1213" s="13"/>
      <c r="HS1213" s="13"/>
      <c r="HT1213" s="13"/>
      <c r="HU1213" s="13"/>
      <c r="HV1213" s="13"/>
      <c r="HW1213" s="13"/>
      <c r="HX1213" s="13"/>
      <c r="HY1213" s="13"/>
      <c r="HZ1213" s="13"/>
      <c r="IA1213" s="13"/>
      <c r="IB1213" s="13"/>
      <c r="IC1213" s="13"/>
      <c r="ID1213" s="13"/>
      <c r="IE1213" s="13"/>
      <c r="IF1213" s="13"/>
      <c r="IG1213" s="13"/>
      <c r="IH1213" s="13"/>
      <c r="II1213" s="13"/>
      <c r="IJ1213" s="13"/>
      <c r="IK1213" s="13"/>
      <c r="IL1213" s="13"/>
      <c r="IM1213" s="13"/>
      <c r="IN1213" s="13"/>
      <c r="IO1213" s="13"/>
    </row>
    <row r="1214" spans="1:249">
      <c r="A1214" s="23"/>
      <c r="B1214" s="13"/>
      <c r="C1214" s="13"/>
      <c r="D1214" s="13"/>
      <c r="E1214" s="13"/>
      <c r="F1214" s="13"/>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2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BQ1214" s="13"/>
      <c r="BR1214" s="13"/>
      <c r="BS1214" s="13"/>
      <c r="BT1214" s="13"/>
      <c r="BU1214" s="13"/>
      <c r="BV1214" s="13"/>
      <c r="BW1214" s="13"/>
      <c r="BX1214" s="13"/>
      <c r="BY1214" s="13"/>
      <c r="BZ1214" s="13"/>
      <c r="CA1214" s="13"/>
      <c r="CB1214" s="13"/>
      <c r="CC1214" s="13"/>
      <c r="CD1214" s="13"/>
      <c r="CE1214" s="13"/>
      <c r="CF1214" s="13"/>
      <c r="CG1214" s="13"/>
      <c r="CH1214" s="13"/>
      <c r="CI1214" s="13"/>
      <c r="CJ1214" s="13"/>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EU1214" s="13"/>
      <c r="EV1214" s="13"/>
      <c r="EW1214" s="13"/>
      <c r="EX1214" s="13"/>
      <c r="EY1214" s="13"/>
      <c r="EZ1214" s="13"/>
      <c r="FA1214" s="13"/>
      <c r="FB1214" s="13"/>
      <c r="FC1214" s="13"/>
      <c r="FD1214" s="13"/>
      <c r="FE1214" s="13"/>
      <c r="FF1214" s="13"/>
      <c r="FG1214" s="13"/>
      <c r="FH1214" s="13"/>
      <c r="FI1214" s="13"/>
      <c r="FJ1214" s="13"/>
      <c r="FK1214" s="13"/>
      <c r="FL1214" s="13"/>
      <c r="FM1214" s="13"/>
      <c r="FN1214" s="13"/>
      <c r="FO1214" s="13"/>
      <c r="FP1214" s="13"/>
      <c r="FQ1214" s="13"/>
      <c r="FR1214" s="13"/>
      <c r="FS1214" s="13"/>
      <c r="FT1214" s="13"/>
      <c r="FU1214" s="13"/>
      <c r="FV1214" s="13"/>
      <c r="FW1214" s="13"/>
      <c r="FX1214" s="13"/>
      <c r="FY1214" s="13"/>
      <c r="FZ1214" s="13"/>
      <c r="GA1214" s="13"/>
      <c r="GB1214" s="13"/>
      <c r="GC1214" s="13"/>
      <c r="GD1214" s="13"/>
      <c r="GE1214" s="13"/>
      <c r="GF1214" s="13"/>
      <c r="GG1214" s="13"/>
      <c r="GH1214" s="13"/>
      <c r="GI1214" s="13"/>
      <c r="GJ1214" s="13"/>
      <c r="GK1214" s="13"/>
      <c r="GL1214" s="13"/>
      <c r="GM1214" s="13"/>
      <c r="GN1214" s="13"/>
      <c r="GO1214" s="13"/>
      <c r="GP1214" s="13"/>
      <c r="GQ1214" s="13"/>
      <c r="GR1214" s="13"/>
      <c r="GS1214" s="13"/>
      <c r="GT1214" s="13"/>
      <c r="GU1214" s="13"/>
      <c r="GV1214" s="13"/>
      <c r="GW1214" s="13"/>
      <c r="GX1214" s="13"/>
      <c r="GY1214" s="13"/>
      <c r="GZ1214" s="13"/>
      <c r="HA1214" s="13"/>
      <c r="HB1214" s="13"/>
      <c r="HC1214" s="13"/>
      <c r="HD1214" s="13"/>
      <c r="HE1214" s="13"/>
      <c r="HF1214" s="13"/>
      <c r="HG1214" s="13"/>
      <c r="HH1214" s="13"/>
      <c r="HI1214" s="13"/>
      <c r="HJ1214" s="13"/>
      <c r="HK1214" s="13"/>
      <c r="HL1214" s="13"/>
      <c r="HM1214" s="13"/>
      <c r="HN1214" s="13"/>
      <c r="HO1214" s="13"/>
      <c r="HP1214" s="13"/>
      <c r="HQ1214" s="13"/>
      <c r="HR1214" s="13"/>
      <c r="HS1214" s="13"/>
      <c r="HT1214" s="13"/>
      <c r="HU1214" s="13"/>
      <c r="HV1214" s="13"/>
      <c r="HW1214" s="13"/>
      <c r="HX1214" s="13"/>
      <c r="HY1214" s="13"/>
      <c r="HZ1214" s="13"/>
      <c r="IA1214" s="13"/>
      <c r="IB1214" s="13"/>
      <c r="IC1214" s="13"/>
      <c r="ID1214" s="13"/>
      <c r="IE1214" s="13"/>
      <c r="IF1214" s="13"/>
      <c r="IG1214" s="13"/>
      <c r="IH1214" s="13"/>
      <c r="II1214" s="13"/>
      <c r="IJ1214" s="13"/>
      <c r="IK1214" s="13"/>
      <c r="IL1214" s="13"/>
      <c r="IM1214" s="13"/>
      <c r="IN1214" s="13"/>
      <c r="IO1214" s="13"/>
    </row>
    <row r="1215" spans="1:249">
      <c r="A1215" s="23"/>
      <c r="B1215" s="13"/>
      <c r="C1215" s="13"/>
      <c r="D1215" s="13"/>
      <c r="E1215" s="13"/>
      <c r="F1215" s="13"/>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2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BQ1215" s="13"/>
      <c r="BR1215" s="13"/>
      <c r="BS1215" s="13"/>
      <c r="BT1215" s="13"/>
      <c r="BU1215" s="13"/>
      <c r="BV1215" s="13"/>
      <c r="BW1215" s="13"/>
      <c r="BX1215" s="13"/>
      <c r="BY1215" s="13"/>
      <c r="BZ1215" s="13"/>
      <c r="CA1215" s="13"/>
      <c r="CB1215" s="13"/>
      <c r="CC1215" s="13"/>
      <c r="CD1215" s="13"/>
      <c r="CE1215" s="13"/>
      <c r="CF1215" s="13"/>
      <c r="CG1215" s="13"/>
      <c r="CH1215" s="13"/>
      <c r="CI1215" s="13"/>
      <c r="CJ1215" s="13"/>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EU1215" s="13"/>
      <c r="EV1215" s="13"/>
      <c r="EW1215" s="13"/>
      <c r="EX1215" s="13"/>
      <c r="EY1215" s="13"/>
      <c r="EZ1215" s="13"/>
      <c r="FA1215" s="13"/>
      <c r="FB1215" s="13"/>
      <c r="FC1215" s="13"/>
      <c r="FD1215" s="13"/>
      <c r="FE1215" s="13"/>
      <c r="FF1215" s="13"/>
      <c r="FG1215" s="13"/>
      <c r="FH1215" s="13"/>
      <c r="FI1215" s="13"/>
      <c r="FJ1215" s="13"/>
      <c r="FK1215" s="13"/>
      <c r="FL1215" s="13"/>
      <c r="FM1215" s="13"/>
      <c r="FN1215" s="13"/>
      <c r="FO1215" s="13"/>
      <c r="FP1215" s="13"/>
      <c r="FQ1215" s="13"/>
      <c r="FR1215" s="13"/>
      <c r="FS1215" s="13"/>
      <c r="FT1215" s="13"/>
      <c r="FU1215" s="13"/>
      <c r="FV1215" s="13"/>
      <c r="FW1215" s="13"/>
      <c r="FX1215" s="13"/>
      <c r="FY1215" s="13"/>
      <c r="FZ1215" s="13"/>
      <c r="GA1215" s="13"/>
      <c r="GB1215" s="13"/>
      <c r="GC1215" s="13"/>
      <c r="GD1215" s="13"/>
      <c r="GE1215" s="13"/>
      <c r="GF1215" s="13"/>
      <c r="GG1215" s="13"/>
      <c r="GH1215" s="13"/>
      <c r="GI1215" s="13"/>
      <c r="GJ1215" s="13"/>
      <c r="GK1215" s="13"/>
      <c r="GL1215" s="13"/>
      <c r="GM1215" s="13"/>
      <c r="GN1215" s="13"/>
      <c r="GO1215" s="13"/>
      <c r="GP1215" s="13"/>
      <c r="GQ1215" s="13"/>
      <c r="GR1215" s="13"/>
      <c r="GS1215" s="13"/>
      <c r="GT1215" s="13"/>
      <c r="GU1215" s="13"/>
      <c r="GV1215" s="13"/>
      <c r="GW1215" s="13"/>
      <c r="GX1215" s="13"/>
      <c r="GY1215" s="13"/>
      <c r="GZ1215" s="13"/>
      <c r="HA1215" s="13"/>
      <c r="HB1215" s="13"/>
      <c r="HC1215" s="13"/>
      <c r="HD1215" s="13"/>
      <c r="HE1215" s="13"/>
      <c r="HF1215" s="13"/>
      <c r="HG1215" s="13"/>
      <c r="HH1215" s="13"/>
      <c r="HI1215" s="13"/>
      <c r="HJ1215" s="13"/>
      <c r="HK1215" s="13"/>
      <c r="HL1215" s="13"/>
      <c r="HM1215" s="13"/>
      <c r="HN1215" s="13"/>
      <c r="HO1215" s="13"/>
      <c r="HP1215" s="13"/>
      <c r="HQ1215" s="13"/>
      <c r="HR1215" s="13"/>
      <c r="HS1215" s="13"/>
      <c r="HT1215" s="13"/>
      <c r="HU1215" s="13"/>
      <c r="HV1215" s="13"/>
      <c r="HW1215" s="13"/>
      <c r="HX1215" s="13"/>
      <c r="HY1215" s="13"/>
      <c r="HZ1215" s="13"/>
      <c r="IA1215" s="13"/>
      <c r="IB1215" s="13"/>
      <c r="IC1215" s="13"/>
      <c r="ID1215" s="13"/>
      <c r="IE1215" s="13"/>
      <c r="IF1215" s="13"/>
      <c r="IG1215" s="13"/>
      <c r="IH1215" s="13"/>
      <c r="II1215" s="13"/>
      <c r="IJ1215" s="13"/>
      <c r="IK1215" s="13"/>
      <c r="IL1215" s="13"/>
      <c r="IM1215" s="13"/>
      <c r="IN1215" s="13"/>
      <c r="IO1215" s="13"/>
    </row>
    <row r="1216" spans="1:249">
      <c r="A1216" s="23"/>
      <c r="B1216" s="13"/>
      <c r="C1216" s="13"/>
      <c r="D1216" s="13"/>
      <c r="E1216" s="13"/>
      <c r="F1216" s="13"/>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2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BQ1216" s="13"/>
      <c r="BR1216" s="13"/>
      <c r="BS1216" s="13"/>
      <c r="BT1216" s="13"/>
      <c r="BU1216" s="13"/>
      <c r="BV1216" s="13"/>
      <c r="BW1216" s="13"/>
      <c r="BX1216" s="13"/>
      <c r="BY1216" s="13"/>
      <c r="BZ1216" s="13"/>
      <c r="CA1216" s="13"/>
      <c r="CB1216" s="13"/>
      <c r="CC1216" s="13"/>
      <c r="CD1216" s="13"/>
      <c r="CE1216" s="13"/>
      <c r="CF1216" s="13"/>
      <c r="CG1216" s="13"/>
      <c r="CH1216" s="13"/>
      <c r="CI1216" s="13"/>
      <c r="CJ1216" s="13"/>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EU1216" s="13"/>
      <c r="EV1216" s="13"/>
      <c r="EW1216" s="13"/>
      <c r="EX1216" s="13"/>
      <c r="EY1216" s="13"/>
      <c r="EZ1216" s="13"/>
      <c r="FA1216" s="13"/>
      <c r="FB1216" s="13"/>
      <c r="FC1216" s="13"/>
      <c r="FD1216" s="13"/>
      <c r="FE1216" s="13"/>
      <c r="FF1216" s="13"/>
      <c r="FG1216" s="13"/>
      <c r="FH1216" s="13"/>
      <c r="FI1216" s="13"/>
      <c r="FJ1216" s="13"/>
      <c r="FK1216" s="13"/>
      <c r="FL1216" s="13"/>
      <c r="FM1216" s="13"/>
      <c r="FN1216" s="13"/>
      <c r="FO1216" s="13"/>
      <c r="FP1216" s="13"/>
      <c r="FQ1216" s="13"/>
      <c r="FR1216" s="13"/>
      <c r="FS1216" s="13"/>
      <c r="FT1216" s="13"/>
      <c r="FU1216" s="13"/>
      <c r="FV1216" s="13"/>
      <c r="FW1216" s="13"/>
      <c r="FX1216" s="13"/>
      <c r="FY1216" s="13"/>
      <c r="FZ1216" s="13"/>
      <c r="GA1216" s="13"/>
      <c r="GB1216" s="13"/>
      <c r="GC1216" s="13"/>
      <c r="GD1216" s="13"/>
      <c r="GE1216" s="13"/>
      <c r="GF1216" s="13"/>
      <c r="GG1216" s="13"/>
      <c r="GH1216" s="13"/>
      <c r="GI1216" s="13"/>
      <c r="GJ1216" s="13"/>
      <c r="GK1216" s="13"/>
      <c r="GL1216" s="13"/>
      <c r="GM1216" s="13"/>
      <c r="GN1216" s="13"/>
      <c r="GO1216" s="13"/>
      <c r="GP1216" s="13"/>
      <c r="GQ1216" s="13"/>
      <c r="GR1216" s="13"/>
      <c r="GS1216" s="13"/>
      <c r="GT1216" s="13"/>
      <c r="GU1216" s="13"/>
      <c r="GV1216" s="13"/>
      <c r="GW1216" s="13"/>
      <c r="GX1216" s="13"/>
      <c r="GY1216" s="13"/>
      <c r="GZ1216" s="13"/>
      <c r="HA1216" s="13"/>
      <c r="HB1216" s="13"/>
      <c r="HC1216" s="13"/>
      <c r="HD1216" s="13"/>
      <c r="HE1216" s="13"/>
      <c r="HF1216" s="13"/>
      <c r="HG1216" s="13"/>
      <c r="HH1216" s="13"/>
      <c r="HI1216" s="13"/>
      <c r="HJ1216" s="13"/>
      <c r="HK1216" s="13"/>
      <c r="HL1216" s="13"/>
      <c r="HM1216" s="13"/>
      <c r="HN1216" s="13"/>
      <c r="HO1216" s="13"/>
      <c r="HP1216" s="13"/>
      <c r="HQ1216" s="13"/>
      <c r="HR1216" s="13"/>
      <c r="HS1216" s="13"/>
      <c r="HT1216" s="13"/>
      <c r="HU1216" s="13"/>
      <c r="HV1216" s="13"/>
      <c r="HW1216" s="13"/>
      <c r="HX1216" s="13"/>
      <c r="HY1216" s="13"/>
      <c r="HZ1216" s="13"/>
      <c r="IA1216" s="13"/>
      <c r="IB1216" s="13"/>
      <c r="IC1216" s="13"/>
      <c r="ID1216" s="13"/>
      <c r="IE1216" s="13"/>
      <c r="IF1216" s="13"/>
      <c r="IG1216" s="13"/>
      <c r="IH1216" s="13"/>
      <c r="II1216" s="13"/>
      <c r="IJ1216" s="13"/>
      <c r="IK1216" s="13"/>
      <c r="IL1216" s="13"/>
      <c r="IM1216" s="13"/>
      <c r="IN1216" s="13"/>
      <c r="IO1216" s="13"/>
    </row>
    <row r="1217" spans="1:249">
      <c r="A1217" s="23"/>
      <c r="B1217" s="13"/>
      <c r="C1217" s="13"/>
      <c r="D1217" s="13"/>
      <c r="E1217" s="13"/>
      <c r="F1217" s="13"/>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2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BQ1217" s="13"/>
      <c r="BR1217" s="13"/>
      <c r="BS1217" s="13"/>
      <c r="BT1217" s="13"/>
      <c r="BU1217" s="13"/>
      <c r="BV1217" s="13"/>
      <c r="BW1217" s="13"/>
      <c r="BX1217" s="13"/>
      <c r="BY1217" s="13"/>
      <c r="BZ1217" s="13"/>
      <c r="CA1217" s="13"/>
      <c r="CB1217" s="13"/>
      <c r="CC1217" s="13"/>
      <c r="CD1217" s="13"/>
      <c r="CE1217" s="13"/>
      <c r="CF1217" s="13"/>
      <c r="CG1217" s="13"/>
      <c r="CH1217" s="13"/>
      <c r="CI1217" s="13"/>
      <c r="CJ1217" s="13"/>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EU1217" s="13"/>
      <c r="EV1217" s="13"/>
      <c r="EW1217" s="13"/>
      <c r="EX1217" s="13"/>
      <c r="EY1217" s="13"/>
      <c r="EZ1217" s="13"/>
      <c r="FA1217" s="13"/>
      <c r="FB1217" s="13"/>
      <c r="FC1217" s="13"/>
      <c r="FD1217" s="13"/>
      <c r="FE1217" s="13"/>
      <c r="FF1217" s="13"/>
      <c r="FG1217" s="13"/>
      <c r="FH1217" s="13"/>
      <c r="FI1217" s="13"/>
      <c r="FJ1217" s="13"/>
      <c r="FK1217" s="13"/>
      <c r="FL1217" s="13"/>
      <c r="FM1217" s="13"/>
      <c r="FN1217" s="13"/>
      <c r="FO1217" s="13"/>
      <c r="FP1217" s="13"/>
      <c r="FQ1217" s="13"/>
      <c r="FR1217" s="13"/>
      <c r="FS1217" s="13"/>
      <c r="FT1217" s="13"/>
      <c r="FU1217" s="13"/>
      <c r="FV1217" s="13"/>
      <c r="FW1217" s="13"/>
      <c r="FX1217" s="13"/>
      <c r="FY1217" s="13"/>
      <c r="FZ1217" s="13"/>
      <c r="GA1217" s="13"/>
      <c r="GB1217" s="13"/>
      <c r="GC1217" s="13"/>
      <c r="GD1217" s="13"/>
      <c r="GE1217" s="13"/>
      <c r="GF1217" s="13"/>
      <c r="GG1217" s="13"/>
      <c r="GH1217" s="13"/>
      <c r="GI1217" s="13"/>
      <c r="GJ1217" s="13"/>
      <c r="GK1217" s="13"/>
      <c r="GL1217" s="13"/>
      <c r="GM1217" s="13"/>
      <c r="GN1217" s="13"/>
      <c r="GO1217" s="13"/>
      <c r="GP1217" s="13"/>
      <c r="GQ1217" s="13"/>
      <c r="GR1217" s="13"/>
      <c r="GS1217" s="13"/>
      <c r="GT1217" s="13"/>
      <c r="GU1217" s="13"/>
      <c r="GV1217" s="13"/>
      <c r="GW1217" s="13"/>
      <c r="GX1217" s="13"/>
      <c r="GY1217" s="13"/>
      <c r="GZ1217" s="13"/>
      <c r="HA1217" s="13"/>
      <c r="HB1217" s="13"/>
      <c r="HC1217" s="13"/>
      <c r="HD1217" s="13"/>
      <c r="HE1217" s="13"/>
      <c r="HF1217" s="13"/>
      <c r="HG1217" s="13"/>
      <c r="HH1217" s="13"/>
      <c r="HI1217" s="13"/>
      <c r="HJ1217" s="13"/>
      <c r="HK1217" s="13"/>
      <c r="HL1217" s="13"/>
      <c r="HM1217" s="13"/>
      <c r="HN1217" s="13"/>
      <c r="HO1217" s="13"/>
      <c r="HP1217" s="13"/>
      <c r="HQ1217" s="13"/>
      <c r="HR1217" s="13"/>
      <c r="HS1217" s="13"/>
      <c r="HT1217" s="13"/>
      <c r="HU1217" s="13"/>
      <c r="HV1217" s="13"/>
      <c r="HW1217" s="13"/>
      <c r="HX1217" s="13"/>
      <c r="HY1217" s="13"/>
      <c r="HZ1217" s="13"/>
      <c r="IA1217" s="13"/>
      <c r="IB1217" s="13"/>
      <c r="IC1217" s="13"/>
      <c r="ID1217" s="13"/>
      <c r="IE1217" s="13"/>
      <c r="IF1217" s="13"/>
      <c r="IG1217" s="13"/>
      <c r="IH1217" s="13"/>
      <c r="II1217" s="13"/>
      <c r="IJ1217" s="13"/>
      <c r="IK1217" s="13"/>
      <c r="IL1217" s="13"/>
      <c r="IM1217" s="13"/>
      <c r="IN1217" s="13"/>
      <c r="IO1217" s="13"/>
    </row>
    <row r="1218" spans="1:249">
      <c r="A1218" s="23"/>
      <c r="B1218" s="13"/>
      <c r="C1218" s="13"/>
      <c r="D1218" s="13"/>
      <c r="E1218" s="13"/>
      <c r="F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2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BQ1218" s="13"/>
      <c r="BR1218" s="13"/>
      <c r="BS1218" s="13"/>
      <c r="BT1218" s="13"/>
      <c r="BU1218" s="13"/>
      <c r="BV1218" s="13"/>
      <c r="BW1218" s="13"/>
      <c r="BX1218" s="13"/>
      <c r="BY1218" s="13"/>
      <c r="BZ1218" s="13"/>
      <c r="CA1218" s="13"/>
      <c r="CB1218" s="13"/>
      <c r="CC1218" s="13"/>
      <c r="CD1218" s="13"/>
      <c r="CE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EU1218" s="13"/>
      <c r="EV1218" s="13"/>
      <c r="EW1218" s="13"/>
      <c r="EX1218" s="13"/>
      <c r="EY1218" s="13"/>
      <c r="EZ1218" s="13"/>
      <c r="FA1218" s="13"/>
      <c r="FB1218" s="13"/>
      <c r="FC1218" s="13"/>
      <c r="FD1218" s="13"/>
      <c r="FE1218" s="13"/>
      <c r="FF1218" s="13"/>
      <c r="FG1218" s="13"/>
      <c r="FH1218" s="13"/>
      <c r="FI1218" s="13"/>
      <c r="FJ1218" s="13"/>
      <c r="FK1218" s="13"/>
      <c r="FL1218" s="13"/>
      <c r="FM1218" s="13"/>
      <c r="FN1218" s="13"/>
      <c r="FO1218" s="13"/>
      <c r="FP1218" s="13"/>
      <c r="FQ1218" s="13"/>
      <c r="FR1218" s="13"/>
      <c r="FS1218" s="13"/>
      <c r="FT1218" s="13"/>
      <c r="FU1218" s="13"/>
      <c r="FV1218" s="13"/>
      <c r="FW1218" s="13"/>
      <c r="FX1218" s="13"/>
      <c r="FY1218" s="13"/>
      <c r="FZ1218" s="13"/>
      <c r="GA1218" s="13"/>
      <c r="GB1218" s="13"/>
      <c r="GC1218" s="13"/>
      <c r="GD1218" s="13"/>
      <c r="GE1218" s="13"/>
      <c r="GF1218" s="13"/>
      <c r="GG1218" s="13"/>
      <c r="GH1218" s="13"/>
      <c r="GI1218" s="13"/>
      <c r="GJ1218" s="13"/>
      <c r="GK1218" s="13"/>
      <c r="GL1218" s="13"/>
      <c r="GM1218" s="13"/>
      <c r="GN1218" s="13"/>
      <c r="GO1218" s="13"/>
      <c r="GP1218" s="13"/>
      <c r="GQ1218" s="13"/>
      <c r="GR1218" s="13"/>
      <c r="GS1218" s="13"/>
      <c r="GT1218" s="13"/>
      <c r="GU1218" s="13"/>
      <c r="GV1218" s="13"/>
      <c r="GW1218" s="13"/>
      <c r="GX1218" s="13"/>
      <c r="GY1218" s="13"/>
      <c r="GZ1218" s="13"/>
      <c r="HA1218" s="13"/>
      <c r="HB1218" s="13"/>
      <c r="HC1218" s="13"/>
      <c r="HD1218" s="13"/>
      <c r="HE1218" s="13"/>
      <c r="HF1218" s="13"/>
      <c r="HG1218" s="13"/>
      <c r="HH1218" s="13"/>
      <c r="HI1218" s="13"/>
      <c r="HJ1218" s="13"/>
      <c r="HK1218" s="13"/>
      <c r="HL1218" s="13"/>
      <c r="HM1218" s="13"/>
      <c r="HN1218" s="13"/>
      <c r="HO1218" s="13"/>
      <c r="HP1218" s="13"/>
      <c r="HQ1218" s="13"/>
      <c r="HR1218" s="13"/>
      <c r="HS1218" s="13"/>
      <c r="HT1218" s="13"/>
      <c r="HU1218" s="13"/>
      <c r="HV1218" s="13"/>
      <c r="HW1218" s="13"/>
      <c r="HX1218" s="13"/>
      <c r="HY1218" s="13"/>
      <c r="HZ1218" s="13"/>
      <c r="IA1218" s="13"/>
      <c r="IB1218" s="13"/>
      <c r="IC1218" s="13"/>
      <c r="ID1218" s="13"/>
      <c r="IE1218" s="13"/>
      <c r="IF1218" s="13"/>
      <c r="IG1218" s="13"/>
      <c r="IH1218" s="13"/>
      <c r="II1218" s="13"/>
      <c r="IJ1218" s="13"/>
      <c r="IK1218" s="13"/>
      <c r="IL1218" s="13"/>
      <c r="IM1218" s="13"/>
      <c r="IN1218" s="13"/>
      <c r="IO1218" s="13"/>
    </row>
    <row r="1219" spans="1:249">
      <c r="A1219" s="23"/>
      <c r="B1219" s="13"/>
      <c r="C1219" s="13"/>
      <c r="D1219" s="13"/>
      <c r="E1219" s="13"/>
      <c r="F1219" s="13"/>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2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BQ1219" s="13"/>
      <c r="BR1219" s="13"/>
      <c r="BS1219" s="13"/>
      <c r="BT1219" s="13"/>
      <c r="BU1219" s="13"/>
      <c r="BV1219" s="13"/>
      <c r="BW1219" s="13"/>
      <c r="BX1219" s="13"/>
      <c r="BY1219" s="13"/>
      <c r="BZ1219" s="13"/>
      <c r="CA1219" s="13"/>
      <c r="CB1219" s="13"/>
      <c r="CC1219" s="13"/>
      <c r="CD1219" s="13"/>
      <c r="CE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EU1219" s="13"/>
      <c r="EV1219" s="13"/>
      <c r="EW1219" s="13"/>
      <c r="EX1219" s="13"/>
      <c r="EY1219" s="13"/>
      <c r="EZ1219" s="13"/>
      <c r="FA1219" s="13"/>
      <c r="FB1219" s="13"/>
      <c r="FC1219" s="13"/>
      <c r="FD1219" s="13"/>
      <c r="FE1219" s="13"/>
      <c r="FF1219" s="13"/>
      <c r="FG1219" s="13"/>
      <c r="FH1219" s="13"/>
      <c r="FI1219" s="13"/>
      <c r="FJ1219" s="13"/>
      <c r="FK1219" s="13"/>
      <c r="FL1219" s="13"/>
      <c r="FM1219" s="13"/>
      <c r="FN1219" s="13"/>
      <c r="FO1219" s="13"/>
      <c r="FP1219" s="13"/>
      <c r="FQ1219" s="13"/>
      <c r="FR1219" s="13"/>
      <c r="FS1219" s="13"/>
      <c r="FT1219" s="13"/>
      <c r="FU1219" s="13"/>
      <c r="FV1219" s="13"/>
      <c r="FW1219" s="13"/>
      <c r="FX1219" s="13"/>
      <c r="FY1219" s="13"/>
      <c r="FZ1219" s="13"/>
      <c r="GA1219" s="13"/>
      <c r="GB1219" s="13"/>
      <c r="GC1219" s="13"/>
      <c r="GD1219" s="13"/>
      <c r="GE1219" s="13"/>
      <c r="GF1219" s="13"/>
      <c r="GG1219" s="13"/>
      <c r="GH1219" s="13"/>
      <c r="GI1219" s="13"/>
      <c r="GJ1219" s="13"/>
      <c r="GK1219" s="13"/>
      <c r="GL1219" s="13"/>
      <c r="GM1219" s="13"/>
      <c r="GN1219" s="13"/>
      <c r="GO1219" s="13"/>
      <c r="GP1219" s="13"/>
      <c r="GQ1219" s="13"/>
      <c r="GR1219" s="13"/>
      <c r="GS1219" s="13"/>
      <c r="GT1219" s="13"/>
      <c r="GU1219" s="13"/>
      <c r="GV1219" s="13"/>
      <c r="GW1219" s="13"/>
      <c r="GX1219" s="13"/>
      <c r="GY1219" s="13"/>
      <c r="GZ1219" s="13"/>
      <c r="HA1219" s="13"/>
      <c r="HB1219" s="13"/>
      <c r="HC1219" s="13"/>
      <c r="HD1219" s="13"/>
      <c r="HE1219" s="13"/>
      <c r="HF1219" s="13"/>
      <c r="HG1219" s="13"/>
      <c r="HH1219" s="13"/>
      <c r="HI1219" s="13"/>
      <c r="HJ1219" s="13"/>
      <c r="HK1219" s="13"/>
      <c r="HL1219" s="13"/>
      <c r="HM1219" s="13"/>
      <c r="HN1219" s="13"/>
      <c r="HO1219" s="13"/>
      <c r="HP1219" s="13"/>
      <c r="HQ1219" s="13"/>
      <c r="HR1219" s="13"/>
      <c r="HS1219" s="13"/>
      <c r="HT1219" s="13"/>
      <c r="HU1219" s="13"/>
      <c r="HV1219" s="13"/>
      <c r="HW1219" s="13"/>
      <c r="HX1219" s="13"/>
      <c r="HY1219" s="13"/>
      <c r="HZ1219" s="13"/>
      <c r="IA1219" s="13"/>
      <c r="IB1219" s="13"/>
      <c r="IC1219" s="13"/>
      <c r="ID1219" s="13"/>
      <c r="IE1219" s="13"/>
      <c r="IF1219" s="13"/>
      <c r="IG1219" s="13"/>
      <c r="IH1219" s="13"/>
      <c r="II1219" s="13"/>
      <c r="IJ1219" s="13"/>
      <c r="IK1219" s="13"/>
      <c r="IL1219" s="13"/>
      <c r="IM1219" s="13"/>
      <c r="IN1219" s="13"/>
      <c r="IO1219" s="13"/>
    </row>
    <row r="1220" spans="1:249">
      <c r="A1220" s="23"/>
      <c r="B1220" s="13"/>
      <c r="C1220" s="13"/>
      <c r="D1220" s="13"/>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2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BQ1220" s="13"/>
      <c r="BR1220" s="13"/>
      <c r="BS1220" s="13"/>
      <c r="BT1220" s="13"/>
      <c r="BU1220" s="13"/>
      <c r="BV1220" s="13"/>
      <c r="BW1220" s="13"/>
      <c r="BX1220" s="13"/>
      <c r="BY1220" s="13"/>
      <c r="BZ1220" s="13"/>
      <c r="CA1220" s="13"/>
      <c r="CB1220" s="13"/>
      <c r="CC1220" s="13"/>
      <c r="CD1220" s="13"/>
      <c r="CE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EU1220" s="13"/>
      <c r="EV1220" s="13"/>
      <c r="EW1220" s="13"/>
      <c r="EX1220" s="13"/>
      <c r="EY1220" s="13"/>
      <c r="EZ1220" s="13"/>
      <c r="FA1220" s="13"/>
      <c r="FB1220" s="13"/>
      <c r="FC1220" s="13"/>
      <c r="FD1220" s="13"/>
      <c r="FE1220" s="13"/>
      <c r="FF1220" s="13"/>
      <c r="FG1220" s="13"/>
      <c r="FH1220" s="13"/>
      <c r="FI1220" s="13"/>
      <c r="FJ1220" s="13"/>
      <c r="FK1220" s="13"/>
      <c r="FL1220" s="13"/>
      <c r="FM1220" s="13"/>
      <c r="FN1220" s="13"/>
      <c r="FO1220" s="13"/>
      <c r="FP1220" s="13"/>
      <c r="FQ1220" s="13"/>
      <c r="FR1220" s="13"/>
      <c r="FS1220" s="13"/>
      <c r="FT1220" s="13"/>
      <c r="FU1220" s="13"/>
      <c r="FV1220" s="13"/>
      <c r="FW1220" s="13"/>
      <c r="FX1220" s="13"/>
      <c r="FY1220" s="13"/>
      <c r="FZ1220" s="13"/>
      <c r="GA1220" s="13"/>
      <c r="GB1220" s="13"/>
      <c r="GC1220" s="13"/>
      <c r="GD1220" s="13"/>
      <c r="GE1220" s="13"/>
      <c r="GF1220" s="13"/>
      <c r="GG1220" s="13"/>
      <c r="GH1220" s="13"/>
      <c r="GI1220" s="13"/>
      <c r="GJ1220" s="13"/>
      <c r="GK1220" s="13"/>
      <c r="GL1220" s="13"/>
      <c r="GM1220" s="13"/>
      <c r="GN1220" s="13"/>
      <c r="GO1220" s="13"/>
      <c r="GP1220" s="13"/>
      <c r="GQ1220" s="13"/>
      <c r="GR1220" s="13"/>
      <c r="GS1220" s="13"/>
      <c r="GT1220" s="13"/>
      <c r="GU1220" s="13"/>
      <c r="GV1220" s="13"/>
      <c r="GW1220" s="13"/>
      <c r="GX1220" s="13"/>
      <c r="GY1220" s="13"/>
      <c r="GZ1220" s="13"/>
      <c r="HA1220" s="13"/>
      <c r="HB1220" s="13"/>
      <c r="HC1220" s="13"/>
      <c r="HD1220" s="13"/>
      <c r="HE1220" s="13"/>
      <c r="HF1220" s="13"/>
      <c r="HG1220" s="13"/>
      <c r="HH1220" s="13"/>
      <c r="HI1220" s="13"/>
      <c r="HJ1220" s="13"/>
      <c r="HK1220" s="13"/>
      <c r="HL1220" s="13"/>
      <c r="HM1220" s="13"/>
      <c r="HN1220" s="13"/>
      <c r="HO1220" s="13"/>
      <c r="HP1220" s="13"/>
      <c r="HQ1220" s="13"/>
      <c r="HR1220" s="13"/>
      <c r="HS1220" s="13"/>
      <c r="HT1220" s="13"/>
      <c r="HU1220" s="13"/>
      <c r="HV1220" s="13"/>
      <c r="HW1220" s="13"/>
      <c r="HX1220" s="13"/>
      <c r="HY1220" s="13"/>
      <c r="HZ1220" s="13"/>
      <c r="IA1220" s="13"/>
      <c r="IB1220" s="13"/>
      <c r="IC1220" s="13"/>
      <c r="ID1220" s="13"/>
      <c r="IE1220" s="13"/>
      <c r="IF1220" s="13"/>
      <c r="IG1220" s="13"/>
      <c r="IH1220" s="13"/>
      <c r="II1220" s="13"/>
      <c r="IJ1220" s="13"/>
      <c r="IK1220" s="13"/>
      <c r="IL1220" s="13"/>
      <c r="IM1220" s="13"/>
      <c r="IN1220" s="13"/>
      <c r="IO1220" s="13"/>
    </row>
    <row r="1221" spans="1:249">
      <c r="A1221" s="23"/>
      <c r="B1221" s="13"/>
      <c r="C1221" s="13"/>
      <c r="D1221" s="13"/>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2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BQ1221" s="13"/>
      <c r="BR1221" s="13"/>
      <c r="BS1221" s="13"/>
      <c r="BT1221" s="13"/>
      <c r="BU1221" s="13"/>
      <c r="BV1221" s="13"/>
      <c r="BW1221" s="13"/>
      <c r="BX1221" s="13"/>
      <c r="BY1221" s="13"/>
      <c r="BZ1221" s="13"/>
      <c r="CA1221" s="13"/>
      <c r="CB1221" s="13"/>
      <c r="CC1221" s="13"/>
      <c r="CD1221" s="13"/>
      <c r="CE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EU1221" s="13"/>
      <c r="EV1221" s="13"/>
      <c r="EW1221" s="13"/>
      <c r="EX1221" s="13"/>
      <c r="EY1221" s="13"/>
      <c r="EZ1221" s="13"/>
      <c r="FA1221" s="13"/>
      <c r="FB1221" s="13"/>
      <c r="FC1221" s="13"/>
      <c r="FD1221" s="13"/>
      <c r="FE1221" s="13"/>
      <c r="FF1221" s="13"/>
      <c r="FG1221" s="13"/>
      <c r="FH1221" s="13"/>
      <c r="FI1221" s="13"/>
      <c r="FJ1221" s="13"/>
      <c r="FK1221" s="13"/>
      <c r="FL1221" s="13"/>
      <c r="FM1221" s="13"/>
      <c r="FN1221" s="13"/>
      <c r="FO1221" s="13"/>
      <c r="FP1221" s="13"/>
      <c r="FQ1221" s="13"/>
      <c r="FR1221" s="13"/>
      <c r="FS1221" s="13"/>
      <c r="FT1221" s="13"/>
      <c r="FU1221" s="13"/>
      <c r="FV1221" s="13"/>
      <c r="FW1221" s="13"/>
      <c r="FX1221" s="13"/>
      <c r="FY1221" s="13"/>
      <c r="FZ1221" s="13"/>
      <c r="GA1221" s="13"/>
      <c r="GB1221" s="13"/>
      <c r="GC1221" s="13"/>
      <c r="GD1221" s="13"/>
      <c r="GE1221" s="13"/>
      <c r="GF1221" s="13"/>
      <c r="GG1221" s="13"/>
      <c r="GH1221" s="13"/>
      <c r="GI1221" s="13"/>
      <c r="GJ1221" s="13"/>
      <c r="GK1221" s="13"/>
      <c r="GL1221" s="13"/>
      <c r="GM1221" s="13"/>
      <c r="GN1221" s="13"/>
      <c r="GO1221" s="13"/>
      <c r="GP1221" s="13"/>
      <c r="GQ1221" s="13"/>
      <c r="GR1221" s="13"/>
      <c r="GS1221" s="13"/>
      <c r="GT1221" s="13"/>
      <c r="GU1221" s="13"/>
      <c r="GV1221" s="13"/>
      <c r="GW1221" s="13"/>
      <c r="GX1221" s="13"/>
      <c r="GY1221" s="13"/>
      <c r="GZ1221" s="13"/>
      <c r="HA1221" s="13"/>
      <c r="HB1221" s="13"/>
      <c r="HC1221" s="13"/>
      <c r="HD1221" s="13"/>
      <c r="HE1221" s="13"/>
      <c r="HF1221" s="13"/>
      <c r="HG1221" s="13"/>
      <c r="HH1221" s="13"/>
      <c r="HI1221" s="13"/>
      <c r="HJ1221" s="13"/>
      <c r="HK1221" s="13"/>
      <c r="HL1221" s="13"/>
      <c r="HM1221" s="13"/>
      <c r="HN1221" s="13"/>
      <c r="HO1221" s="13"/>
      <c r="HP1221" s="13"/>
      <c r="HQ1221" s="13"/>
      <c r="HR1221" s="13"/>
      <c r="HS1221" s="13"/>
      <c r="HT1221" s="13"/>
      <c r="HU1221" s="13"/>
      <c r="HV1221" s="13"/>
      <c r="HW1221" s="13"/>
      <c r="HX1221" s="13"/>
      <c r="HY1221" s="13"/>
      <c r="HZ1221" s="13"/>
      <c r="IA1221" s="13"/>
      <c r="IB1221" s="13"/>
      <c r="IC1221" s="13"/>
      <c r="ID1221" s="13"/>
      <c r="IE1221" s="13"/>
      <c r="IF1221" s="13"/>
      <c r="IG1221" s="13"/>
      <c r="IH1221" s="13"/>
      <c r="II1221" s="13"/>
      <c r="IJ1221" s="13"/>
      <c r="IK1221" s="13"/>
      <c r="IL1221" s="13"/>
      <c r="IM1221" s="13"/>
      <c r="IN1221" s="13"/>
      <c r="IO1221" s="13"/>
    </row>
    <row r="1222" spans="1:249">
      <c r="A1222" s="23"/>
      <c r="B1222" s="13"/>
      <c r="C1222" s="13"/>
      <c r="D1222" s="13"/>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2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BQ1222" s="13"/>
      <c r="BR1222" s="13"/>
      <c r="BS1222" s="13"/>
      <c r="BT1222" s="13"/>
      <c r="BU1222" s="13"/>
      <c r="BV1222" s="13"/>
      <c r="BW1222" s="13"/>
      <c r="BX1222" s="13"/>
      <c r="BY1222" s="13"/>
      <c r="BZ1222" s="13"/>
      <c r="CA1222" s="13"/>
      <c r="CB1222" s="13"/>
      <c r="CC1222" s="13"/>
      <c r="CD1222" s="13"/>
      <c r="CE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EU1222" s="13"/>
      <c r="EV1222" s="13"/>
      <c r="EW1222" s="13"/>
      <c r="EX1222" s="13"/>
      <c r="EY1222" s="13"/>
      <c r="EZ1222" s="13"/>
      <c r="FA1222" s="13"/>
      <c r="FB1222" s="13"/>
      <c r="FC1222" s="13"/>
      <c r="FD1222" s="13"/>
      <c r="FE1222" s="13"/>
      <c r="FF1222" s="13"/>
      <c r="FG1222" s="13"/>
      <c r="FH1222" s="13"/>
      <c r="FI1222" s="13"/>
      <c r="FJ1222" s="13"/>
      <c r="FK1222" s="13"/>
      <c r="FL1222" s="13"/>
      <c r="FM1222" s="13"/>
      <c r="FN1222" s="13"/>
      <c r="FO1222" s="13"/>
      <c r="FP1222" s="13"/>
      <c r="FQ1222" s="13"/>
      <c r="FR1222" s="13"/>
      <c r="FS1222" s="13"/>
      <c r="FT1222" s="13"/>
      <c r="FU1222" s="13"/>
      <c r="FV1222" s="13"/>
      <c r="FW1222" s="13"/>
      <c r="FX1222" s="13"/>
      <c r="FY1222" s="13"/>
      <c r="FZ1222" s="13"/>
      <c r="GA1222" s="13"/>
      <c r="GB1222" s="13"/>
      <c r="GC1222" s="13"/>
      <c r="GD1222" s="13"/>
      <c r="GE1222" s="13"/>
      <c r="GF1222" s="13"/>
      <c r="GG1222" s="13"/>
      <c r="GH1222" s="13"/>
      <c r="GI1222" s="13"/>
      <c r="GJ1222" s="13"/>
      <c r="GK1222" s="13"/>
      <c r="GL1222" s="13"/>
      <c r="GM1222" s="13"/>
      <c r="GN1222" s="13"/>
      <c r="GO1222" s="13"/>
      <c r="GP1222" s="13"/>
      <c r="GQ1222" s="13"/>
      <c r="GR1222" s="13"/>
      <c r="GS1222" s="13"/>
      <c r="GT1222" s="13"/>
      <c r="GU1222" s="13"/>
      <c r="GV1222" s="13"/>
      <c r="GW1222" s="13"/>
      <c r="GX1222" s="13"/>
      <c r="GY1222" s="13"/>
      <c r="GZ1222" s="13"/>
      <c r="HA1222" s="13"/>
      <c r="HB1222" s="13"/>
      <c r="HC1222" s="13"/>
      <c r="HD1222" s="13"/>
      <c r="HE1222" s="13"/>
      <c r="HF1222" s="13"/>
      <c r="HG1222" s="13"/>
      <c r="HH1222" s="13"/>
      <c r="HI1222" s="13"/>
      <c r="HJ1222" s="13"/>
      <c r="HK1222" s="13"/>
      <c r="HL1222" s="13"/>
      <c r="HM1222" s="13"/>
      <c r="HN1222" s="13"/>
      <c r="HO1222" s="13"/>
      <c r="HP1222" s="13"/>
      <c r="HQ1222" s="13"/>
      <c r="HR1222" s="13"/>
      <c r="HS1222" s="13"/>
      <c r="HT1222" s="13"/>
      <c r="HU1222" s="13"/>
      <c r="HV1222" s="13"/>
      <c r="HW1222" s="13"/>
      <c r="HX1222" s="13"/>
      <c r="HY1222" s="13"/>
      <c r="HZ1222" s="13"/>
      <c r="IA1222" s="13"/>
      <c r="IB1222" s="13"/>
      <c r="IC1222" s="13"/>
      <c r="ID1222" s="13"/>
      <c r="IE1222" s="13"/>
      <c r="IF1222" s="13"/>
      <c r="IG1222" s="13"/>
      <c r="IH1222" s="13"/>
      <c r="II1222" s="13"/>
      <c r="IJ1222" s="13"/>
      <c r="IK1222" s="13"/>
      <c r="IL1222" s="13"/>
      <c r="IM1222" s="13"/>
      <c r="IN1222" s="13"/>
      <c r="IO1222" s="13"/>
    </row>
    <row r="1223" spans="1:249">
      <c r="A1223" s="23"/>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2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Q1223" s="13"/>
      <c r="BR1223" s="13"/>
      <c r="BS1223" s="13"/>
      <c r="BT1223" s="13"/>
      <c r="BU1223" s="13"/>
      <c r="BV1223" s="13"/>
      <c r="BW1223" s="13"/>
      <c r="BX1223" s="13"/>
      <c r="BY1223" s="13"/>
      <c r="BZ1223" s="13"/>
      <c r="CA1223" s="13"/>
      <c r="CB1223" s="13"/>
      <c r="CC1223" s="13"/>
      <c r="CD1223" s="13"/>
      <c r="CE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EU1223" s="13"/>
      <c r="EV1223" s="13"/>
      <c r="EW1223" s="13"/>
      <c r="EX1223" s="13"/>
      <c r="EY1223" s="13"/>
      <c r="EZ1223" s="13"/>
      <c r="FA1223" s="13"/>
      <c r="FB1223" s="13"/>
      <c r="FC1223" s="13"/>
      <c r="FD1223" s="13"/>
      <c r="FE1223" s="13"/>
      <c r="FF1223" s="13"/>
      <c r="FG1223" s="13"/>
      <c r="FH1223" s="13"/>
      <c r="FI1223" s="13"/>
      <c r="FJ1223" s="13"/>
      <c r="FK1223" s="13"/>
      <c r="FL1223" s="13"/>
      <c r="FM1223" s="13"/>
      <c r="FN1223" s="13"/>
      <c r="FO1223" s="13"/>
      <c r="FP1223" s="13"/>
      <c r="FQ1223" s="13"/>
      <c r="FR1223" s="13"/>
      <c r="FS1223" s="13"/>
      <c r="FT1223" s="13"/>
      <c r="FU1223" s="13"/>
      <c r="FV1223" s="13"/>
      <c r="FW1223" s="13"/>
      <c r="FX1223" s="13"/>
      <c r="FY1223" s="13"/>
      <c r="FZ1223" s="13"/>
      <c r="GA1223" s="13"/>
      <c r="GB1223" s="13"/>
      <c r="GC1223" s="13"/>
      <c r="GD1223" s="13"/>
      <c r="GE1223" s="13"/>
      <c r="GF1223" s="13"/>
      <c r="GG1223" s="13"/>
      <c r="GH1223" s="13"/>
      <c r="GI1223" s="13"/>
      <c r="GJ1223" s="13"/>
      <c r="GK1223" s="13"/>
      <c r="GL1223" s="13"/>
      <c r="GM1223" s="13"/>
      <c r="GN1223" s="13"/>
      <c r="GO1223" s="13"/>
      <c r="GP1223" s="13"/>
      <c r="GQ1223" s="13"/>
      <c r="GR1223" s="13"/>
      <c r="GS1223" s="13"/>
      <c r="GT1223" s="13"/>
      <c r="GU1223" s="13"/>
      <c r="GV1223" s="13"/>
      <c r="GW1223" s="13"/>
      <c r="GX1223" s="13"/>
      <c r="GY1223" s="13"/>
      <c r="GZ1223" s="13"/>
      <c r="HA1223" s="13"/>
      <c r="HB1223" s="13"/>
      <c r="HC1223" s="13"/>
      <c r="HD1223" s="13"/>
      <c r="HE1223" s="13"/>
      <c r="HF1223" s="13"/>
      <c r="HG1223" s="13"/>
      <c r="HH1223" s="13"/>
      <c r="HI1223" s="13"/>
      <c r="HJ1223" s="13"/>
      <c r="HK1223" s="13"/>
      <c r="HL1223" s="13"/>
      <c r="HM1223" s="13"/>
      <c r="HN1223" s="13"/>
      <c r="HO1223" s="13"/>
      <c r="HP1223" s="13"/>
      <c r="HQ1223" s="13"/>
      <c r="HR1223" s="13"/>
      <c r="HS1223" s="13"/>
      <c r="HT1223" s="13"/>
      <c r="HU1223" s="13"/>
      <c r="HV1223" s="13"/>
      <c r="HW1223" s="13"/>
      <c r="HX1223" s="13"/>
      <c r="HY1223" s="13"/>
      <c r="HZ1223" s="13"/>
      <c r="IA1223" s="13"/>
      <c r="IB1223" s="13"/>
      <c r="IC1223" s="13"/>
      <c r="ID1223" s="13"/>
      <c r="IE1223" s="13"/>
      <c r="IF1223" s="13"/>
      <c r="IG1223" s="13"/>
      <c r="IH1223" s="13"/>
      <c r="II1223" s="13"/>
      <c r="IJ1223" s="13"/>
      <c r="IK1223" s="13"/>
      <c r="IL1223" s="13"/>
      <c r="IM1223" s="13"/>
      <c r="IN1223" s="13"/>
      <c r="IO1223" s="13"/>
    </row>
    <row r="1224" spans="1:249">
      <c r="A1224" s="23"/>
      <c r="B1224" s="13"/>
      <c r="C1224" s="13"/>
      <c r="D1224" s="13"/>
      <c r="E1224" s="13"/>
      <c r="F1224" s="13"/>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2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BQ1224" s="13"/>
      <c r="BR1224" s="13"/>
      <c r="BS1224" s="13"/>
      <c r="BT1224" s="13"/>
      <c r="BU1224" s="13"/>
      <c r="BV1224" s="13"/>
      <c r="BW1224" s="13"/>
      <c r="BX1224" s="13"/>
      <c r="BY1224" s="13"/>
      <c r="BZ1224" s="13"/>
      <c r="CA1224" s="13"/>
      <c r="CB1224" s="13"/>
      <c r="CC1224" s="13"/>
      <c r="CD1224" s="13"/>
      <c r="CE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3"/>
      <c r="CZ1224" s="13"/>
      <c r="DA1224" s="13"/>
      <c r="DB1224" s="13"/>
      <c r="DC1224" s="13"/>
      <c r="DD1224" s="13"/>
      <c r="DE1224" s="13"/>
      <c r="DF1224" s="13"/>
      <c r="DG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EU1224" s="13"/>
      <c r="EV1224" s="13"/>
      <c r="EW1224" s="13"/>
      <c r="EX1224" s="13"/>
      <c r="EY1224" s="13"/>
      <c r="EZ1224" s="13"/>
      <c r="FA1224" s="13"/>
      <c r="FB1224" s="13"/>
      <c r="FC1224" s="13"/>
      <c r="FD1224" s="13"/>
      <c r="FE1224" s="13"/>
      <c r="FF1224" s="13"/>
      <c r="FG1224" s="13"/>
      <c r="FH1224" s="13"/>
      <c r="FI1224" s="13"/>
      <c r="FJ1224" s="13"/>
      <c r="FK1224" s="13"/>
      <c r="FL1224" s="13"/>
      <c r="FM1224" s="13"/>
      <c r="FN1224" s="13"/>
      <c r="FO1224" s="13"/>
      <c r="FP1224" s="13"/>
      <c r="FQ1224" s="13"/>
      <c r="FR1224" s="13"/>
      <c r="FS1224" s="13"/>
      <c r="FT1224" s="13"/>
      <c r="FU1224" s="13"/>
      <c r="FV1224" s="13"/>
      <c r="FW1224" s="13"/>
      <c r="FX1224" s="13"/>
      <c r="FY1224" s="13"/>
      <c r="FZ1224" s="13"/>
      <c r="GA1224" s="13"/>
      <c r="GB1224" s="13"/>
      <c r="GC1224" s="13"/>
      <c r="GD1224" s="13"/>
      <c r="GE1224" s="13"/>
      <c r="GF1224" s="13"/>
      <c r="GG1224" s="13"/>
      <c r="GH1224" s="13"/>
      <c r="GI1224" s="13"/>
      <c r="GJ1224" s="13"/>
      <c r="GK1224" s="13"/>
      <c r="GL1224" s="13"/>
      <c r="GM1224" s="13"/>
      <c r="GN1224" s="13"/>
      <c r="GO1224" s="13"/>
      <c r="GP1224" s="13"/>
      <c r="GQ1224" s="13"/>
      <c r="GR1224" s="13"/>
      <c r="GS1224" s="13"/>
      <c r="GT1224" s="13"/>
      <c r="GU1224" s="13"/>
      <c r="GV1224" s="13"/>
      <c r="GW1224" s="13"/>
      <c r="GX1224" s="13"/>
      <c r="GY1224" s="13"/>
      <c r="GZ1224" s="13"/>
      <c r="HA1224" s="13"/>
      <c r="HB1224" s="13"/>
      <c r="HC1224" s="13"/>
      <c r="HD1224" s="13"/>
      <c r="HE1224" s="13"/>
      <c r="HF1224" s="13"/>
      <c r="HG1224" s="13"/>
      <c r="HH1224" s="13"/>
      <c r="HI1224" s="13"/>
      <c r="HJ1224" s="13"/>
      <c r="HK1224" s="13"/>
      <c r="HL1224" s="13"/>
      <c r="HM1224" s="13"/>
      <c r="HN1224" s="13"/>
      <c r="HO1224" s="13"/>
      <c r="HP1224" s="13"/>
      <c r="HQ1224" s="13"/>
      <c r="HR1224" s="13"/>
      <c r="HS1224" s="13"/>
      <c r="HT1224" s="13"/>
      <c r="HU1224" s="13"/>
      <c r="HV1224" s="13"/>
      <c r="HW1224" s="13"/>
      <c r="HX1224" s="13"/>
      <c r="HY1224" s="13"/>
      <c r="HZ1224" s="13"/>
      <c r="IA1224" s="13"/>
      <c r="IB1224" s="13"/>
      <c r="IC1224" s="13"/>
      <c r="ID1224" s="13"/>
      <c r="IE1224" s="13"/>
      <c r="IF1224" s="13"/>
      <c r="IG1224" s="13"/>
      <c r="IH1224" s="13"/>
      <c r="II1224" s="13"/>
      <c r="IJ1224" s="13"/>
      <c r="IK1224" s="13"/>
      <c r="IL1224" s="13"/>
      <c r="IM1224" s="13"/>
      <c r="IN1224" s="13"/>
      <c r="IO1224" s="13"/>
    </row>
    <row r="1225" spans="1:249">
      <c r="A1225" s="2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2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BQ1225" s="13"/>
      <c r="BR1225" s="13"/>
      <c r="BS1225" s="13"/>
      <c r="BT1225" s="13"/>
      <c r="BU1225" s="13"/>
      <c r="BV1225" s="13"/>
      <c r="BW1225" s="13"/>
      <c r="BX1225" s="13"/>
      <c r="BY1225" s="13"/>
      <c r="BZ1225" s="13"/>
      <c r="CA1225" s="13"/>
      <c r="CB1225" s="13"/>
      <c r="CC1225" s="13"/>
      <c r="CD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EU1225" s="13"/>
      <c r="EV1225" s="13"/>
      <c r="EW1225" s="13"/>
      <c r="EX1225" s="13"/>
      <c r="EY1225" s="13"/>
      <c r="EZ1225" s="13"/>
      <c r="FA1225" s="13"/>
      <c r="FB1225" s="13"/>
      <c r="FC1225" s="13"/>
      <c r="FD1225" s="13"/>
      <c r="FE1225" s="13"/>
      <c r="FF1225" s="13"/>
      <c r="FG1225" s="13"/>
      <c r="FH1225" s="13"/>
      <c r="FI1225" s="13"/>
      <c r="FJ1225" s="13"/>
      <c r="FK1225" s="13"/>
      <c r="FL1225" s="13"/>
      <c r="FM1225" s="13"/>
      <c r="FN1225" s="13"/>
      <c r="FO1225" s="13"/>
      <c r="FP1225" s="13"/>
      <c r="FQ1225" s="13"/>
      <c r="FR1225" s="13"/>
      <c r="FS1225" s="13"/>
      <c r="FT1225" s="13"/>
      <c r="FU1225" s="13"/>
      <c r="FV1225" s="13"/>
      <c r="FW1225" s="13"/>
      <c r="FX1225" s="13"/>
      <c r="FY1225" s="13"/>
      <c r="FZ1225" s="13"/>
      <c r="GA1225" s="13"/>
      <c r="GB1225" s="13"/>
      <c r="GC1225" s="13"/>
      <c r="GD1225" s="13"/>
      <c r="GE1225" s="13"/>
      <c r="GF1225" s="13"/>
      <c r="GG1225" s="13"/>
      <c r="GH1225" s="13"/>
      <c r="GI1225" s="13"/>
      <c r="GJ1225" s="13"/>
      <c r="GK1225" s="13"/>
      <c r="GL1225" s="13"/>
      <c r="GM1225" s="13"/>
      <c r="GN1225" s="13"/>
      <c r="GO1225" s="13"/>
      <c r="GP1225" s="13"/>
      <c r="GQ1225" s="13"/>
      <c r="GR1225" s="13"/>
      <c r="GS1225" s="13"/>
      <c r="GT1225" s="13"/>
      <c r="GU1225" s="13"/>
      <c r="GV1225" s="13"/>
      <c r="GW1225" s="13"/>
      <c r="GX1225" s="13"/>
      <c r="GY1225" s="13"/>
      <c r="GZ1225" s="13"/>
      <c r="HA1225" s="13"/>
      <c r="HB1225" s="13"/>
      <c r="HC1225" s="13"/>
      <c r="HD1225" s="13"/>
      <c r="HE1225" s="13"/>
      <c r="HF1225" s="13"/>
      <c r="HG1225" s="13"/>
      <c r="HH1225" s="13"/>
      <c r="HI1225" s="13"/>
      <c r="HJ1225" s="13"/>
      <c r="HK1225" s="13"/>
      <c r="HL1225" s="13"/>
      <c r="HM1225" s="13"/>
      <c r="HN1225" s="13"/>
      <c r="HO1225" s="13"/>
      <c r="HP1225" s="13"/>
      <c r="HQ1225" s="13"/>
      <c r="HR1225" s="13"/>
      <c r="HS1225" s="13"/>
      <c r="HT1225" s="13"/>
      <c r="HU1225" s="13"/>
      <c r="HV1225" s="13"/>
      <c r="HW1225" s="13"/>
      <c r="HX1225" s="13"/>
      <c r="HY1225" s="13"/>
      <c r="HZ1225" s="13"/>
      <c r="IA1225" s="13"/>
      <c r="IB1225" s="13"/>
      <c r="IC1225" s="13"/>
      <c r="ID1225" s="13"/>
      <c r="IE1225" s="13"/>
      <c r="IF1225" s="13"/>
      <c r="IG1225" s="13"/>
      <c r="IH1225" s="13"/>
      <c r="II1225" s="13"/>
      <c r="IJ1225" s="13"/>
      <c r="IK1225" s="13"/>
      <c r="IL1225" s="13"/>
      <c r="IM1225" s="13"/>
      <c r="IN1225" s="13"/>
      <c r="IO1225" s="13"/>
    </row>
    <row r="1226" spans="1:249">
      <c r="A1226" s="23"/>
      <c r="B1226" s="13"/>
      <c r="C1226" s="13"/>
      <c r="D1226" s="13"/>
      <c r="E1226" s="13"/>
      <c r="F1226" s="13"/>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2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BQ1226" s="13"/>
      <c r="BR1226" s="13"/>
      <c r="BS1226" s="13"/>
      <c r="BT1226" s="13"/>
      <c r="BU1226" s="13"/>
      <c r="BV1226" s="13"/>
      <c r="BW1226" s="13"/>
      <c r="BX1226" s="13"/>
      <c r="BY1226" s="13"/>
      <c r="BZ1226" s="13"/>
      <c r="CA1226" s="13"/>
      <c r="CB1226" s="13"/>
      <c r="CC1226" s="13"/>
      <c r="CD1226" s="13"/>
      <c r="CE1226" s="13"/>
      <c r="CF1226" s="13"/>
      <c r="CG1226" s="13"/>
      <c r="CH1226" s="13"/>
      <c r="CI1226" s="13"/>
      <c r="CJ1226" s="13"/>
      <c r="CK1226" s="13"/>
      <c r="CL1226" s="13"/>
      <c r="CM1226" s="13"/>
      <c r="CN1226" s="13"/>
      <c r="CO1226" s="13"/>
      <c r="CP1226" s="13"/>
      <c r="CQ1226" s="13"/>
      <c r="CR1226" s="13"/>
      <c r="CS1226" s="13"/>
      <c r="CT1226" s="13"/>
      <c r="CU1226" s="13"/>
      <c r="CV1226" s="13"/>
      <c r="CW1226" s="13"/>
      <c r="CX1226" s="13"/>
      <c r="CY1226" s="13"/>
      <c r="CZ1226" s="13"/>
      <c r="DA1226" s="13"/>
      <c r="DB1226" s="13"/>
      <c r="DC1226" s="13"/>
      <c r="DD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EU1226" s="13"/>
      <c r="EV1226" s="13"/>
      <c r="EW1226" s="13"/>
      <c r="EX1226" s="13"/>
      <c r="EY1226" s="13"/>
      <c r="EZ1226" s="13"/>
      <c r="FA1226" s="13"/>
      <c r="FB1226" s="13"/>
      <c r="FC1226" s="13"/>
      <c r="FD1226" s="13"/>
      <c r="FE1226" s="13"/>
      <c r="FF1226" s="13"/>
      <c r="FG1226" s="13"/>
      <c r="FH1226" s="13"/>
      <c r="FI1226" s="13"/>
      <c r="FJ1226" s="13"/>
      <c r="FK1226" s="13"/>
      <c r="FL1226" s="13"/>
      <c r="FM1226" s="13"/>
      <c r="FN1226" s="13"/>
      <c r="FO1226" s="13"/>
      <c r="FP1226" s="13"/>
      <c r="FQ1226" s="13"/>
      <c r="FR1226" s="13"/>
      <c r="FS1226" s="13"/>
      <c r="FT1226" s="13"/>
      <c r="FU1226" s="13"/>
      <c r="FV1226" s="13"/>
      <c r="FW1226" s="13"/>
      <c r="FX1226" s="13"/>
      <c r="FY1226" s="13"/>
      <c r="FZ1226" s="13"/>
      <c r="GA1226" s="13"/>
      <c r="GB1226" s="13"/>
      <c r="GC1226" s="13"/>
      <c r="GD1226" s="13"/>
      <c r="GE1226" s="13"/>
      <c r="GF1226" s="13"/>
      <c r="GG1226" s="13"/>
      <c r="GH1226" s="13"/>
      <c r="GI1226" s="13"/>
      <c r="GJ1226" s="13"/>
      <c r="GK1226" s="13"/>
      <c r="GL1226" s="13"/>
      <c r="GM1226" s="13"/>
      <c r="GN1226" s="13"/>
      <c r="GO1226" s="13"/>
      <c r="GP1226" s="13"/>
      <c r="GQ1226" s="13"/>
      <c r="GR1226" s="13"/>
      <c r="GS1226" s="13"/>
      <c r="GT1226" s="13"/>
      <c r="GU1226" s="13"/>
      <c r="GV1226" s="13"/>
      <c r="GW1226" s="13"/>
      <c r="GX1226" s="13"/>
      <c r="GY1226" s="13"/>
      <c r="GZ1226" s="13"/>
      <c r="HA1226" s="13"/>
      <c r="HB1226" s="13"/>
      <c r="HC1226" s="13"/>
      <c r="HD1226" s="13"/>
      <c r="HE1226" s="13"/>
      <c r="HF1226" s="13"/>
      <c r="HG1226" s="13"/>
      <c r="HH1226" s="13"/>
      <c r="HI1226" s="13"/>
      <c r="HJ1226" s="13"/>
      <c r="HK1226" s="13"/>
      <c r="HL1226" s="13"/>
      <c r="HM1226" s="13"/>
      <c r="HN1226" s="13"/>
      <c r="HO1226" s="13"/>
      <c r="HP1226" s="13"/>
      <c r="HQ1226" s="13"/>
      <c r="HR1226" s="13"/>
      <c r="HS1226" s="13"/>
      <c r="HT1226" s="13"/>
      <c r="HU1226" s="13"/>
      <c r="HV1226" s="13"/>
      <c r="HW1226" s="13"/>
      <c r="HX1226" s="13"/>
      <c r="HY1226" s="13"/>
      <c r="HZ1226" s="13"/>
      <c r="IA1226" s="13"/>
      <c r="IB1226" s="13"/>
      <c r="IC1226" s="13"/>
      <c r="ID1226" s="13"/>
      <c r="IE1226" s="13"/>
      <c r="IF1226" s="13"/>
      <c r="IG1226" s="13"/>
      <c r="IH1226" s="13"/>
      <c r="II1226" s="13"/>
      <c r="IJ1226" s="13"/>
      <c r="IK1226" s="13"/>
      <c r="IL1226" s="13"/>
      <c r="IM1226" s="13"/>
      <c r="IN1226" s="13"/>
      <c r="IO1226" s="13"/>
    </row>
    <row r="1227" spans="1:249">
      <c r="A1227" s="23"/>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2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BQ1227" s="13"/>
      <c r="BR1227" s="13"/>
      <c r="BS1227" s="13"/>
      <c r="BT1227" s="13"/>
      <c r="BU1227" s="13"/>
      <c r="BV1227" s="13"/>
      <c r="BW1227" s="13"/>
      <c r="BX1227" s="13"/>
      <c r="BY1227" s="13"/>
      <c r="BZ1227" s="13"/>
      <c r="CA1227" s="13"/>
      <c r="CB1227" s="13"/>
      <c r="CC1227" s="13"/>
      <c r="CD1227" s="13"/>
      <c r="CE1227" s="13"/>
      <c r="CF1227" s="13"/>
      <c r="CG1227" s="13"/>
      <c r="CH1227" s="13"/>
      <c r="CI1227" s="13"/>
      <c r="CJ1227" s="13"/>
      <c r="CK1227" s="13"/>
      <c r="CL1227" s="13"/>
      <c r="CM1227" s="13"/>
      <c r="CN1227" s="13"/>
      <c r="CO1227" s="13"/>
      <c r="CP1227" s="13"/>
      <c r="CQ1227" s="13"/>
      <c r="CR1227" s="13"/>
      <c r="CS1227" s="13"/>
      <c r="CT1227" s="13"/>
      <c r="CU1227" s="13"/>
      <c r="CV1227" s="13"/>
      <c r="CW1227" s="13"/>
      <c r="CX1227" s="13"/>
      <c r="CY1227" s="13"/>
      <c r="CZ1227" s="13"/>
      <c r="DA1227" s="13"/>
      <c r="DB1227" s="13"/>
      <c r="DC1227" s="13"/>
      <c r="DD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c r="EU1227" s="13"/>
      <c r="EV1227" s="13"/>
      <c r="EW1227" s="13"/>
      <c r="EX1227" s="13"/>
      <c r="EY1227" s="13"/>
      <c r="EZ1227" s="13"/>
      <c r="FA1227" s="13"/>
      <c r="FB1227" s="13"/>
      <c r="FC1227" s="13"/>
      <c r="FD1227" s="13"/>
      <c r="FE1227" s="13"/>
      <c r="FF1227" s="13"/>
      <c r="FG1227" s="13"/>
      <c r="FH1227" s="13"/>
      <c r="FI1227" s="13"/>
      <c r="FJ1227" s="13"/>
      <c r="FK1227" s="13"/>
      <c r="FL1227" s="13"/>
      <c r="FM1227" s="13"/>
      <c r="FN1227" s="13"/>
      <c r="FO1227" s="13"/>
      <c r="FP1227" s="13"/>
      <c r="FQ1227" s="13"/>
      <c r="FR1227" s="13"/>
      <c r="FS1227" s="13"/>
      <c r="FT1227" s="13"/>
      <c r="FU1227" s="13"/>
      <c r="FV1227" s="13"/>
      <c r="FW1227" s="13"/>
      <c r="FX1227" s="13"/>
      <c r="FY1227" s="13"/>
      <c r="FZ1227" s="13"/>
      <c r="GA1227" s="13"/>
      <c r="GB1227" s="13"/>
      <c r="GC1227" s="13"/>
      <c r="GD1227" s="13"/>
      <c r="GE1227" s="13"/>
      <c r="GF1227" s="13"/>
      <c r="GG1227" s="13"/>
      <c r="GH1227" s="13"/>
      <c r="GI1227" s="13"/>
      <c r="GJ1227" s="13"/>
      <c r="GK1227" s="13"/>
      <c r="GL1227" s="13"/>
      <c r="GM1227" s="13"/>
      <c r="GN1227" s="13"/>
      <c r="GO1227" s="13"/>
      <c r="GP1227" s="13"/>
      <c r="GQ1227" s="13"/>
      <c r="GR1227" s="13"/>
      <c r="GS1227" s="13"/>
      <c r="GT1227" s="13"/>
      <c r="GU1227" s="13"/>
      <c r="GV1227" s="13"/>
      <c r="GW1227" s="13"/>
      <c r="GX1227" s="13"/>
      <c r="GY1227" s="13"/>
      <c r="GZ1227" s="13"/>
      <c r="HA1227" s="13"/>
      <c r="HB1227" s="13"/>
      <c r="HC1227" s="13"/>
      <c r="HD1227" s="13"/>
      <c r="HE1227" s="13"/>
      <c r="HF1227" s="13"/>
      <c r="HG1227" s="13"/>
      <c r="HH1227" s="13"/>
      <c r="HI1227" s="13"/>
      <c r="HJ1227" s="13"/>
      <c r="HK1227" s="13"/>
      <c r="HL1227" s="13"/>
      <c r="HM1227" s="13"/>
      <c r="HN1227" s="13"/>
      <c r="HO1227" s="13"/>
      <c r="HP1227" s="13"/>
      <c r="HQ1227" s="13"/>
      <c r="HR1227" s="13"/>
      <c r="HS1227" s="13"/>
      <c r="HT1227" s="13"/>
      <c r="HU1227" s="13"/>
      <c r="HV1227" s="13"/>
      <c r="HW1227" s="13"/>
      <c r="HX1227" s="13"/>
      <c r="HY1227" s="13"/>
      <c r="HZ1227" s="13"/>
      <c r="IA1227" s="13"/>
      <c r="IB1227" s="13"/>
      <c r="IC1227" s="13"/>
      <c r="ID1227" s="13"/>
      <c r="IE1227" s="13"/>
      <c r="IF1227" s="13"/>
      <c r="IG1227" s="13"/>
      <c r="IH1227" s="13"/>
      <c r="II1227" s="13"/>
      <c r="IJ1227" s="13"/>
      <c r="IK1227" s="13"/>
      <c r="IL1227" s="13"/>
      <c r="IM1227" s="13"/>
      <c r="IN1227" s="13"/>
      <c r="IO1227" s="13"/>
    </row>
    <row r="1228" spans="1:249">
      <c r="A1228" s="23"/>
      <c r="B1228" s="13"/>
      <c r="C1228" s="13"/>
      <c r="D1228" s="13"/>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3"/>
      <c r="AC1228" s="13"/>
      <c r="AD1228" s="2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Q1228" s="13"/>
      <c r="BR1228" s="13"/>
      <c r="BS1228" s="13"/>
      <c r="BT1228" s="13"/>
      <c r="BU1228" s="13"/>
      <c r="BV1228" s="13"/>
      <c r="BW1228" s="13"/>
      <c r="BX1228" s="13"/>
      <c r="BY1228" s="13"/>
      <c r="BZ1228" s="13"/>
      <c r="CA1228" s="13"/>
      <c r="CB1228" s="13"/>
      <c r="CC1228" s="13"/>
      <c r="CD1228" s="13"/>
      <c r="CE1228" s="13"/>
      <c r="CF1228" s="13"/>
      <c r="CG1228" s="13"/>
      <c r="CH1228" s="13"/>
      <c r="CI1228" s="13"/>
      <c r="CJ1228" s="13"/>
      <c r="CK1228" s="13"/>
      <c r="CL1228" s="13"/>
      <c r="CM1228" s="13"/>
      <c r="CN1228" s="13"/>
      <c r="CO1228" s="13"/>
      <c r="CP1228" s="13"/>
      <c r="CQ1228" s="13"/>
      <c r="CR1228" s="13"/>
      <c r="CS1228" s="13"/>
      <c r="CT1228" s="13"/>
      <c r="CU1228" s="13"/>
      <c r="CV1228" s="13"/>
      <c r="CW1228" s="13"/>
      <c r="CX1228" s="13"/>
      <c r="CY1228" s="13"/>
      <c r="CZ1228" s="13"/>
      <c r="DA1228" s="13"/>
      <c r="DB1228" s="13"/>
      <c r="DC1228" s="13"/>
      <c r="DD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U1228" s="13"/>
      <c r="EV1228" s="13"/>
      <c r="EW1228" s="13"/>
      <c r="EX1228" s="13"/>
      <c r="EY1228" s="13"/>
      <c r="EZ1228" s="13"/>
      <c r="FA1228" s="13"/>
      <c r="FB1228" s="13"/>
      <c r="FC1228" s="13"/>
      <c r="FD1228" s="13"/>
      <c r="FE1228" s="13"/>
      <c r="FF1228" s="13"/>
      <c r="FG1228" s="13"/>
      <c r="FH1228" s="13"/>
      <c r="FI1228" s="13"/>
      <c r="FJ1228" s="13"/>
      <c r="FK1228" s="13"/>
      <c r="FL1228" s="13"/>
      <c r="FM1228" s="13"/>
      <c r="FN1228" s="13"/>
      <c r="FO1228" s="13"/>
      <c r="FP1228" s="13"/>
      <c r="FQ1228" s="13"/>
      <c r="FR1228" s="13"/>
      <c r="FS1228" s="13"/>
      <c r="FT1228" s="13"/>
      <c r="FU1228" s="13"/>
      <c r="FV1228" s="13"/>
      <c r="FW1228" s="13"/>
      <c r="FX1228" s="13"/>
      <c r="FY1228" s="13"/>
      <c r="FZ1228" s="13"/>
      <c r="GA1228" s="13"/>
      <c r="GB1228" s="13"/>
      <c r="GC1228" s="13"/>
      <c r="GD1228" s="13"/>
      <c r="GE1228" s="13"/>
      <c r="GF1228" s="13"/>
      <c r="GG1228" s="13"/>
      <c r="GH1228" s="13"/>
      <c r="GI1228" s="13"/>
      <c r="GJ1228" s="13"/>
      <c r="GK1228" s="13"/>
      <c r="GL1228" s="13"/>
      <c r="GM1228" s="13"/>
      <c r="GN1228" s="13"/>
      <c r="GO1228" s="13"/>
      <c r="GP1228" s="13"/>
      <c r="GQ1228" s="13"/>
      <c r="GR1228" s="13"/>
      <c r="GS1228" s="13"/>
      <c r="GT1228" s="13"/>
      <c r="GU1228" s="13"/>
      <c r="GV1228" s="13"/>
      <c r="GW1228" s="13"/>
      <c r="GX1228" s="13"/>
      <c r="GY1228" s="13"/>
      <c r="GZ1228" s="13"/>
      <c r="HA1228" s="13"/>
      <c r="HB1228" s="13"/>
      <c r="HC1228" s="13"/>
      <c r="HD1228" s="13"/>
      <c r="HE1228" s="13"/>
      <c r="HF1228" s="13"/>
      <c r="HG1228" s="13"/>
      <c r="HH1228" s="13"/>
      <c r="HI1228" s="13"/>
      <c r="HJ1228" s="13"/>
      <c r="HK1228" s="13"/>
      <c r="HL1228" s="13"/>
      <c r="HM1228" s="13"/>
      <c r="HN1228" s="13"/>
      <c r="HO1228" s="13"/>
      <c r="HP1228" s="13"/>
      <c r="HQ1228" s="13"/>
      <c r="HR1228" s="13"/>
      <c r="HS1228" s="13"/>
      <c r="HT1228" s="13"/>
      <c r="HU1228" s="13"/>
      <c r="HV1228" s="13"/>
      <c r="HW1228" s="13"/>
      <c r="HX1228" s="13"/>
      <c r="HY1228" s="13"/>
      <c r="HZ1228" s="13"/>
      <c r="IA1228" s="13"/>
      <c r="IB1228" s="13"/>
      <c r="IC1228" s="13"/>
      <c r="ID1228" s="13"/>
      <c r="IE1228" s="13"/>
      <c r="IF1228" s="13"/>
      <c r="IG1228" s="13"/>
      <c r="IH1228" s="13"/>
      <c r="II1228" s="13"/>
      <c r="IJ1228" s="13"/>
      <c r="IK1228" s="13"/>
      <c r="IL1228" s="13"/>
      <c r="IM1228" s="13"/>
      <c r="IN1228" s="13"/>
      <c r="IO1228" s="13"/>
    </row>
    <row r="1229" spans="1:249">
      <c r="A1229" s="23"/>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2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BQ1229" s="13"/>
      <c r="BR1229" s="13"/>
      <c r="BS1229" s="13"/>
      <c r="BT1229" s="13"/>
      <c r="BU1229" s="13"/>
      <c r="BV1229" s="13"/>
      <c r="BW1229" s="13"/>
      <c r="BX1229" s="13"/>
      <c r="BY1229" s="13"/>
      <c r="BZ1229" s="13"/>
      <c r="CA1229" s="13"/>
      <c r="CB1229" s="13"/>
      <c r="CC1229" s="13"/>
      <c r="CD1229" s="13"/>
      <c r="CE1229" s="13"/>
      <c r="CF1229" s="13"/>
      <c r="CG1229" s="13"/>
      <c r="CH1229" s="13"/>
      <c r="CI1229" s="13"/>
      <c r="CJ1229" s="13"/>
      <c r="CK1229" s="13"/>
      <c r="CL1229" s="13"/>
      <c r="CM1229" s="13"/>
      <c r="CN1229" s="13"/>
      <c r="CO1229" s="13"/>
      <c r="CP1229" s="13"/>
      <c r="CQ1229" s="13"/>
      <c r="CR1229" s="13"/>
      <c r="CS1229" s="13"/>
      <c r="CT1229" s="13"/>
      <c r="CU1229" s="13"/>
      <c r="CV1229" s="13"/>
      <c r="CW1229" s="13"/>
      <c r="CX1229" s="13"/>
      <c r="CY1229" s="13"/>
      <c r="CZ1229" s="13"/>
      <c r="DA1229" s="13"/>
      <c r="DB1229" s="13"/>
      <c r="DC1229" s="13"/>
      <c r="DD1229" s="13"/>
      <c r="DE1229" s="13"/>
      <c r="DF1229" s="13"/>
      <c r="DG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c r="EU1229" s="13"/>
      <c r="EV1229" s="13"/>
      <c r="EW1229" s="13"/>
      <c r="EX1229" s="13"/>
      <c r="EY1229" s="13"/>
      <c r="EZ1229" s="13"/>
      <c r="FA1229" s="13"/>
      <c r="FB1229" s="13"/>
      <c r="FC1229" s="13"/>
      <c r="FD1229" s="13"/>
      <c r="FE1229" s="13"/>
      <c r="FF1229" s="13"/>
      <c r="FG1229" s="13"/>
      <c r="FH1229" s="13"/>
      <c r="FI1229" s="13"/>
      <c r="FJ1229" s="13"/>
      <c r="FK1229" s="13"/>
      <c r="FL1229" s="13"/>
      <c r="FM1229" s="13"/>
      <c r="FN1229" s="13"/>
      <c r="FO1229" s="13"/>
      <c r="FP1229" s="13"/>
      <c r="FQ1229" s="13"/>
      <c r="FR1229" s="13"/>
      <c r="FS1229" s="13"/>
      <c r="FT1229" s="13"/>
      <c r="FU1229" s="13"/>
      <c r="FV1229" s="13"/>
      <c r="FW1229" s="13"/>
      <c r="FX1229" s="13"/>
      <c r="FY1229" s="13"/>
      <c r="FZ1229" s="13"/>
      <c r="GA1229" s="13"/>
      <c r="GB1229" s="13"/>
      <c r="GC1229" s="13"/>
      <c r="GD1229" s="13"/>
      <c r="GE1229" s="13"/>
      <c r="GF1229" s="13"/>
      <c r="GG1229" s="13"/>
      <c r="GH1229" s="13"/>
      <c r="GI1229" s="13"/>
      <c r="GJ1229" s="13"/>
      <c r="GK1229" s="13"/>
      <c r="GL1229" s="13"/>
      <c r="GM1229" s="13"/>
      <c r="GN1229" s="13"/>
      <c r="GO1229" s="13"/>
      <c r="GP1229" s="13"/>
      <c r="GQ1229" s="13"/>
      <c r="GR1229" s="13"/>
      <c r="GS1229" s="13"/>
      <c r="GT1229" s="13"/>
      <c r="GU1229" s="13"/>
      <c r="GV1229" s="13"/>
      <c r="GW1229" s="13"/>
      <c r="GX1229" s="13"/>
      <c r="GY1229" s="13"/>
      <c r="GZ1229" s="13"/>
      <c r="HA1229" s="13"/>
      <c r="HB1229" s="13"/>
      <c r="HC1229" s="13"/>
      <c r="HD1229" s="13"/>
      <c r="HE1229" s="13"/>
      <c r="HF1229" s="13"/>
      <c r="HG1229" s="13"/>
      <c r="HH1229" s="13"/>
      <c r="HI1229" s="13"/>
      <c r="HJ1229" s="13"/>
      <c r="HK1229" s="13"/>
      <c r="HL1229" s="13"/>
      <c r="HM1229" s="13"/>
      <c r="HN1229" s="13"/>
      <c r="HO1229" s="13"/>
      <c r="HP1229" s="13"/>
      <c r="HQ1229" s="13"/>
      <c r="HR1229" s="13"/>
      <c r="HS1229" s="13"/>
      <c r="HT1229" s="13"/>
      <c r="HU1229" s="13"/>
      <c r="HV1229" s="13"/>
      <c r="HW1229" s="13"/>
      <c r="HX1229" s="13"/>
      <c r="HY1229" s="13"/>
      <c r="HZ1229" s="13"/>
      <c r="IA1229" s="13"/>
      <c r="IB1229" s="13"/>
      <c r="IC1229" s="13"/>
      <c r="ID1229" s="13"/>
      <c r="IE1229" s="13"/>
      <c r="IF1229" s="13"/>
      <c r="IG1229" s="13"/>
      <c r="IH1229" s="13"/>
      <c r="II1229" s="13"/>
      <c r="IJ1229" s="13"/>
      <c r="IK1229" s="13"/>
      <c r="IL1229" s="13"/>
      <c r="IM1229" s="13"/>
      <c r="IN1229" s="13"/>
      <c r="IO1229" s="13"/>
    </row>
    <row r="1230" spans="1:249">
      <c r="A1230" s="23"/>
      <c r="B1230" s="13"/>
      <c r="C1230" s="13"/>
      <c r="D1230" s="13"/>
      <c r="E1230" s="13"/>
      <c r="F1230" s="13"/>
      <c r="G1230" s="13"/>
      <c r="H1230" s="13"/>
      <c r="I1230" s="13"/>
      <c r="J1230" s="13"/>
      <c r="K1230" s="13"/>
      <c r="L1230" s="13"/>
      <c r="M1230" s="13"/>
      <c r="N1230" s="13"/>
      <c r="O1230" s="13"/>
      <c r="P1230" s="13"/>
      <c r="Q1230" s="13"/>
      <c r="R1230" s="13"/>
      <c r="S1230" s="13"/>
      <c r="T1230" s="13"/>
      <c r="U1230" s="13"/>
      <c r="V1230" s="13"/>
      <c r="W1230" s="13"/>
      <c r="X1230" s="13"/>
      <c r="Y1230" s="13"/>
      <c r="Z1230" s="13"/>
      <c r="AA1230" s="13"/>
      <c r="AB1230" s="13"/>
      <c r="AC1230" s="13"/>
      <c r="AD1230" s="23"/>
      <c r="AE1230" s="13"/>
      <c r="AF1230" s="13"/>
      <c r="AG1230" s="13"/>
      <c r="AH1230" s="13"/>
      <c r="AI1230" s="13"/>
      <c r="AJ1230" s="13"/>
      <c r="AK1230" s="13"/>
      <c r="AL1230" s="13"/>
      <c r="AM1230" s="13"/>
      <c r="AN1230" s="13"/>
      <c r="AO1230" s="13"/>
      <c r="AP1230" s="13"/>
      <c r="AQ1230" s="13"/>
      <c r="AR1230" s="13"/>
      <c r="AS1230" s="13"/>
      <c r="AT1230" s="13"/>
      <c r="AU1230" s="13"/>
      <c r="AV1230" s="13"/>
      <c r="AW1230" s="13"/>
      <c r="AX1230" s="13"/>
      <c r="AY1230" s="13"/>
      <c r="AZ1230" s="13"/>
      <c r="BA1230" s="13"/>
      <c r="BB1230" s="13"/>
      <c r="BC1230" s="13"/>
      <c r="BD1230" s="13"/>
      <c r="BE1230" s="13"/>
      <c r="BF1230" s="13"/>
      <c r="BG1230" s="13"/>
      <c r="BH1230" s="13"/>
      <c r="BI1230" s="13"/>
      <c r="BJ1230" s="13"/>
      <c r="BK1230" s="13"/>
      <c r="BL1230" s="13"/>
      <c r="BM1230" s="13"/>
      <c r="BN1230" s="13"/>
      <c r="BO1230" s="13"/>
      <c r="BP1230" s="13"/>
      <c r="BQ1230" s="13"/>
      <c r="BR1230" s="13"/>
      <c r="BS1230" s="13"/>
      <c r="BT1230" s="13"/>
      <c r="BU1230" s="13"/>
      <c r="BV1230" s="13"/>
      <c r="BW1230" s="13"/>
      <c r="BX1230" s="13"/>
      <c r="BY1230" s="13"/>
      <c r="BZ1230" s="13"/>
      <c r="CA1230" s="13"/>
      <c r="CB1230" s="13"/>
      <c r="CC1230" s="13"/>
      <c r="CD1230" s="13"/>
      <c r="CE1230" s="13"/>
      <c r="CF1230" s="13"/>
      <c r="CG1230" s="13"/>
      <c r="CH1230" s="13"/>
      <c r="CI1230" s="13"/>
      <c r="CJ1230" s="13"/>
      <c r="CK1230" s="13"/>
      <c r="CL1230" s="13"/>
      <c r="CM1230" s="13"/>
      <c r="CN1230" s="13"/>
      <c r="CO1230" s="13"/>
      <c r="CP1230" s="13"/>
      <c r="CQ1230" s="13"/>
      <c r="CR1230" s="13"/>
      <c r="CS1230" s="13"/>
      <c r="CT1230" s="13"/>
      <c r="CU1230" s="13"/>
      <c r="CV1230" s="13"/>
      <c r="CW1230" s="13"/>
      <c r="CX1230" s="13"/>
      <c r="CY1230" s="13"/>
      <c r="CZ1230" s="13"/>
      <c r="DA1230" s="13"/>
      <c r="DB1230" s="13"/>
      <c r="DC1230" s="13"/>
      <c r="DD1230" s="13"/>
      <c r="DE1230" s="13"/>
      <c r="DF1230" s="13"/>
      <c r="DG1230" s="13"/>
      <c r="DH1230" s="13"/>
      <c r="DI1230" s="13"/>
      <c r="DJ1230" s="13"/>
      <c r="DK1230" s="13"/>
      <c r="DL1230" s="13"/>
      <c r="DM1230" s="13"/>
      <c r="DN1230" s="13"/>
      <c r="DO1230" s="13"/>
      <c r="DP1230" s="13"/>
      <c r="DQ1230" s="13"/>
      <c r="DR1230" s="13"/>
      <c r="DS1230" s="13"/>
      <c r="DT1230" s="13"/>
      <c r="DU1230" s="13"/>
      <c r="DV1230" s="13"/>
      <c r="DW1230" s="13"/>
      <c r="DX1230" s="13"/>
      <c r="DY1230" s="13"/>
      <c r="DZ1230" s="13"/>
      <c r="EA1230" s="13"/>
      <c r="EB1230" s="13"/>
      <c r="EC1230" s="13"/>
      <c r="ED1230" s="13"/>
      <c r="EE1230" s="13"/>
      <c r="EF1230" s="13"/>
      <c r="EG1230" s="13"/>
      <c r="EH1230" s="13"/>
      <c r="EI1230" s="13"/>
      <c r="EJ1230" s="13"/>
      <c r="EK1230" s="13"/>
      <c r="EL1230" s="13"/>
      <c r="EM1230" s="13"/>
      <c r="EN1230" s="13"/>
      <c r="EO1230" s="13"/>
      <c r="EP1230" s="13"/>
      <c r="EQ1230" s="13"/>
      <c r="ER1230" s="13"/>
      <c r="ES1230" s="13"/>
      <c r="ET1230" s="13"/>
      <c r="EU1230" s="13"/>
      <c r="EV1230" s="13"/>
      <c r="EW1230" s="13"/>
      <c r="EX1230" s="13"/>
      <c r="EY1230" s="13"/>
      <c r="EZ1230" s="13"/>
      <c r="FA1230" s="13"/>
      <c r="FB1230" s="13"/>
      <c r="FC1230" s="13"/>
      <c r="FD1230" s="13"/>
      <c r="FE1230" s="13"/>
      <c r="FF1230" s="13"/>
      <c r="FG1230" s="13"/>
      <c r="FH1230" s="13"/>
      <c r="FI1230" s="13"/>
      <c r="FJ1230" s="13"/>
      <c r="FK1230" s="13"/>
      <c r="FL1230" s="13"/>
      <c r="FM1230" s="13"/>
      <c r="FN1230" s="13"/>
      <c r="FO1230" s="13"/>
      <c r="FP1230" s="13"/>
      <c r="FQ1230" s="13"/>
      <c r="FR1230" s="13"/>
      <c r="FS1230" s="13"/>
      <c r="FT1230" s="13"/>
      <c r="FU1230" s="13"/>
      <c r="FV1230" s="13"/>
      <c r="FW1230" s="13"/>
      <c r="FX1230" s="13"/>
      <c r="FY1230" s="13"/>
      <c r="FZ1230" s="13"/>
      <c r="GA1230" s="13"/>
      <c r="GB1230" s="13"/>
      <c r="GC1230" s="13"/>
      <c r="GD1230" s="13"/>
      <c r="GE1230" s="13"/>
      <c r="GF1230" s="13"/>
      <c r="GG1230" s="13"/>
      <c r="GH1230" s="13"/>
      <c r="GI1230" s="13"/>
      <c r="GJ1230" s="13"/>
      <c r="GK1230" s="13"/>
      <c r="GL1230" s="13"/>
      <c r="GM1230" s="13"/>
      <c r="GN1230" s="13"/>
      <c r="GO1230" s="13"/>
      <c r="GP1230" s="13"/>
      <c r="GQ1230" s="13"/>
      <c r="GR1230" s="13"/>
      <c r="GS1230" s="13"/>
      <c r="GT1230" s="13"/>
      <c r="GU1230" s="13"/>
      <c r="GV1230" s="13"/>
      <c r="GW1230" s="13"/>
      <c r="GX1230" s="13"/>
      <c r="GY1230" s="13"/>
      <c r="GZ1230" s="13"/>
      <c r="HA1230" s="13"/>
      <c r="HB1230" s="13"/>
      <c r="HC1230" s="13"/>
      <c r="HD1230" s="13"/>
      <c r="HE1230" s="13"/>
      <c r="HF1230" s="13"/>
      <c r="HG1230" s="13"/>
      <c r="HH1230" s="13"/>
      <c r="HI1230" s="13"/>
      <c r="HJ1230" s="13"/>
      <c r="HK1230" s="13"/>
      <c r="HL1230" s="13"/>
      <c r="HM1230" s="13"/>
      <c r="HN1230" s="13"/>
      <c r="HO1230" s="13"/>
      <c r="HP1230" s="13"/>
      <c r="HQ1230" s="13"/>
      <c r="HR1230" s="13"/>
      <c r="HS1230" s="13"/>
      <c r="HT1230" s="13"/>
      <c r="HU1230" s="13"/>
      <c r="HV1230" s="13"/>
      <c r="HW1230" s="13"/>
      <c r="HX1230" s="13"/>
      <c r="HY1230" s="13"/>
      <c r="HZ1230" s="13"/>
      <c r="IA1230" s="13"/>
      <c r="IB1230" s="13"/>
      <c r="IC1230" s="13"/>
      <c r="ID1230" s="13"/>
      <c r="IE1230" s="13"/>
      <c r="IF1230" s="13"/>
      <c r="IG1230" s="13"/>
      <c r="IH1230" s="13"/>
      <c r="II1230" s="13"/>
      <c r="IJ1230" s="13"/>
      <c r="IK1230" s="13"/>
      <c r="IL1230" s="13"/>
      <c r="IM1230" s="13"/>
      <c r="IN1230" s="13"/>
      <c r="IO1230" s="13"/>
    </row>
    <row r="1231" spans="1:249">
      <c r="A1231" s="23"/>
      <c r="B1231" s="13"/>
      <c r="C1231" s="13"/>
      <c r="D1231" s="13"/>
      <c r="E1231" s="13"/>
      <c r="F1231" s="13"/>
      <c r="G1231" s="13"/>
      <c r="H1231" s="13"/>
      <c r="I1231" s="13"/>
      <c r="J1231" s="13"/>
      <c r="K1231" s="13"/>
      <c r="L1231" s="13"/>
      <c r="M1231" s="13"/>
      <c r="N1231" s="13"/>
      <c r="O1231" s="13"/>
      <c r="P1231" s="13"/>
      <c r="Q1231" s="13"/>
      <c r="R1231" s="13"/>
      <c r="S1231" s="13"/>
      <c r="T1231" s="13"/>
      <c r="U1231" s="13"/>
      <c r="V1231" s="13"/>
      <c r="W1231" s="13"/>
      <c r="X1231" s="13"/>
      <c r="Y1231" s="13"/>
      <c r="Z1231" s="13"/>
      <c r="AA1231" s="13"/>
      <c r="AB1231" s="13"/>
      <c r="AC1231" s="13"/>
      <c r="AD1231" s="23"/>
      <c r="AE1231" s="13"/>
      <c r="AF1231" s="13"/>
      <c r="AG1231" s="13"/>
      <c r="AH1231" s="13"/>
      <c r="AI1231" s="13"/>
      <c r="AJ1231" s="13"/>
      <c r="AK1231" s="13"/>
      <c r="AL1231" s="13"/>
      <c r="AM1231" s="13"/>
      <c r="AN1231" s="13"/>
      <c r="AO1231" s="13"/>
      <c r="AP1231" s="13"/>
      <c r="AQ1231" s="13"/>
      <c r="AR1231" s="13"/>
      <c r="AS1231" s="13"/>
      <c r="AT1231" s="13"/>
      <c r="AU1231" s="13"/>
      <c r="AV1231" s="13"/>
      <c r="AW1231" s="13"/>
      <c r="AX1231" s="13"/>
      <c r="AY1231" s="13"/>
      <c r="AZ1231" s="13"/>
      <c r="BA1231" s="13"/>
      <c r="BB1231" s="13"/>
      <c r="BC1231" s="13"/>
      <c r="BD1231" s="13"/>
      <c r="BE1231" s="13"/>
      <c r="BF1231" s="13"/>
      <c r="BG1231" s="13"/>
      <c r="BH1231" s="13"/>
      <c r="BI1231" s="13"/>
      <c r="BJ1231" s="13"/>
      <c r="BK1231" s="13"/>
      <c r="BL1231" s="13"/>
      <c r="BM1231" s="13"/>
      <c r="BN1231" s="13"/>
      <c r="BO1231" s="13"/>
      <c r="BP1231" s="13"/>
      <c r="BQ1231" s="13"/>
      <c r="BR1231" s="13"/>
      <c r="BS1231" s="13"/>
      <c r="BT1231" s="13"/>
      <c r="BU1231" s="13"/>
      <c r="BV1231" s="13"/>
      <c r="BW1231" s="13"/>
      <c r="BX1231" s="13"/>
      <c r="BY1231" s="13"/>
      <c r="BZ1231" s="13"/>
      <c r="CA1231" s="13"/>
      <c r="CB1231" s="13"/>
      <c r="CC1231" s="13"/>
      <c r="CD1231" s="13"/>
      <c r="CE1231" s="13"/>
      <c r="CF1231" s="13"/>
      <c r="CG1231" s="13"/>
      <c r="CH1231" s="13"/>
      <c r="CI1231" s="13"/>
      <c r="CJ1231" s="13"/>
      <c r="CK1231" s="13"/>
      <c r="CL1231" s="13"/>
      <c r="CM1231" s="13"/>
      <c r="CN1231" s="13"/>
      <c r="CO1231" s="13"/>
      <c r="CP1231" s="13"/>
      <c r="CQ1231" s="13"/>
      <c r="CR1231" s="13"/>
      <c r="CS1231" s="13"/>
      <c r="CT1231" s="13"/>
      <c r="CU1231" s="13"/>
      <c r="CV1231" s="13"/>
      <c r="CW1231" s="13"/>
      <c r="CX1231" s="13"/>
      <c r="CY1231" s="13"/>
      <c r="CZ1231" s="13"/>
      <c r="DA1231" s="13"/>
      <c r="DB1231" s="13"/>
      <c r="DC1231" s="13"/>
      <c r="DD1231" s="13"/>
      <c r="DE1231" s="13"/>
      <c r="DF1231" s="13"/>
      <c r="DG1231" s="13"/>
      <c r="DH1231" s="13"/>
      <c r="DI1231" s="13"/>
      <c r="DJ1231" s="13"/>
      <c r="DK1231" s="13"/>
      <c r="DL1231" s="13"/>
      <c r="DM1231" s="13"/>
      <c r="DN1231" s="13"/>
      <c r="DO1231" s="13"/>
      <c r="DP1231" s="13"/>
      <c r="DQ1231" s="13"/>
      <c r="DR1231" s="13"/>
      <c r="DS1231" s="13"/>
      <c r="DT1231" s="13"/>
      <c r="DU1231" s="13"/>
      <c r="DV1231" s="13"/>
      <c r="DW1231" s="13"/>
      <c r="DX1231" s="13"/>
      <c r="DY1231" s="13"/>
      <c r="DZ1231" s="13"/>
      <c r="EA1231" s="13"/>
      <c r="EB1231" s="13"/>
      <c r="EC1231" s="13"/>
      <c r="ED1231" s="13"/>
      <c r="EE1231" s="13"/>
      <c r="EF1231" s="13"/>
      <c r="EG1231" s="13"/>
      <c r="EH1231" s="13"/>
      <c r="EI1231" s="13"/>
      <c r="EJ1231" s="13"/>
      <c r="EK1231" s="13"/>
      <c r="EL1231" s="13"/>
      <c r="EM1231" s="13"/>
      <c r="EN1231" s="13"/>
      <c r="EO1231" s="13"/>
      <c r="EP1231" s="13"/>
      <c r="EQ1231" s="13"/>
      <c r="ER1231" s="13"/>
      <c r="ES1231" s="13"/>
      <c r="ET1231" s="13"/>
      <c r="EU1231" s="13"/>
      <c r="EV1231" s="13"/>
      <c r="EW1231" s="13"/>
      <c r="EX1231" s="13"/>
      <c r="EY1231" s="13"/>
      <c r="EZ1231" s="13"/>
      <c r="FA1231" s="13"/>
      <c r="FB1231" s="13"/>
      <c r="FC1231" s="13"/>
      <c r="FD1231" s="13"/>
      <c r="FE1231" s="13"/>
      <c r="FF1231" s="13"/>
      <c r="FG1231" s="13"/>
      <c r="FH1231" s="13"/>
      <c r="FI1231" s="13"/>
      <c r="FJ1231" s="13"/>
      <c r="FK1231" s="13"/>
      <c r="FL1231" s="13"/>
      <c r="FM1231" s="13"/>
      <c r="FN1231" s="13"/>
      <c r="FO1231" s="13"/>
      <c r="FP1231" s="13"/>
      <c r="FQ1231" s="13"/>
      <c r="FR1231" s="13"/>
      <c r="FS1231" s="13"/>
      <c r="FT1231" s="13"/>
      <c r="FU1231" s="13"/>
      <c r="FV1231" s="13"/>
      <c r="FW1231" s="13"/>
      <c r="FX1231" s="13"/>
      <c r="FY1231" s="13"/>
      <c r="FZ1231" s="13"/>
      <c r="GA1231" s="13"/>
      <c r="GB1231" s="13"/>
      <c r="GC1231" s="13"/>
      <c r="GD1231" s="13"/>
      <c r="GE1231" s="13"/>
      <c r="GF1231" s="13"/>
      <c r="GG1231" s="13"/>
      <c r="GH1231" s="13"/>
      <c r="GI1231" s="13"/>
      <c r="GJ1231" s="13"/>
      <c r="GK1231" s="13"/>
      <c r="GL1231" s="13"/>
      <c r="GM1231" s="13"/>
      <c r="GN1231" s="13"/>
      <c r="GO1231" s="13"/>
      <c r="GP1231" s="13"/>
      <c r="GQ1231" s="13"/>
      <c r="GR1231" s="13"/>
      <c r="GS1231" s="13"/>
      <c r="GT1231" s="13"/>
      <c r="GU1231" s="13"/>
      <c r="GV1231" s="13"/>
      <c r="GW1231" s="13"/>
      <c r="GX1231" s="13"/>
      <c r="GY1231" s="13"/>
      <c r="GZ1231" s="13"/>
      <c r="HA1231" s="13"/>
      <c r="HB1231" s="13"/>
      <c r="HC1231" s="13"/>
      <c r="HD1231" s="13"/>
      <c r="HE1231" s="13"/>
      <c r="HF1231" s="13"/>
      <c r="HG1231" s="13"/>
      <c r="HH1231" s="13"/>
      <c r="HI1231" s="13"/>
      <c r="HJ1231" s="13"/>
      <c r="HK1231" s="13"/>
      <c r="HL1231" s="13"/>
      <c r="HM1231" s="13"/>
      <c r="HN1231" s="13"/>
      <c r="HO1231" s="13"/>
      <c r="HP1231" s="13"/>
      <c r="HQ1231" s="13"/>
      <c r="HR1231" s="13"/>
      <c r="HS1231" s="13"/>
      <c r="HT1231" s="13"/>
      <c r="HU1231" s="13"/>
      <c r="HV1231" s="13"/>
      <c r="HW1231" s="13"/>
      <c r="HX1231" s="13"/>
      <c r="HY1231" s="13"/>
      <c r="HZ1231" s="13"/>
      <c r="IA1231" s="13"/>
      <c r="IB1231" s="13"/>
      <c r="IC1231" s="13"/>
      <c r="ID1231" s="13"/>
      <c r="IE1231" s="13"/>
      <c r="IF1231" s="13"/>
      <c r="IG1231" s="13"/>
      <c r="IH1231" s="13"/>
      <c r="II1231" s="13"/>
      <c r="IJ1231" s="13"/>
      <c r="IK1231" s="13"/>
      <c r="IL1231" s="13"/>
      <c r="IM1231" s="13"/>
      <c r="IN1231" s="13"/>
      <c r="IO1231" s="13"/>
    </row>
    <row r="1232" spans="1:249">
      <c r="A1232" s="23"/>
      <c r="B1232" s="13"/>
      <c r="C1232" s="13"/>
      <c r="D1232" s="13"/>
      <c r="E1232" s="13"/>
      <c r="F1232" s="13"/>
      <c r="G1232" s="13"/>
      <c r="H1232" s="13"/>
      <c r="I1232" s="13"/>
      <c r="J1232" s="13"/>
      <c r="K1232" s="13"/>
      <c r="L1232" s="13"/>
      <c r="M1232" s="13"/>
      <c r="N1232" s="13"/>
      <c r="O1232" s="13"/>
      <c r="P1232" s="13"/>
      <c r="Q1232" s="13"/>
      <c r="R1232" s="13"/>
      <c r="S1232" s="13"/>
      <c r="T1232" s="13"/>
      <c r="U1232" s="13"/>
      <c r="V1232" s="13"/>
      <c r="W1232" s="13"/>
      <c r="X1232" s="13"/>
      <c r="Y1232" s="13"/>
      <c r="Z1232" s="13"/>
      <c r="AA1232" s="13"/>
      <c r="AB1232" s="13"/>
      <c r="AC1232" s="13"/>
      <c r="AD1232" s="2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BQ1232" s="13"/>
      <c r="BR1232" s="13"/>
      <c r="BS1232" s="13"/>
      <c r="BT1232" s="13"/>
      <c r="BU1232" s="13"/>
      <c r="BV1232" s="13"/>
      <c r="BW1232" s="13"/>
      <c r="BX1232" s="13"/>
      <c r="BY1232" s="13"/>
      <c r="BZ1232" s="13"/>
      <c r="CA1232" s="13"/>
      <c r="CB1232" s="13"/>
      <c r="CC1232" s="13"/>
      <c r="CD1232" s="13"/>
      <c r="CE1232" s="13"/>
      <c r="CF1232" s="13"/>
      <c r="CG1232" s="13"/>
      <c r="CH1232" s="13"/>
      <c r="CI1232" s="13"/>
      <c r="CJ1232" s="13"/>
      <c r="CK1232" s="13"/>
      <c r="CL1232" s="13"/>
      <c r="CM1232" s="13"/>
      <c r="CN1232" s="13"/>
      <c r="CO1232" s="13"/>
      <c r="CP1232" s="13"/>
      <c r="CQ1232" s="13"/>
      <c r="CR1232" s="13"/>
      <c r="CS1232" s="13"/>
      <c r="CT1232" s="13"/>
      <c r="CU1232" s="13"/>
      <c r="CV1232" s="13"/>
      <c r="CW1232" s="13"/>
      <c r="CX1232" s="13"/>
      <c r="CY1232" s="13"/>
      <c r="CZ1232" s="13"/>
      <c r="DA1232" s="13"/>
      <c r="DB1232" s="13"/>
      <c r="DC1232" s="13"/>
      <c r="DD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c r="EU1232" s="13"/>
      <c r="EV1232" s="13"/>
      <c r="EW1232" s="13"/>
      <c r="EX1232" s="13"/>
      <c r="EY1232" s="13"/>
      <c r="EZ1232" s="13"/>
      <c r="FA1232" s="13"/>
      <c r="FB1232" s="13"/>
      <c r="FC1232" s="13"/>
      <c r="FD1232" s="13"/>
      <c r="FE1232" s="13"/>
      <c r="FF1232" s="13"/>
      <c r="FG1232" s="13"/>
      <c r="FH1232" s="13"/>
      <c r="FI1232" s="13"/>
      <c r="FJ1232" s="13"/>
      <c r="FK1232" s="13"/>
      <c r="FL1232" s="13"/>
      <c r="FM1232" s="13"/>
      <c r="FN1232" s="13"/>
      <c r="FO1232" s="13"/>
      <c r="FP1232" s="13"/>
      <c r="FQ1232" s="13"/>
      <c r="FR1232" s="13"/>
      <c r="FS1232" s="13"/>
      <c r="FT1232" s="13"/>
      <c r="FU1232" s="13"/>
      <c r="FV1232" s="13"/>
      <c r="FW1232" s="13"/>
      <c r="FX1232" s="13"/>
      <c r="FY1232" s="13"/>
      <c r="FZ1232" s="13"/>
      <c r="GA1232" s="13"/>
      <c r="GB1232" s="13"/>
      <c r="GC1232" s="13"/>
      <c r="GD1232" s="13"/>
      <c r="GE1232" s="13"/>
      <c r="GF1232" s="13"/>
      <c r="GG1232" s="13"/>
      <c r="GH1232" s="13"/>
      <c r="GI1232" s="13"/>
      <c r="GJ1232" s="13"/>
      <c r="GK1232" s="13"/>
      <c r="GL1232" s="13"/>
      <c r="GM1232" s="13"/>
      <c r="GN1232" s="13"/>
      <c r="GO1232" s="13"/>
      <c r="GP1232" s="13"/>
      <c r="GQ1232" s="13"/>
      <c r="GR1232" s="13"/>
      <c r="GS1232" s="13"/>
      <c r="GT1232" s="13"/>
      <c r="GU1232" s="13"/>
      <c r="GV1232" s="13"/>
      <c r="GW1232" s="13"/>
      <c r="GX1232" s="13"/>
      <c r="GY1232" s="13"/>
      <c r="GZ1232" s="13"/>
      <c r="HA1232" s="13"/>
      <c r="HB1232" s="13"/>
      <c r="HC1232" s="13"/>
      <c r="HD1232" s="13"/>
      <c r="HE1232" s="13"/>
      <c r="HF1232" s="13"/>
      <c r="HG1232" s="13"/>
      <c r="HH1232" s="13"/>
      <c r="HI1232" s="13"/>
      <c r="HJ1232" s="13"/>
      <c r="HK1232" s="13"/>
      <c r="HL1232" s="13"/>
      <c r="HM1232" s="13"/>
      <c r="HN1232" s="13"/>
      <c r="HO1232" s="13"/>
      <c r="HP1232" s="13"/>
      <c r="HQ1232" s="13"/>
      <c r="HR1232" s="13"/>
      <c r="HS1232" s="13"/>
      <c r="HT1232" s="13"/>
      <c r="HU1232" s="13"/>
      <c r="HV1232" s="13"/>
      <c r="HW1232" s="13"/>
      <c r="HX1232" s="13"/>
      <c r="HY1232" s="13"/>
      <c r="HZ1232" s="13"/>
      <c r="IA1232" s="13"/>
      <c r="IB1232" s="13"/>
      <c r="IC1232" s="13"/>
      <c r="ID1232" s="13"/>
      <c r="IE1232" s="13"/>
      <c r="IF1232" s="13"/>
      <c r="IG1232" s="13"/>
      <c r="IH1232" s="13"/>
      <c r="II1232" s="13"/>
      <c r="IJ1232" s="13"/>
      <c r="IK1232" s="13"/>
      <c r="IL1232" s="13"/>
      <c r="IM1232" s="13"/>
      <c r="IN1232" s="13"/>
      <c r="IO1232" s="13"/>
    </row>
    <row r="1233" spans="1:249">
      <c r="A1233" s="23"/>
      <c r="B1233" s="13"/>
      <c r="C1233" s="13"/>
      <c r="D1233" s="13"/>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c r="AD1233" s="2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BQ1233" s="13"/>
      <c r="BR1233" s="13"/>
      <c r="BS1233" s="13"/>
      <c r="BT1233" s="13"/>
      <c r="BU1233" s="13"/>
      <c r="BV1233" s="13"/>
      <c r="BW1233" s="13"/>
      <c r="BX1233" s="13"/>
      <c r="BY1233" s="13"/>
      <c r="BZ1233" s="13"/>
      <c r="CA1233" s="13"/>
      <c r="CB1233" s="13"/>
      <c r="CC1233" s="13"/>
      <c r="CD1233" s="13"/>
      <c r="CE1233" s="13"/>
      <c r="CF1233" s="13"/>
      <c r="CG1233" s="13"/>
      <c r="CH1233" s="13"/>
      <c r="CI1233" s="13"/>
      <c r="CJ1233" s="13"/>
      <c r="CK1233" s="13"/>
      <c r="CL1233" s="13"/>
      <c r="CM1233" s="13"/>
      <c r="CN1233" s="13"/>
      <c r="CO1233" s="13"/>
      <c r="CP1233" s="13"/>
      <c r="CQ1233" s="13"/>
      <c r="CR1233" s="13"/>
      <c r="CS1233" s="13"/>
      <c r="CT1233" s="13"/>
      <c r="CU1233" s="13"/>
      <c r="CV1233" s="13"/>
      <c r="CW1233" s="13"/>
      <c r="CX1233" s="13"/>
      <c r="CY1233" s="13"/>
      <c r="CZ1233" s="13"/>
      <c r="DA1233" s="13"/>
      <c r="DB1233" s="13"/>
      <c r="DC1233" s="13"/>
      <c r="DD1233" s="13"/>
      <c r="DE1233" s="13"/>
      <c r="DF1233" s="13"/>
      <c r="DG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c r="EU1233" s="13"/>
      <c r="EV1233" s="13"/>
      <c r="EW1233" s="13"/>
      <c r="EX1233" s="13"/>
      <c r="EY1233" s="13"/>
      <c r="EZ1233" s="13"/>
      <c r="FA1233" s="13"/>
      <c r="FB1233" s="13"/>
      <c r="FC1233" s="13"/>
      <c r="FD1233" s="13"/>
      <c r="FE1233" s="13"/>
      <c r="FF1233" s="13"/>
      <c r="FG1233" s="13"/>
      <c r="FH1233" s="13"/>
      <c r="FI1233" s="13"/>
      <c r="FJ1233" s="13"/>
      <c r="FK1233" s="13"/>
      <c r="FL1233" s="13"/>
      <c r="FM1233" s="13"/>
      <c r="FN1233" s="13"/>
      <c r="FO1233" s="13"/>
      <c r="FP1233" s="13"/>
      <c r="FQ1233" s="13"/>
      <c r="FR1233" s="13"/>
      <c r="FS1233" s="13"/>
      <c r="FT1233" s="13"/>
      <c r="FU1233" s="13"/>
      <c r="FV1233" s="13"/>
      <c r="FW1233" s="13"/>
      <c r="FX1233" s="13"/>
      <c r="FY1233" s="13"/>
      <c r="FZ1233" s="13"/>
      <c r="GA1233" s="13"/>
      <c r="GB1233" s="13"/>
      <c r="GC1233" s="13"/>
      <c r="GD1233" s="13"/>
      <c r="GE1233" s="13"/>
      <c r="GF1233" s="13"/>
      <c r="GG1233" s="13"/>
      <c r="GH1233" s="13"/>
      <c r="GI1233" s="13"/>
      <c r="GJ1233" s="13"/>
      <c r="GK1233" s="13"/>
      <c r="GL1233" s="13"/>
      <c r="GM1233" s="13"/>
      <c r="GN1233" s="13"/>
      <c r="GO1233" s="13"/>
      <c r="GP1233" s="13"/>
      <c r="GQ1233" s="13"/>
      <c r="GR1233" s="13"/>
      <c r="GS1233" s="13"/>
      <c r="GT1233" s="13"/>
      <c r="GU1233" s="13"/>
      <c r="GV1233" s="13"/>
      <c r="GW1233" s="13"/>
      <c r="GX1233" s="13"/>
      <c r="GY1233" s="13"/>
      <c r="GZ1233" s="13"/>
      <c r="HA1233" s="13"/>
      <c r="HB1233" s="13"/>
      <c r="HC1233" s="13"/>
      <c r="HD1233" s="13"/>
      <c r="HE1233" s="13"/>
      <c r="HF1233" s="13"/>
      <c r="HG1233" s="13"/>
      <c r="HH1233" s="13"/>
      <c r="HI1233" s="13"/>
      <c r="HJ1233" s="13"/>
      <c r="HK1233" s="13"/>
      <c r="HL1233" s="13"/>
      <c r="HM1233" s="13"/>
      <c r="HN1233" s="13"/>
      <c r="HO1233" s="13"/>
      <c r="HP1233" s="13"/>
      <c r="HQ1233" s="13"/>
      <c r="HR1233" s="13"/>
      <c r="HS1233" s="13"/>
      <c r="HT1233" s="13"/>
      <c r="HU1233" s="13"/>
      <c r="HV1233" s="13"/>
      <c r="HW1233" s="13"/>
      <c r="HX1233" s="13"/>
      <c r="HY1233" s="13"/>
      <c r="HZ1233" s="13"/>
      <c r="IA1233" s="13"/>
      <c r="IB1233" s="13"/>
      <c r="IC1233" s="13"/>
      <c r="ID1233" s="13"/>
      <c r="IE1233" s="13"/>
      <c r="IF1233" s="13"/>
      <c r="IG1233" s="13"/>
      <c r="IH1233" s="13"/>
      <c r="II1233" s="13"/>
      <c r="IJ1233" s="13"/>
      <c r="IK1233" s="13"/>
      <c r="IL1233" s="13"/>
      <c r="IM1233" s="13"/>
      <c r="IN1233" s="13"/>
      <c r="IO1233" s="13"/>
    </row>
    <row r="1234" spans="1:249">
      <c r="A1234" s="23"/>
      <c r="B1234" s="13"/>
      <c r="C1234" s="13"/>
      <c r="D1234" s="13"/>
      <c r="E1234" s="13"/>
      <c r="F1234" s="13"/>
      <c r="G1234" s="13"/>
      <c r="H1234" s="13"/>
      <c r="I1234" s="13"/>
      <c r="J1234" s="13"/>
      <c r="K1234" s="13"/>
      <c r="L1234" s="13"/>
      <c r="M1234" s="13"/>
      <c r="N1234" s="13"/>
      <c r="O1234" s="13"/>
      <c r="P1234" s="13"/>
      <c r="Q1234" s="13"/>
      <c r="R1234" s="13"/>
      <c r="S1234" s="13"/>
      <c r="T1234" s="13"/>
      <c r="U1234" s="13"/>
      <c r="V1234" s="13"/>
      <c r="W1234" s="13"/>
      <c r="X1234" s="13"/>
      <c r="Y1234" s="13"/>
      <c r="Z1234" s="13"/>
      <c r="AA1234" s="13"/>
      <c r="AB1234" s="13"/>
      <c r="AC1234" s="13"/>
      <c r="AD1234" s="2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3"/>
      <c r="BH1234" s="13"/>
      <c r="BI1234" s="13"/>
      <c r="BJ1234" s="13"/>
      <c r="BK1234" s="13"/>
      <c r="BL1234" s="13"/>
      <c r="BM1234" s="13"/>
      <c r="BN1234" s="13"/>
      <c r="BO1234" s="13"/>
      <c r="BP1234" s="13"/>
      <c r="BQ1234" s="13"/>
      <c r="BR1234" s="13"/>
      <c r="BS1234" s="13"/>
      <c r="BT1234" s="13"/>
      <c r="BU1234" s="13"/>
      <c r="BV1234" s="13"/>
      <c r="BW1234" s="13"/>
      <c r="BX1234" s="13"/>
      <c r="BY1234" s="13"/>
      <c r="BZ1234" s="13"/>
      <c r="CA1234" s="13"/>
      <c r="CB1234" s="13"/>
      <c r="CC1234" s="13"/>
      <c r="CD1234" s="13"/>
      <c r="CE1234" s="13"/>
      <c r="CF1234" s="13"/>
      <c r="CG1234" s="13"/>
      <c r="CH1234" s="13"/>
      <c r="CI1234" s="13"/>
      <c r="CJ1234" s="13"/>
      <c r="CK1234" s="13"/>
      <c r="CL1234" s="13"/>
      <c r="CM1234" s="13"/>
      <c r="CN1234" s="13"/>
      <c r="CO1234" s="13"/>
      <c r="CP1234" s="13"/>
      <c r="CQ1234" s="13"/>
      <c r="CR1234" s="13"/>
      <c r="CS1234" s="13"/>
      <c r="CT1234" s="13"/>
      <c r="CU1234" s="13"/>
      <c r="CV1234" s="13"/>
      <c r="CW1234" s="13"/>
      <c r="CX1234" s="13"/>
      <c r="CY1234" s="13"/>
      <c r="CZ1234" s="13"/>
      <c r="DA1234" s="13"/>
      <c r="DB1234" s="13"/>
      <c r="DC1234" s="13"/>
      <c r="DD1234" s="13"/>
      <c r="DE1234" s="13"/>
      <c r="DF1234" s="13"/>
      <c r="DG1234" s="13"/>
      <c r="DH1234" s="13"/>
      <c r="DI1234" s="13"/>
      <c r="DJ1234" s="13"/>
      <c r="DK1234" s="13"/>
      <c r="DL1234" s="13"/>
      <c r="DM1234" s="13"/>
      <c r="DN1234" s="13"/>
      <c r="DO1234" s="13"/>
      <c r="DP1234" s="13"/>
      <c r="DQ1234" s="13"/>
      <c r="DR1234" s="13"/>
      <c r="DS1234" s="13"/>
      <c r="DT1234" s="13"/>
      <c r="DU1234" s="13"/>
      <c r="DV1234" s="13"/>
      <c r="DW1234" s="13"/>
      <c r="DX1234" s="13"/>
      <c r="DY1234" s="13"/>
      <c r="DZ1234" s="13"/>
      <c r="EA1234" s="13"/>
      <c r="EB1234" s="13"/>
      <c r="EC1234" s="13"/>
      <c r="ED1234" s="13"/>
      <c r="EE1234" s="13"/>
      <c r="EF1234" s="13"/>
      <c r="EG1234" s="13"/>
      <c r="EH1234" s="13"/>
      <c r="EI1234" s="13"/>
      <c r="EJ1234" s="13"/>
      <c r="EK1234" s="13"/>
      <c r="EL1234" s="13"/>
      <c r="EM1234" s="13"/>
      <c r="EN1234" s="13"/>
      <c r="EO1234" s="13"/>
      <c r="EP1234" s="13"/>
      <c r="EQ1234" s="13"/>
      <c r="ER1234" s="13"/>
      <c r="ES1234" s="13"/>
      <c r="ET1234" s="13"/>
      <c r="EU1234" s="13"/>
      <c r="EV1234" s="13"/>
      <c r="EW1234" s="13"/>
      <c r="EX1234" s="13"/>
      <c r="EY1234" s="13"/>
      <c r="EZ1234" s="13"/>
      <c r="FA1234" s="13"/>
      <c r="FB1234" s="13"/>
      <c r="FC1234" s="13"/>
      <c r="FD1234" s="13"/>
      <c r="FE1234" s="13"/>
      <c r="FF1234" s="13"/>
      <c r="FG1234" s="13"/>
      <c r="FH1234" s="13"/>
      <c r="FI1234" s="13"/>
      <c r="FJ1234" s="13"/>
      <c r="FK1234" s="13"/>
      <c r="FL1234" s="13"/>
      <c r="FM1234" s="13"/>
      <c r="FN1234" s="13"/>
      <c r="FO1234" s="13"/>
      <c r="FP1234" s="13"/>
      <c r="FQ1234" s="13"/>
      <c r="FR1234" s="13"/>
      <c r="FS1234" s="13"/>
      <c r="FT1234" s="13"/>
      <c r="FU1234" s="13"/>
      <c r="FV1234" s="13"/>
      <c r="FW1234" s="13"/>
      <c r="FX1234" s="13"/>
      <c r="FY1234" s="13"/>
      <c r="FZ1234" s="13"/>
      <c r="GA1234" s="13"/>
      <c r="GB1234" s="13"/>
      <c r="GC1234" s="13"/>
      <c r="GD1234" s="13"/>
      <c r="GE1234" s="13"/>
      <c r="GF1234" s="13"/>
      <c r="GG1234" s="13"/>
      <c r="GH1234" s="13"/>
      <c r="GI1234" s="13"/>
      <c r="GJ1234" s="13"/>
      <c r="GK1234" s="13"/>
      <c r="GL1234" s="13"/>
      <c r="GM1234" s="13"/>
      <c r="GN1234" s="13"/>
      <c r="GO1234" s="13"/>
      <c r="GP1234" s="13"/>
      <c r="GQ1234" s="13"/>
      <c r="GR1234" s="13"/>
      <c r="GS1234" s="13"/>
      <c r="GT1234" s="13"/>
      <c r="GU1234" s="13"/>
      <c r="GV1234" s="13"/>
      <c r="GW1234" s="13"/>
      <c r="GX1234" s="13"/>
      <c r="GY1234" s="13"/>
      <c r="GZ1234" s="13"/>
      <c r="HA1234" s="13"/>
      <c r="HB1234" s="13"/>
      <c r="HC1234" s="13"/>
      <c r="HD1234" s="13"/>
      <c r="HE1234" s="13"/>
      <c r="HF1234" s="13"/>
      <c r="HG1234" s="13"/>
      <c r="HH1234" s="13"/>
      <c r="HI1234" s="13"/>
      <c r="HJ1234" s="13"/>
      <c r="HK1234" s="13"/>
      <c r="HL1234" s="13"/>
      <c r="HM1234" s="13"/>
      <c r="HN1234" s="13"/>
      <c r="HO1234" s="13"/>
      <c r="HP1234" s="13"/>
      <c r="HQ1234" s="13"/>
      <c r="HR1234" s="13"/>
      <c r="HS1234" s="13"/>
      <c r="HT1234" s="13"/>
      <c r="HU1234" s="13"/>
      <c r="HV1234" s="13"/>
      <c r="HW1234" s="13"/>
      <c r="HX1234" s="13"/>
      <c r="HY1234" s="13"/>
      <c r="HZ1234" s="13"/>
      <c r="IA1234" s="13"/>
      <c r="IB1234" s="13"/>
      <c r="IC1234" s="13"/>
      <c r="ID1234" s="13"/>
      <c r="IE1234" s="13"/>
      <c r="IF1234" s="13"/>
      <c r="IG1234" s="13"/>
      <c r="IH1234" s="13"/>
      <c r="II1234" s="13"/>
      <c r="IJ1234" s="13"/>
      <c r="IK1234" s="13"/>
      <c r="IL1234" s="13"/>
      <c r="IM1234" s="13"/>
      <c r="IN1234" s="13"/>
      <c r="IO1234" s="13"/>
    </row>
    <row r="1235" spans="1:249">
      <c r="A1235" s="23"/>
      <c r="B1235" s="13"/>
      <c r="C1235" s="13"/>
      <c r="D1235" s="13"/>
      <c r="E1235" s="13"/>
      <c r="F1235" s="13"/>
      <c r="G1235" s="13"/>
      <c r="H1235" s="13"/>
      <c r="I1235" s="13"/>
      <c r="J1235" s="13"/>
      <c r="K1235" s="13"/>
      <c r="L1235" s="13"/>
      <c r="M1235" s="13"/>
      <c r="N1235" s="13"/>
      <c r="O1235" s="13"/>
      <c r="P1235" s="13"/>
      <c r="Q1235" s="13"/>
      <c r="R1235" s="13"/>
      <c r="S1235" s="13"/>
      <c r="T1235" s="13"/>
      <c r="U1235" s="13"/>
      <c r="V1235" s="13"/>
      <c r="W1235" s="13"/>
      <c r="X1235" s="13"/>
      <c r="Y1235" s="13"/>
      <c r="Z1235" s="13"/>
      <c r="AA1235" s="13"/>
      <c r="AB1235" s="13"/>
      <c r="AC1235" s="13"/>
      <c r="AD1235" s="2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3"/>
      <c r="BH1235" s="13"/>
      <c r="BI1235" s="13"/>
      <c r="BJ1235" s="13"/>
      <c r="BK1235" s="13"/>
      <c r="BL1235" s="13"/>
      <c r="BM1235" s="13"/>
      <c r="BN1235" s="13"/>
      <c r="BO1235" s="13"/>
      <c r="BP1235" s="13"/>
      <c r="BQ1235" s="13"/>
      <c r="BR1235" s="13"/>
      <c r="BS1235" s="13"/>
      <c r="BT1235" s="13"/>
      <c r="BU1235" s="13"/>
      <c r="BV1235" s="13"/>
      <c r="BW1235" s="13"/>
      <c r="BX1235" s="13"/>
      <c r="BY1235" s="13"/>
      <c r="BZ1235" s="13"/>
      <c r="CA1235" s="13"/>
      <c r="CB1235" s="13"/>
      <c r="CC1235" s="13"/>
      <c r="CD1235" s="13"/>
      <c r="CE1235" s="13"/>
      <c r="CF1235" s="13"/>
      <c r="CG1235" s="13"/>
      <c r="CH1235" s="13"/>
      <c r="CI1235" s="13"/>
      <c r="CJ1235" s="13"/>
      <c r="CK1235" s="13"/>
      <c r="CL1235" s="13"/>
      <c r="CM1235" s="13"/>
      <c r="CN1235" s="13"/>
      <c r="CO1235" s="13"/>
      <c r="CP1235" s="13"/>
      <c r="CQ1235" s="13"/>
      <c r="CR1235" s="13"/>
      <c r="CS1235" s="13"/>
      <c r="CT1235" s="13"/>
      <c r="CU1235" s="13"/>
      <c r="CV1235" s="13"/>
      <c r="CW1235" s="13"/>
      <c r="CX1235" s="13"/>
      <c r="CY1235" s="13"/>
      <c r="CZ1235" s="13"/>
      <c r="DA1235" s="13"/>
      <c r="DB1235" s="13"/>
      <c r="DC1235" s="13"/>
      <c r="DD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3"/>
      <c r="EL1235" s="13"/>
      <c r="EM1235" s="13"/>
      <c r="EN1235" s="13"/>
      <c r="EO1235" s="13"/>
      <c r="EP1235" s="13"/>
      <c r="EQ1235" s="13"/>
      <c r="ER1235" s="13"/>
      <c r="ES1235" s="13"/>
      <c r="ET1235" s="13"/>
      <c r="EU1235" s="13"/>
      <c r="EV1235" s="13"/>
      <c r="EW1235" s="13"/>
      <c r="EX1235" s="13"/>
      <c r="EY1235" s="13"/>
      <c r="EZ1235" s="13"/>
      <c r="FA1235" s="13"/>
      <c r="FB1235" s="13"/>
      <c r="FC1235" s="13"/>
      <c r="FD1235" s="13"/>
      <c r="FE1235" s="13"/>
      <c r="FF1235" s="13"/>
      <c r="FG1235" s="13"/>
      <c r="FH1235" s="13"/>
      <c r="FI1235" s="13"/>
      <c r="FJ1235" s="13"/>
      <c r="FK1235" s="13"/>
      <c r="FL1235" s="13"/>
      <c r="FM1235" s="13"/>
      <c r="FN1235" s="13"/>
      <c r="FO1235" s="13"/>
      <c r="FP1235" s="13"/>
      <c r="FQ1235" s="13"/>
      <c r="FR1235" s="13"/>
      <c r="FS1235" s="13"/>
      <c r="FT1235" s="13"/>
      <c r="FU1235" s="13"/>
      <c r="FV1235" s="13"/>
      <c r="FW1235" s="13"/>
      <c r="FX1235" s="13"/>
      <c r="FY1235" s="13"/>
      <c r="FZ1235" s="13"/>
      <c r="GA1235" s="13"/>
      <c r="GB1235" s="13"/>
      <c r="GC1235" s="13"/>
      <c r="GD1235" s="13"/>
      <c r="GE1235" s="13"/>
      <c r="GF1235" s="13"/>
      <c r="GG1235" s="13"/>
      <c r="GH1235" s="13"/>
      <c r="GI1235" s="13"/>
      <c r="GJ1235" s="13"/>
      <c r="GK1235" s="13"/>
      <c r="GL1235" s="13"/>
      <c r="GM1235" s="13"/>
      <c r="GN1235" s="13"/>
      <c r="GO1235" s="13"/>
      <c r="GP1235" s="13"/>
      <c r="GQ1235" s="13"/>
      <c r="GR1235" s="13"/>
      <c r="GS1235" s="13"/>
      <c r="GT1235" s="13"/>
      <c r="GU1235" s="13"/>
      <c r="GV1235" s="13"/>
      <c r="GW1235" s="13"/>
      <c r="GX1235" s="13"/>
      <c r="GY1235" s="13"/>
      <c r="GZ1235" s="13"/>
      <c r="HA1235" s="13"/>
      <c r="HB1235" s="13"/>
      <c r="HC1235" s="13"/>
      <c r="HD1235" s="13"/>
      <c r="HE1235" s="13"/>
      <c r="HF1235" s="13"/>
      <c r="HG1235" s="13"/>
      <c r="HH1235" s="13"/>
      <c r="HI1235" s="13"/>
      <c r="HJ1235" s="13"/>
      <c r="HK1235" s="13"/>
      <c r="HL1235" s="13"/>
      <c r="HM1235" s="13"/>
      <c r="HN1235" s="13"/>
      <c r="HO1235" s="13"/>
      <c r="HP1235" s="13"/>
      <c r="HQ1235" s="13"/>
      <c r="HR1235" s="13"/>
      <c r="HS1235" s="13"/>
      <c r="HT1235" s="13"/>
      <c r="HU1235" s="13"/>
      <c r="HV1235" s="13"/>
      <c r="HW1235" s="13"/>
      <c r="HX1235" s="13"/>
      <c r="HY1235" s="13"/>
      <c r="HZ1235" s="13"/>
      <c r="IA1235" s="13"/>
      <c r="IB1235" s="13"/>
      <c r="IC1235" s="13"/>
      <c r="ID1235" s="13"/>
      <c r="IE1235" s="13"/>
      <c r="IF1235" s="13"/>
      <c r="IG1235" s="13"/>
      <c r="IH1235" s="13"/>
      <c r="II1235" s="13"/>
      <c r="IJ1235" s="13"/>
      <c r="IK1235" s="13"/>
      <c r="IL1235" s="13"/>
      <c r="IM1235" s="13"/>
      <c r="IN1235" s="13"/>
      <c r="IO1235" s="13"/>
    </row>
    <row r="1236" spans="1:249">
      <c r="A1236" s="23"/>
      <c r="B1236" s="13"/>
      <c r="C1236" s="13"/>
      <c r="D1236" s="13"/>
      <c r="E1236" s="13"/>
      <c r="F1236" s="13"/>
      <c r="G1236" s="13"/>
      <c r="H1236" s="13"/>
      <c r="I1236" s="13"/>
      <c r="J1236" s="13"/>
      <c r="K1236" s="13"/>
      <c r="L1236" s="13"/>
      <c r="M1236" s="13"/>
      <c r="N1236" s="13"/>
      <c r="O1236" s="13"/>
      <c r="P1236" s="13"/>
      <c r="Q1236" s="13"/>
      <c r="R1236" s="13"/>
      <c r="S1236" s="13"/>
      <c r="T1236" s="13"/>
      <c r="U1236" s="13"/>
      <c r="V1236" s="13"/>
      <c r="W1236" s="13"/>
      <c r="X1236" s="13"/>
      <c r="Y1236" s="13"/>
      <c r="Z1236" s="13"/>
      <c r="AA1236" s="13"/>
      <c r="AB1236" s="13"/>
      <c r="AC1236" s="13"/>
      <c r="AD1236" s="2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Q1236" s="13"/>
      <c r="BR1236" s="13"/>
      <c r="BS1236" s="13"/>
      <c r="BT1236" s="13"/>
      <c r="BU1236" s="13"/>
      <c r="BV1236" s="13"/>
      <c r="BW1236" s="13"/>
      <c r="BX1236" s="13"/>
      <c r="BY1236" s="13"/>
      <c r="BZ1236" s="13"/>
      <c r="CA1236" s="13"/>
      <c r="CB1236" s="13"/>
      <c r="CC1236" s="13"/>
      <c r="CD1236" s="13"/>
      <c r="CE1236" s="13"/>
      <c r="CF1236" s="13"/>
      <c r="CG1236" s="13"/>
      <c r="CH1236" s="13"/>
      <c r="CI1236" s="13"/>
      <c r="CJ1236" s="13"/>
      <c r="CK1236" s="13"/>
      <c r="CL1236" s="13"/>
      <c r="CM1236" s="13"/>
      <c r="CN1236" s="13"/>
      <c r="CO1236" s="13"/>
      <c r="CP1236" s="13"/>
      <c r="CQ1236" s="13"/>
      <c r="CR1236" s="13"/>
      <c r="CS1236" s="13"/>
      <c r="CT1236" s="13"/>
      <c r="CU1236" s="13"/>
      <c r="CV1236" s="13"/>
      <c r="CW1236" s="13"/>
      <c r="CX1236" s="13"/>
      <c r="CY1236" s="13"/>
      <c r="CZ1236" s="13"/>
      <c r="DA1236" s="13"/>
      <c r="DB1236" s="13"/>
      <c r="DC1236" s="13"/>
      <c r="DD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EU1236" s="13"/>
      <c r="EV1236" s="13"/>
      <c r="EW1236" s="13"/>
      <c r="EX1236" s="13"/>
      <c r="EY1236" s="13"/>
      <c r="EZ1236" s="13"/>
      <c r="FA1236" s="13"/>
      <c r="FB1236" s="13"/>
      <c r="FC1236" s="13"/>
      <c r="FD1236" s="13"/>
      <c r="FE1236" s="13"/>
      <c r="FF1236" s="13"/>
      <c r="FG1236" s="13"/>
      <c r="FH1236" s="13"/>
      <c r="FI1236" s="13"/>
      <c r="FJ1236" s="13"/>
      <c r="FK1236" s="13"/>
      <c r="FL1236" s="13"/>
      <c r="FM1236" s="13"/>
      <c r="FN1236" s="13"/>
      <c r="FO1236" s="13"/>
      <c r="FP1236" s="13"/>
      <c r="FQ1236" s="13"/>
      <c r="FR1236" s="13"/>
      <c r="FS1236" s="13"/>
      <c r="FT1236" s="13"/>
      <c r="FU1236" s="13"/>
      <c r="FV1236" s="13"/>
      <c r="FW1236" s="13"/>
      <c r="FX1236" s="13"/>
      <c r="FY1236" s="13"/>
      <c r="FZ1236" s="13"/>
      <c r="GA1236" s="13"/>
      <c r="GB1236" s="13"/>
      <c r="GC1236" s="13"/>
      <c r="GD1236" s="13"/>
      <c r="GE1236" s="13"/>
      <c r="GF1236" s="13"/>
      <c r="GG1236" s="13"/>
      <c r="GH1236" s="13"/>
      <c r="GI1236" s="13"/>
      <c r="GJ1236" s="13"/>
      <c r="GK1236" s="13"/>
      <c r="GL1236" s="13"/>
      <c r="GM1236" s="13"/>
      <c r="GN1236" s="13"/>
      <c r="GO1236" s="13"/>
      <c r="GP1236" s="13"/>
      <c r="GQ1236" s="13"/>
      <c r="GR1236" s="13"/>
      <c r="GS1236" s="13"/>
      <c r="GT1236" s="13"/>
      <c r="GU1236" s="13"/>
      <c r="GV1236" s="13"/>
      <c r="GW1236" s="13"/>
      <c r="GX1236" s="13"/>
      <c r="GY1236" s="13"/>
      <c r="GZ1236" s="13"/>
      <c r="HA1236" s="13"/>
      <c r="HB1236" s="13"/>
      <c r="HC1236" s="13"/>
      <c r="HD1236" s="13"/>
      <c r="HE1236" s="13"/>
      <c r="HF1236" s="13"/>
      <c r="HG1236" s="13"/>
      <c r="HH1236" s="13"/>
      <c r="HI1236" s="13"/>
      <c r="HJ1236" s="13"/>
      <c r="HK1236" s="13"/>
      <c r="HL1236" s="13"/>
      <c r="HM1236" s="13"/>
      <c r="HN1236" s="13"/>
      <c r="HO1236" s="13"/>
      <c r="HP1236" s="13"/>
      <c r="HQ1236" s="13"/>
      <c r="HR1236" s="13"/>
      <c r="HS1236" s="13"/>
      <c r="HT1236" s="13"/>
      <c r="HU1236" s="13"/>
      <c r="HV1236" s="13"/>
      <c r="HW1236" s="13"/>
      <c r="HX1236" s="13"/>
      <c r="HY1236" s="13"/>
      <c r="HZ1236" s="13"/>
      <c r="IA1236" s="13"/>
      <c r="IB1236" s="13"/>
      <c r="IC1236" s="13"/>
      <c r="ID1236" s="13"/>
      <c r="IE1236" s="13"/>
      <c r="IF1236" s="13"/>
      <c r="IG1236" s="13"/>
      <c r="IH1236" s="13"/>
      <c r="II1236" s="13"/>
      <c r="IJ1236" s="13"/>
      <c r="IK1236" s="13"/>
      <c r="IL1236" s="13"/>
      <c r="IM1236" s="13"/>
      <c r="IN1236" s="13"/>
      <c r="IO1236" s="13"/>
    </row>
    <row r="1237" spans="1:249">
      <c r="A1237" s="23"/>
      <c r="B1237" s="13"/>
      <c r="C1237" s="13"/>
      <c r="D1237" s="13"/>
      <c r="E1237" s="13"/>
      <c r="F1237" s="13"/>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3"/>
      <c r="AC1237" s="13"/>
      <c r="AD1237" s="2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BQ1237" s="13"/>
      <c r="BR1237" s="13"/>
      <c r="BS1237" s="13"/>
      <c r="BT1237" s="13"/>
      <c r="BU1237" s="13"/>
      <c r="BV1237" s="13"/>
      <c r="BW1237" s="13"/>
      <c r="BX1237" s="13"/>
      <c r="BY1237" s="13"/>
      <c r="BZ1237" s="13"/>
      <c r="CA1237" s="13"/>
      <c r="CB1237" s="13"/>
      <c r="CC1237" s="13"/>
      <c r="CD1237" s="13"/>
      <c r="CE1237" s="13"/>
      <c r="CF1237" s="13"/>
      <c r="CG1237" s="13"/>
      <c r="CH1237" s="13"/>
      <c r="CI1237" s="13"/>
      <c r="CJ1237" s="13"/>
      <c r="CK1237" s="13"/>
      <c r="CL1237" s="13"/>
      <c r="CM1237" s="13"/>
      <c r="CN1237" s="13"/>
      <c r="CO1237" s="13"/>
      <c r="CP1237" s="13"/>
      <c r="CQ1237" s="13"/>
      <c r="CR1237" s="13"/>
      <c r="CS1237" s="13"/>
      <c r="CT1237" s="13"/>
      <c r="CU1237" s="13"/>
      <c r="CV1237" s="13"/>
      <c r="CW1237" s="13"/>
      <c r="CX1237" s="13"/>
      <c r="CY1237" s="13"/>
      <c r="CZ1237" s="13"/>
      <c r="DA1237" s="13"/>
      <c r="DB1237" s="13"/>
      <c r="DC1237" s="13"/>
      <c r="DD1237" s="13"/>
      <c r="DE1237" s="13"/>
      <c r="DF1237" s="13"/>
      <c r="DG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c r="EU1237" s="13"/>
      <c r="EV1237" s="13"/>
      <c r="EW1237" s="13"/>
      <c r="EX1237" s="13"/>
      <c r="EY1237" s="13"/>
      <c r="EZ1237" s="13"/>
      <c r="FA1237" s="13"/>
      <c r="FB1237" s="13"/>
      <c r="FC1237" s="13"/>
      <c r="FD1237" s="13"/>
      <c r="FE1237" s="13"/>
      <c r="FF1237" s="13"/>
      <c r="FG1237" s="13"/>
      <c r="FH1237" s="13"/>
      <c r="FI1237" s="13"/>
      <c r="FJ1237" s="13"/>
      <c r="FK1237" s="13"/>
      <c r="FL1237" s="13"/>
      <c r="FM1237" s="13"/>
      <c r="FN1237" s="13"/>
      <c r="FO1237" s="13"/>
      <c r="FP1237" s="13"/>
      <c r="FQ1237" s="13"/>
      <c r="FR1237" s="13"/>
      <c r="FS1237" s="13"/>
      <c r="FT1237" s="13"/>
      <c r="FU1237" s="13"/>
      <c r="FV1237" s="13"/>
      <c r="FW1237" s="13"/>
      <c r="FX1237" s="13"/>
      <c r="FY1237" s="13"/>
      <c r="FZ1237" s="13"/>
      <c r="GA1237" s="13"/>
      <c r="GB1237" s="13"/>
      <c r="GC1237" s="13"/>
      <c r="GD1237" s="13"/>
      <c r="GE1237" s="13"/>
      <c r="GF1237" s="13"/>
      <c r="GG1237" s="13"/>
      <c r="GH1237" s="13"/>
      <c r="GI1237" s="13"/>
      <c r="GJ1237" s="13"/>
      <c r="GK1237" s="13"/>
      <c r="GL1237" s="13"/>
      <c r="GM1237" s="13"/>
      <c r="GN1237" s="13"/>
      <c r="GO1237" s="13"/>
      <c r="GP1237" s="13"/>
      <c r="GQ1237" s="13"/>
      <c r="GR1237" s="13"/>
      <c r="GS1237" s="13"/>
      <c r="GT1237" s="13"/>
      <c r="GU1237" s="13"/>
      <c r="GV1237" s="13"/>
      <c r="GW1237" s="13"/>
      <c r="GX1237" s="13"/>
      <c r="GY1237" s="13"/>
      <c r="GZ1237" s="13"/>
      <c r="HA1237" s="13"/>
      <c r="HB1237" s="13"/>
      <c r="HC1237" s="13"/>
      <c r="HD1237" s="13"/>
      <c r="HE1237" s="13"/>
      <c r="HF1237" s="13"/>
      <c r="HG1237" s="13"/>
      <c r="HH1237" s="13"/>
      <c r="HI1237" s="13"/>
      <c r="HJ1237" s="13"/>
      <c r="HK1237" s="13"/>
      <c r="HL1237" s="13"/>
      <c r="HM1237" s="13"/>
      <c r="HN1237" s="13"/>
      <c r="HO1237" s="13"/>
      <c r="HP1237" s="13"/>
      <c r="HQ1237" s="13"/>
      <c r="HR1237" s="13"/>
      <c r="HS1237" s="13"/>
      <c r="HT1237" s="13"/>
      <c r="HU1237" s="13"/>
      <c r="HV1237" s="13"/>
      <c r="HW1237" s="13"/>
      <c r="HX1237" s="13"/>
      <c r="HY1237" s="13"/>
      <c r="HZ1237" s="13"/>
      <c r="IA1237" s="13"/>
      <c r="IB1237" s="13"/>
      <c r="IC1237" s="13"/>
      <c r="ID1237" s="13"/>
      <c r="IE1237" s="13"/>
      <c r="IF1237" s="13"/>
      <c r="IG1237" s="13"/>
      <c r="IH1237" s="13"/>
      <c r="II1237" s="13"/>
      <c r="IJ1237" s="13"/>
      <c r="IK1237" s="13"/>
      <c r="IL1237" s="13"/>
      <c r="IM1237" s="13"/>
      <c r="IN1237" s="13"/>
      <c r="IO1237" s="13"/>
    </row>
    <row r="1238" spans="1:249">
      <c r="A1238" s="23"/>
      <c r="B1238" s="13"/>
      <c r="C1238" s="13"/>
      <c r="D1238" s="13"/>
      <c r="E1238" s="13"/>
      <c r="F1238" s="13"/>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3"/>
      <c r="AC1238" s="13"/>
      <c r="AD1238" s="23"/>
      <c r="AE1238" s="13"/>
      <c r="AF1238" s="13"/>
      <c r="AG1238" s="13"/>
      <c r="AH1238" s="13"/>
      <c r="AI1238" s="13"/>
      <c r="AJ1238" s="13"/>
      <c r="AK1238" s="13"/>
      <c r="AL1238" s="13"/>
      <c r="AM1238" s="13"/>
      <c r="AN1238" s="13"/>
      <c r="AO1238" s="13"/>
      <c r="AP1238" s="13"/>
      <c r="AQ1238" s="13"/>
      <c r="AR1238" s="13"/>
      <c r="AS1238" s="13"/>
      <c r="AT1238" s="13"/>
      <c r="AU1238" s="13"/>
      <c r="AV1238" s="13"/>
      <c r="AW1238" s="13"/>
      <c r="AX1238" s="13"/>
      <c r="AY1238" s="13"/>
      <c r="AZ1238" s="13"/>
      <c r="BA1238" s="13"/>
      <c r="BB1238" s="13"/>
      <c r="BC1238" s="13"/>
      <c r="BD1238" s="13"/>
      <c r="BE1238" s="13"/>
      <c r="BF1238" s="13"/>
      <c r="BG1238" s="13"/>
      <c r="BH1238" s="13"/>
      <c r="BI1238" s="13"/>
      <c r="BJ1238" s="13"/>
      <c r="BK1238" s="13"/>
      <c r="BL1238" s="13"/>
      <c r="BM1238" s="13"/>
      <c r="BN1238" s="13"/>
      <c r="BO1238" s="13"/>
      <c r="BP1238" s="13"/>
      <c r="BQ1238" s="13"/>
      <c r="BR1238" s="13"/>
      <c r="BS1238" s="13"/>
      <c r="BT1238" s="13"/>
      <c r="BU1238" s="13"/>
      <c r="BV1238" s="13"/>
      <c r="BW1238" s="13"/>
      <c r="BX1238" s="13"/>
      <c r="BY1238" s="13"/>
      <c r="BZ1238" s="13"/>
      <c r="CA1238" s="13"/>
      <c r="CB1238" s="13"/>
      <c r="CC1238" s="13"/>
      <c r="CD1238" s="13"/>
      <c r="CE1238" s="13"/>
      <c r="CF1238" s="13"/>
      <c r="CG1238" s="13"/>
      <c r="CH1238" s="13"/>
      <c r="CI1238" s="13"/>
      <c r="CJ1238" s="13"/>
      <c r="CK1238" s="13"/>
      <c r="CL1238" s="13"/>
      <c r="CM1238" s="13"/>
      <c r="CN1238" s="13"/>
      <c r="CO1238" s="13"/>
      <c r="CP1238" s="13"/>
      <c r="CQ1238" s="13"/>
      <c r="CR1238" s="13"/>
      <c r="CS1238" s="13"/>
      <c r="CT1238" s="13"/>
      <c r="CU1238" s="13"/>
      <c r="CV1238" s="13"/>
      <c r="CW1238" s="13"/>
      <c r="CX1238" s="13"/>
      <c r="CY1238" s="13"/>
      <c r="CZ1238" s="13"/>
      <c r="DA1238" s="13"/>
      <c r="DB1238" s="13"/>
      <c r="DC1238" s="13"/>
      <c r="DD1238" s="13"/>
      <c r="DE1238" s="13"/>
      <c r="DF1238" s="13"/>
      <c r="DG1238" s="13"/>
      <c r="DH1238" s="13"/>
      <c r="DI1238" s="13"/>
      <c r="DJ1238" s="13"/>
      <c r="DK1238" s="13"/>
      <c r="DL1238" s="13"/>
      <c r="DM1238" s="13"/>
      <c r="DN1238" s="13"/>
      <c r="DO1238" s="13"/>
      <c r="DP1238" s="13"/>
      <c r="DQ1238" s="13"/>
      <c r="DR1238" s="13"/>
      <c r="DS1238" s="13"/>
      <c r="DT1238" s="13"/>
      <c r="DU1238" s="13"/>
      <c r="DV1238" s="13"/>
      <c r="DW1238" s="13"/>
      <c r="DX1238" s="13"/>
      <c r="DY1238" s="13"/>
      <c r="DZ1238" s="13"/>
      <c r="EA1238" s="13"/>
      <c r="EB1238" s="13"/>
      <c r="EC1238" s="13"/>
      <c r="ED1238" s="13"/>
      <c r="EE1238" s="13"/>
      <c r="EF1238" s="13"/>
      <c r="EG1238" s="13"/>
      <c r="EH1238" s="13"/>
      <c r="EI1238" s="13"/>
      <c r="EJ1238" s="13"/>
      <c r="EK1238" s="13"/>
      <c r="EL1238" s="13"/>
      <c r="EM1238" s="13"/>
      <c r="EN1238" s="13"/>
      <c r="EO1238" s="13"/>
      <c r="EP1238" s="13"/>
      <c r="EQ1238" s="13"/>
      <c r="ER1238" s="13"/>
      <c r="ES1238" s="13"/>
      <c r="ET1238" s="13"/>
      <c r="EU1238" s="13"/>
      <c r="EV1238" s="13"/>
      <c r="EW1238" s="13"/>
      <c r="EX1238" s="13"/>
      <c r="EY1238" s="13"/>
      <c r="EZ1238" s="13"/>
      <c r="FA1238" s="13"/>
      <c r="FB1238" s="13"/>
      <c r="FC1238" s="13"/>
      <c r="FD1238" s="13"/>
      <c r="FE1238" s="13"/>
      <c r="FF1238" s="13"/>
      <c r="FG1238" s="13"/>
      <c r="FH1238" s="13"/>
      <c r="FI1238" s="13"/>
      <c r="FJ1238" s="13"/>
      <c r="FK1238" s="13"/>
      <c r="FL1238" s="13"/>
      <c r="FM1238" s="13"/>
      <c r="FN1238" s="13"/>
      <c r="FO1238" s="13"/>
      <c r="FP1238" s="13"/>
      <c r="FQ1238" s="13"/>
      <c r="FR1238" s="13"/>
      <c r="FS1238" s="13"/>
      <c r="FT1238" s="13"/>
      <c r="FU1238" s="13"/>
      <c r="FV1238" s="13"/>
      <c r="FW1238" s="13"/>
      <c r="FX1238" s="13"/>
      <c r="FY1238" s="13"/>
      <c r="FZ1238" s="13"/>
      <c r="GA1238" s="13"/>
      <c r="GB1238" s="13"/>
      <c r="GC1238" s="13"/>
      <c r="GD1238" s="13"/>
      <c r="GE1238" s="13"/>
      <c r="GF1238" s="13"/>
      <c r="GG1238" s="13"/>
      <c r="GH1238" s="13"/>
      <c r="GI1238" s="13"/>
      <c r="GJ1238" s="13"/>
      <c r="GK1238" s="13"/>
      <c r="GL1238" s="13"/>
      <c r="GM1238" s="13"/>
      <c r="GN1238" s="13"/>
      <c r="GO1238" s="13"/>
      <c r="GP1238" s="13"/>
      <c r="GQ1238" s="13"/>
      <c r="GR1238" s="13"/>
      <c r="GS1238" s="13"/>
      <c r="GT1238" s="13"/>
      <c r="GU1238" s="13"/>
      <c r="GV1238" s="13"/>
      <c r="GW1238" s="13"/>
      <c r="GX1238" s="13"/>
      <c r="GY1238" s="13"/>
      <c r="GZ1238" s="13"/>
      <c r="HA1238" s="13"/>
      <c r="HB1238" s="13"/>
      <c r="HC1238" s="13"/>
      <c r="HD1238" s="13"/>
      <c r="HE1238" s="13"/>
      <c r="HF1238" s="13"/>
      <c r="HG1238" s="13"/>
      <c r="HH1238" s="13"/>
      <c r="HI1238" s="13"/>
      <c r="HJ1238" s="13"/>
      <c r="HK1238" s="13"/>
      <c r="HL1238" s="13"/>
      <c r="HM1238" s="13"/>
      <c r="HN1238" s="13"/>
      <c r="HO1238" s="13"/>
      <c r="HP1238" s="13"/>
      <c r="HQ1238" s="13"/>
      <c r="HR1238" s="13"/>
      <c r="HS1238" s="13"/>
      <c r="HT1238" s="13"/>
      <c r="HU1238" s="13"/>
      <c r="HV1238" s="13"/>
      <c r="HW1238" s="13"/>
      <c r="HX1238" s="13"/>
      <c r="HY1238" s="13"/>
      <c r="HZ1238" s="13"/>
      <c r="IA1238" s="13"/>
      <c r="IB1238" s="13"/>
      <c r="IC1238" s="13"/>
      <c r="ID1238" s="13"/>
      <c r="IE1238" s="13"/>
      <c r="IF1238" s="13"/>
      <c r="IG1238" s="13"/>
      <c r="IH1238" s="13"/>
      <c r="II1238" s="13"/>
      <c r="IJ1238" s="13"/>
      <c r="IK1238" s="13"/>
      <c r="IL1238" s="13"/>
      <c r="IM1238" s="13"/>
      <c r="IN1238" s="13"/>
      <c r="IO1238" s="13"/>
    </row>
    <row r="1239" spans="1:249">
      <c r="A1239" s="23"/>
      <c r="B1239" s="13"/>
      <c r="C1239" s="13"/>
      <c r="D1239" s="13"/>
      <c r="E1239" s="13"/>
      <c r="F1239" s="13"/>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3"/>
      <c r="AC1239" s="13"/>
      <c r="AD1239" s="23"/>
      <c r="AE1239" s="13"/>
      <c r="AF1239" s="13"/>
      <c r="AG1239" s="13"/>
      <c r="AH1239" s="13"/>
      <c r="AI1239" s="13"/>
      <c r="AJ1239" s="13"/>
      <c r="AK1239" s="13"/>
      <c r="AL1239" s="13"/>
      <c r="AM1239" s="13"/>
      <c r="AN1239" s="13"/>
      <c r="AO1239" s="13"/>
      <c r="AP1239" s="13"/>
      <c r="AQ1239" s="13"/>
      <c r="AR1239" s="13"/>
      <c r="AS1239" s="13"/>
      <c r="AT1239" s="13"/>
      <c r="AU1239" s="13"/>
      <c r="AV1239" s="13"/>
      <c r="AW1239" s="13"/>
      <c r="AX1239" s="13"/>
      <c r="AY1239" s="13"/>
      <c r="AZ1239" s="13"/>
      <c r="BA1239" s="13"/>
      <c r="BB1239" s="13"/>
      <c r="BC1239" s="13"/>
      <c r="BD1239" s="13"/>
      <c r="BE1239" s="13"/>
      <c r="BF1239" s="13"/>
      <c r="BG1239" s="13"/>
      <c r="BH1239" s="13"/>
      <c r="BI1239" s="13"/>
      <c r="BJ1239" s="13"/>
      <c r="BK1239" s="13"/>
      <c r="BL1239" s="13"/>
      <c r="BM1239" s="13"/>
      <c r="BN1239" s="13"/>
      <c r="BO1239" s="13"/>
      <c r="BP1239" s="13"/>
      <c r="BQ1239" s="13"/>
      <c r="BR1239" s="13"/>
      <c r="BS1239" s="13"/>
      <c r="BT1239" s="13"/>
      <c r="BU1239" s="13"/>
      <c r="BV1239" s="13"/>
      <c r="BW1239" s="13"/>
      <c r="BX1239" s="13"/>
      <c r="BY1239" s="13"/>
      <c r="BZ1239" s="13"/>
      <c r="CA1239" s="13"/>
      <c r="CB1239" s="13"/>
      <c r="CC1239" s="13"/>
      <c r="CD1239" s="13"/>
      <c r="CE1239" s="13"/>
      <c r="CF1239" s="13"/>
      <c r="CG1239" s="13"/>
      <c r="CH1239" s="13"/>
      <c r="CI1239" s="13"/>
      <c r="CJ1239" s="13"/>
      <c r="CK1239" s="13"/>
      <c r="CL1239" s="13"/>
      <c r="CM1239" s="13"/>
      <c r="CN1239" s="13"/>
      <c r="CO1239" s="13"/>
      <c r="CP1239" s="13"/>
      <c r="CQ1239" s="13"/>
      <c r="CR1239" s="13"/>
      <c r="CS1239" s="13"/>
      <c r="CT1239" s="13"/>
      <c r="CU1239" s="13"/>
      <c r="CV1239" s="13"/>
      <c r="CW1239" s="13"/>
      <c r="CX1239" s="13"/>
      <c r="CY1239" s="13"/>
      <c r="CZ1239" s="13"/>
      <c r="DA1239" s="13"/>
      <c r="DB1239" s="13"/>
      <c r="DC1239" s="13"/>
      <c r="DD1239" s="13"/>
      <c r="DE1239" s="13"/>
      <c r="DF1239" s="13"/>
      <c r="DG1239" s="13"/>
      <c r="DH1239" s="13"/>
      <c r="DI1239" s="13"/>
      <c r="DJ1239" s="13"/>
      <c r="DK1239" s="13"/>
      <c r="DL1239" s="13"/>
      <c r="DM1239" s="13"/>
      <c r="DN1239" s="13"/>
      <c r="DO1239" s="13"/>
      <c r="DP1239" s="13"/>
      <c r="DQ1239" s="13"/>
      <c r="DR1239" s="13"/>
      <c r="DS1239" s="13"/>
      <c r="DT1239" s="13"/>
      <c r="DU1239" s="13"/>
      <c r="DV1239" s="13"/>
      <c r="DW1239" s="13"/>
      <c r="DX1239" s="13"/>
      <c r="DY1239" s="13"/>
      <c r="DZ1239" s="13"/>
      <c r="EA1239" s="13"/>
      <c r="EB1239" s="13"/>
      <c r="EC1239" s="13"/>
      <c r="ED1239" s="13"/>
      <c r="EE1239" s="13"/>
      <c r="EF1239" s="13"/>
      <c r="EG1239" s="13"/>
      <c r="EH1239" s="13"/>
      <c r="EI1239" s="13"/>
      <c r="EJ1239" s="13"/>
      <c r="EK1239" s="13"/>
      <c r="EL1239" s="13"/>
      <c r="EM1239" s="13"/>
      <c r="EN1239" s="13"/>
      <c r="EO1239" s="13"/>
      <c r="EP1239" s="13"/>
      <c r="EQ1239" s="13"/>
      <c r="ER1239" s="13"/>
      <c r="ES1239" s="13"/>
      <c r="ET1239" s="13"/>
      <c r="EU1239" s="13"/>
      <c r="EV1239" s="13"/>
      <c r="EW1239" s="13"/>
      <c r="EX1239" s="13"/>
      <c r="EY1239" s="13"/>
      <c r="EZ1239" s="13"/>
      <c r="FA1239" s="13"/>
      <c r="FB1239" s="13"/>
      <c r="FC1239" s="13"/>
      <c r="FD1239" s="13"/>
      <c r="FE1239" s="13"/>
      <c r="FF1239" s="13"/>
      <c r="FG1239" s="13"/>
      <c r="FH1239" s="13"/>
      <c r="FI1239" s="13"/>
      <c r="FJ1239" s="13"/>
      <c r="FK1239" s="13"/>
      <c r="FL1239" s="13"/>
      <c r="FM1239" s="13"/>
      <c r="FN1239" s="13"/>
      <c r="FO1239" s="13"/>
      <c r="FP1239" s="13"/>
      <c r="FQ1239" s="13"/>
      <c r="FR1239" s="13"/>
      <c r="FS1239" s="13"/>
      <c r="FT1239" s="13"/>
      <c r="FU1239" s="13"/>
      <c r="FV1239" s="13"/>
      <c r="FW1239" s="13"/>
      <c r="FX1239" s="13"/>
      <c r="FY1239" s="13"/>
      <c r="FZ1239" s="13"/>
      <c r="GA1239" s="13"/>
      <c r="GB1239" s="13"/>
      <c r="GC1239" s="13"/>
      <c r="GD1239" s="13"/>
      <c r="GE1239" s="13"/>
      <c r="GF1239" s="13"/>
      <c r="GG1239" s="13"/>
      <c r="GH1239" s="13"/>
      <c r="GI1239" s="13"/>
      <c r="GJ1239" s="13"/>
      <c r="GK1239" s="13"/>
      <c r="GL1239" s="13"/>
      <c r="GM1239" s="13"/>
      <c r="GN1239" s="13"/>
      <c r="GO1239" s="13"/>
      <c r="GP1239" s="13"/>
      <c r="GQ1239" s="13"/>
      <c r="GR1239" s="13"/>
      <c r="GS1239" s="13"/>
      <c r="GT1239" s="13"/>
      <c r="GU1239" s="13"/>
      <c r="GV1239" s="13"/>
      <c r="GW1239" s="13"/>
      <c r="GX1239" s="13"/>
      <c r="GY1239" s="13"/>
      <c r="GZ1239" s="13"/>
      <c r="HA1239" s="13"/>
      <c r="HB1239" s="13"/>
      <c r="HC1239" s="13"/>
      <c r="HD1239" s="13"/>
      <c r="HE1239" s="13"/>
      <c r="HF1239" s="13"/>
      <c r="HG1239" s="13"/>
      <c r="HH1239" s="13"/>
      <c r="HI1239" s="13"/>
      <c r="HJ1239" s="13"/>
      <c r="HK1239" s="13"/>
      <c r="HL1239" s="13"/>
      <c r="HM1239" s="13"/>
      <c r="HN1239" s="13"/>
      <c r="HO1239" s="13"/>
      <c r="HP1239" s="13"/>
      <c r="HQ1239" s="13"/>
      <c r="HR1239" s="13"/>
      <c r="HS1239" s="13"/>
      <c r="HT1239" s="13"/>
      <c r="HU1239" s="13"/>
      <c r="HV1239" s="13"/>
      <c r="HW1239" s="13"/>
      <c r="HX1239" s="13"/>
      <c r="HY1239" s="13"/>
      <c r="HZ1239" s="13"/>
      <c r="IA1239" s="13"/>
      <c r="IB1239" s="13"/>
      <c r="IC1239" s="13"/>
      <c r="ID1239" s="13"/>
      <c r="IE1239" s="13"/>
      <c r="IF1239" s="13"/>
      <c r="IG1239" s="13"/>
      <c r="IH1239" s="13"/>
      <c r="II1239" s="13"/>
      <c r="IJ1239" s="13"/>
      <c r="IK1239" s="13"/>
      <c r="IL1239" s="13"/>
      <c r="IM1239" s="13"/>
      <c r="IN1239" s="13"/>
      <c r="IO1239" s="13"/>
    </row>
    <row r="1240" spans="1:249">
      <c r="A1240" s="23"/>
      <c r="B1240" s="13"/>
      <c r="C1240" s="13"/>
      <c r="D1240" s="13"/>
      <c r="E1240" s="13"/>
      <c r="F1240" s="13"/>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2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BQ1240" s="13"/>
      <c r="BR1240" s="13"/>
      <c r="BS1240" s="13"/>
      <c r="BT1240" s="13"/>
      <c r="BU1240" s="13"/>
      <c r="BV1240" s="13"/>
      <c r="BW1240" s="13"/>
      <c r="BX1240" s="13"/>
      <c r="BY1240" s="13"/>
      <c r="BZ1240" s="13"/>
      <c r="CA1240" s="13"/>
      <c r="CB1240" s="13"/>
      <c r="CC1240" s="13"/>
      <c r="CD1240" s="13"/>
      <c r="CE1240" s="13"/>
      <c r="CF1240" s="13"/>
      <c r="CG1240" s="13"/>
      <c r="CH1240" s="13"/>
      <c r="CI1240" s="13"/>
      <c r="CJ1240" s="13"/>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EU1240" s="13"/>
      <c r="EV1240" s="13"/>
      <c r="EW1240" s="13"/>
      <c r="EX1240" s="13"/>
      <c r="EY1240" s="13"/>
      <c r="EZ1240" s="13"/>
      <c r="FA1240" s="13"/>
      <c r="FB1240" s="13"/>
      <c r="FC1240" s="13"/>
      <c r="FD1240" s="13"/>
      <c r="FE1240" s="13"/>
      <c r="FF1240" s="13"/>
      <c r="FG1240" s="13"/>
      <c r="FH1240" s="13"/>
      <c r="FI1240" s="13"/>
      <c r="FJ1240" s="13"/>
      <c r="FK1240" s="13"/>
      <c r="FL1240" s="13"/>
      <c r="FM1240" s="13"/>
      <c r="FN1240" s="13"/>
      <c r="FO1240" s="13"/>
      <c r="FP1240" s="13"/>
      <c r="FQ1240" s="13"/>
      <c r="FR1240" s="13"/>
      <c r="FS1240" s="13"/>
      <c r="FT1240" s="13"/>
      <c r="FU1240" s="13"/>
      <c r="FV1240" s="13"/>
      <c r="FW1240" s="13"/>
      <c r="FX1240" s="13"/>
      <c r="FY1240" s="13"/>
      <c r="FZ1240" s="13"/>
      <c r="GA1240" s="13"/>
      <c r="GB1240" s="13"/>
      <c r="GC1240" s="13"/>
      <c r="GD1240" s="13"/>
      <c r="GE1240" s="13"/>
      <c r="GF1240" s="13"/>
      <c r="GG1240" s="13"/>
      <c r="GH1240" s="13"/>
      <c r="GI1240" s="13"/>
      <c r="GJ1240" s="13"/>
      <c r="GK1240" s="13"/>
      <c r="GL1240" s="13"/>
      <c r="GM1240" s="13"/>
      <c r="GN1240" s="13"/>
      <c r="GO1240" s="13"/>
      <c r="GP1240" s="13"/>
      <c r="GQ1240" s="13"/>
      <c r="GR1240" s="13"/>
      <c r="GS1240" s="13"/>
      <c r="GT1240" s="13"/>
      <c r="GU1240" s="13"/>
      <c r="GV1240" s="13"/>
      <c r="GW1240" s="13"/>
      <c r="GX1240" s="13"/>
      <c r="GY1240" s="13"/>
      <c r="GZ1240" s="13"/>
      <c r="HA1240" s="13"/>
      <c r="HB1240" s="13"/>
      <c r="HC1240" s="13"/>
      <c r="HD1240" s="13"/>
      <c r="HE1240" s="13"/>
      <c r="HF1240" s="13"/>
      <c r="HG1240" s="13"/>
      <c r="HH1240" s="13"/>
      <c r="HI1240" s="13"/>
      <c r="HJ1240" s="13"/>
      <c r="HK1240" s="13"/>
      <c r="HL1240" s="13"/>
      <c r="HM1240" s="13"/>
      <c r="HN1240" s="13"/>
      <c r="HO1240" s="13"/>
      <c r="HP1240" s="13"/>
      <c r="HQ1240" s="13"/>
      <c r="HR1240" s="13"/>
      <c r="HS1240" s="13"/>
      <c r="HT1240" s="13"/>
      <c r="HU1240" s="13"/>
      <c r="HV1240" s="13"/>
      <c r="HW1240" s="13"/>
      <c r="HX1240" s="13"/>
      <c r="HY1240" s="13"/>
      <c r="HZ1240" s="13"/>
      <c r="IA1240" s="13"/>
      <c r="IB1240" s="13"/>
      <c r="IC1240" s="13"/>
      <c r="ID1240" s="13"/>
      <c r="IE1240" s="13"/>
      <c r="IF1240" s="13"/>
      <c r="IG1240" s="13"/>
      <c r="IH1240" s="13"/>
      <c r="II1240" s="13"/>
      <c r="IJ1240" s="13"/>
      <c r="IK1240" s="13"/>
      <c r="IL1240" s="13"/>
      <c r="IM1240" s="13"/>
      <c r="IN1240" s="13"/>
      <c r="IO1240" s="13"/>
    </row>
    <row r="1241" spans="1:249">
      <c r="A1241" s="23"/>
      <c r="B1241" s="13"/>
      <c r="C1241" s="13"/>
      <c r="D1241" s="13"/>
      <c r="E1241" s="13"/>
      <c r="F1241" s="13"/>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2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BQ1241" s="13"/>
      <c r="BR1241" s="13"/>
      <c r="BS1241" s="13"/>
      <c r="BT1241" s="13"/>
      <c r="BU1241" s="13"/>
      <c r="BV1241" s="13"/>
      <c r="BW1241" s="13"/>
      <c r="BX1241" s="13"/>
      <c r="BY1241" s="13"/>
      <c r="BZ1241" s="13"/>
      <c r="CA1241" s="13"/>
      <c r="CB1241" s="13"/>
      <c r="CC1241" s="13"/>
      <c r="CD1241" s="13"/>
      <c r="CE1241" s="13"/>
      <c r="CF1241" s="13"/>
      <c r="CG1241" s="13"/>
      <c r="CH1241" s="13"/>
      <c r="CI1241" s="13"/>
      <c r="CJ1241" s="13"/>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EU1241" s="13"/>
      <c r="EV1241" s="13"/>
      <c r="EW1241" s="13"/>
      <c r="EX1241" s="13"/>
      <c r="EY1241" s="13"/>
      <c r="EZ1241" s="13"/>
      <c r="FA1241" s="13"/>
      <c r="FB1241" s="13"/>
      <c r="FC1241" s="13"/>
      <c r="FD1241" s="13"/>
      <c r="FE1241" s="13"/>
      <c r="FF1241" s="13"/>
      <c r="FG1241" s="13"/>
      <c r="FH1241" s="13"/>
      <c r="FI1241" s="13"/>
      <c r="FJ1241" s="13"/>
      <c r="FK1241" s="13"/>
      <c r="FL1241" s="13"/>
      <c r="FM1241" s="13"/>
      <c r="FN1241" s="13"/>
      <c r="FO1241" s="13"/>
      <c r="FP1241" s="13"/>
      <c r="FQ1241" s="13"/>
      <c r="FR1241" s="13"/>
      <c r="FS1241" s="13"/>
      <c r="FT1241" s="13"/>
      <c r="FU1241" s="13"/>
      <c r="FV1241" s="13"/>
      <c r="FW1241" s="13"/>
      <c r="FX1241" s="13"/>
      <c r="FY1241" s="13"/>
      <c r="FZ1241" s="13"/>
      <c r="GA1241" s="13"/>
      <c r="GB1241" s="13"/>
      <c r="GC1241" s="13"/>
      <c r="GD1241" s="13"/>
      <c r="GE1241" s="13"/>
      <c r="GF1241" s="13"/>
      <c r="GG1241" s="13"/>
      <c r="GH1241" s="13"/>
      <c r="GI1241" s="13"/>
      <c r="GJ1241" s="13"/>
      <c r="GK1241" s="13"/>
      <c r="GL1241" s="13"/>
      <c r="GM1241" s="13"/>
      <c r="GN1241" s="13"/>
      <c r="GO1241" s="13"/>
      <c r="GP1241" s="13"/>
      <c r="GQ1241" s="13"/>
      <c r="GR1241" s="13"/>
      <c r="GS1241" s="13"/>
      <c r="GT1241" s="13"/>
      <c r="GU1241" s="13"/>
      <c r="GV1241" s="13"/>
      <c r="GW1241" s="13"/>
      <c r="GX1241" s="13"/>
      <c r="GY1241" s="13"/>
      <c r="GZ1241" s="13"/>
      <c r="HA1241" s="13"/>
      <c r="HB1241" s="13"/>
      <c r="HC1241" s="13"/>
      <c r="HD1241" s="13"/>
      <c r="HE1241" s="13"/>
      <c r="HF1241" s="13"/>
      <c r="HG1241" s="13"/>
      <c r="HH1241" s="13"/>
      <c r="HI1241" s="13"/>
      <c r="HJ1241" s="13"/>
      <c r="HK1241" s="13"/>
      <c r="HL1241" s="13"/>
      <c r="HM1241" s="13"/>
      <c r="HN1241" s="13"/>
      <c r="HO1241" s="13"/>
      <c r="HP1241" s="13"/>
      <c r="HQ1241" s="13"/>
      <c r="HR1241" s="13"/>
      <c r="HS1241" s="13"/>
      <c r="HT1241" s="13"/>
      <c r="HU1241" s="13"/>
      <c r="HV1241" s="13"/>
      <c r="HW1241" s="13"/>
      <c r="HX1241" s="13"/>
      <c r="HY1241" s="13"/>
      <c r="HZ1241" s="13"/>
      <c r="IA1241" s="13"/>
      <c r="IB1241" s="13"/>
      <c r="IC1241" s="13"/>
      <c r="ID1241" s="13"/>
      <c r="IE1241" s="13"/>
      <c r="IF1241" s="13"/>
      <c r="IG1241" s="13"/>
      <c r="IH1241" s="13"/>
      <c r="II1241" s="13"/>
      <c r="IJ1241" s="13"/>
      <c r="IK1241" s="13"/>
      <c r="IL1241" s="13"/>
      <c r="IM1241" s="13"/>
      <c r="IN1241" s="13"/>
      <c r="IO1241" s="13"/>
    </row>
    <row r="1242" spans="1:249">
      <c r="A1242" s="23"/>
      <c r="B1242" s="13"/>
      <c r="C1242" s="13"/>
      <c r="D1242" s="13"/>
      <c r="E1242" s="13"/>
      <c r="F1242" s="13"/>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2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BQ1242" s="13"/>
      <c r="BR1242" s="13"/>
      <c r="BS1242" s="13"/>
      <c r="BT1242" s="13"/>
      <c r="BU1242" s="13"/>
      <c r="BV1242" s="13"/>
      <c r="BW1242" s="13"/>
      <c r="BX1242" s="13"/>
      <c r="BY1242" s="13"/>
      <c r="BZ1242" s="13"/>
      <c r="CA1242" s="13"/>
      <c r="CB1242" s="13"/>
      <c r="CC1242" s="13"/>
      <c r="CD1242" s="13"/>
      <c r="CE1242" s="13"/>
      <c r="CF1242" s="13"/>
      <c r="CG1242" s="13"/>
      <c r="CH1242" s="13"/>
      <c r="CI1242" s="13"/>
      <c r="CJ1242" s="13"/>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EU1242" s="13"/>
      <c r="EV1242" s="13"/>
      <c r="EW1242" s="13"/>
      <c r="EX1242" s="13"/>
      <c r="EY1242" s="13"/>
      <c r="EZ1242" s="13"/>
      <c r="FA1242" s="13"/>
      <c r="FB1242" s="13"/>
      <c r="FC1242" s="13"/>
      <c r="FD1242" s="13"/>
      <c r="FE1242" s="13"/>
      <c r="FF1242" s="13"/>
      <c r="FG1242" s="13"/>
      <c r="FH1242" s="13"/>
      <c r="FI1242" s="13"/>
      <c r="FJ1242" s="13"/>
      <c r="FK1242" s="13"/>
      <c r="FL1242" s="13"/>
      <c r="FM1242" s="13"/>
      <c r="FN1242" s="13"/>
      <c r="FO1242" s="13"/>
      <c r="FP1242" s="13"/>
      <c r="FQ1242" s="13"/>
      <c r="FR1242" s="13"/>
      <c r="FS1242" s="13"/>
      <c r="FT1242" s="13"/>
      <c r="FU1242" s="13"/>
      <c r="FV1242" s="13"/>
      <c r="FW1242" s="13"/>
      <c r="FX1242" s="13"/>
      <c r="FY1242" s="13"/>
      <c r="FZ1242" s="13"/>
      <c r="GA1242" s="13"/>
      <c r="GB1242" s="13"/>
      <c r="GC1242" s="13"/>
      <c r="GD1242" s="13"/>
      <c r="GE1242" s="13"/>
      <c r="GF1242" s="13"/>
      <c r="GG1242" s="13"/>
      <c r="GH1242" s="13"/>
      <c r="GI1242" s="13"/>
      <c r="GJ1242" s="13"/>
      <c r="GK1242" s="13"/>
      <c r="GL1242" s="13"/>
      <c r="GM1242" s="13"/>
      <c r="GN1242" s="13"/>
      <c r="GO1242" s="13"/>
      <c r="GP1242" s="13"/>
      <c r="GQ1242" s="13"/>
      <c r="GR1242" s="13"/>
      <c r="GS1242" s="13"/>
      <c r="GT1242" s="13"/>
      <c r="GU1242" s="13"/>
      <c r="GV1242" s="13"/>
      <c r="GW1242" s="13"/>
      <c r="GX1242" s="13"/>
      <c r="GY1242" s="13"/>
      <c r="GZ1242" s="13"/>
      <c r="HA1242" s="13"/>
      <c r="HB1242" s="13"/>
      <c r="HC1242" s="13"/>
      <c r="HD1242" s="13"/>
      <c r="HE1242" s="13"/>
      <c r="HF1242" s="13"/>
      <c r="HG1242" s="13"/>
      <c r="HH1242" s="13"/>
      <c r="HI1242" s="13"/>
      <c r="HJ1242" s="13"/>
      <c r="HK1242" s="13"/>
      <c r="HL1242" s="13"/>
      <c r="HM1242" s="13"/>
      <c r="HN1242" s="13"/>
      <c r="HO1242" s="13"/>
      <c r="HP1242" s="13"/>
      <c r="HQ1242" s="13"/>
      <c r="HR1242" s="13"/>
      <c r="HS1242" s="13"/>
      <c r="HT1242" s="13"/>
      <c r="HU1242" s="13"/>
      <c r="HV1242" s="13"/>
      <c r="HW1242" s="13"/>
      <c r="HX1242" s="13"/>
      <c r="HY1242" s="13"/>
      <c r="HZ1242" s="13"/>
      <c r="IA1242" s="13"/>
      <c r="IB1242" s="13"/>
      <c r="IC1242" s="13"/>
      <c r="ID1242" s="13"/>
      <c r="IE1242" s="13"/>
      <c r="IF1242" s="13"/>
      <c r="IG1242" s="13"/>
      <c r="IH1242" s="13"/>
      <c r="II1242" s="13"/>
      <c r="IJ1242" s="13"/>
      <c r="IK1242" s="13"/>
      <c r="IL1242" s="13"/>
      <c r="IM1242" s="13"/>
      <c r="IN1242" s="13"/>
      <c r="IO1242" s="13"/>
    </row>
    <row r="1243" spans="1:249">
      <c r="A1243" s="23"/>
      <c r="B1243" s="13"/>
      <c r="C1243" s="13"/>
      <c r="D1243" s="13"/>
      <c r="E1243" s="13"/>
      <c r="F1243" s="13"/>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2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BQ1243" s="13"/>
      <c r="BR1243" s="13"/>
      <c r="BS1243" s="13"/>
      <c r="BT1243" s="13"/>
      <c r="BU1243" s="13"/>
      <c r="BV1243" s="13"/>
      <c r="BW1243" s="13"/>
      <c r="BX1243" s="13"/>
      <c r="BY1243" s="13"/>
      <c r="BZ1243" s="13"/>
      <c r="CA1243" s="13"/>
      <c r="CB1243" s="13"/>
      <c r="CC1243" s="13"/>
      <c r="CD1243" s="13"/>
      <c r="CE1243" s="13"/>
      <c r="CF1243" s="13"/>
      <c r="CG1243" s="13"/>
      <c r="CH1243" s="13"/>
      <c r="CI1243" s="13"/>
      <c r="CJ1243" s="13"/>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EU1243" s="13"/>
      <c r="EV1243" s="13"/>
      <c r="EW1243" s="13"/>
      <c r="EX1243" s="13"/>
      <c r="EY1243" s="13"/>
      <c r="EZ1243" s="13"/>
      <c r="FA1243" s="13"/>
      <c r="FB1243" s="13"/>
      <c r="FC1243" s="13"/>
      <c r="FD1243" s="13"/>
      <c r="FE1243" s="13"/>
      <c r="FF1243" s="13"/>
      <c r="FG1243" s="13"/>
      <c r="FH1243" s="13"/>
      <c r="FI1243" s="13"/>
      <c r="FJ1243" s="13"/>
      <c r="FK1243" s="13"/>
      <c r="FL1243" s="13"/>
      <c r="FM1243" s="13"/>
      <c r="FN1243" s="13"/>
      <c r="FO1243" s="13"/>
      <c r="FP1243" s="13"/>
      <c r="FQ1243" s="13"/>
      <c r="FR1243" s="13"/>
      <c r="FS1243" s="13"/>
      <c r="FT1243" s="13"/>
      <c r="FU1243" s="13"/>
      <c r="FV1243" s="13"/>
      <c r="FW1243" s="13"/>
      <c r="FX1243" s="13"/>
      <c r="FY1243" s="13"/>
      <c r="FZ1243" s="13"/>
      <c r="GA1243" s="13"/>
      <c r="GB1243" s="13"/>
      <c r="GC1243" s="13"/>
      <c r="GD1243" s="13"/>
      <c r="GE1243" s="13"/>
      <c r="GF1243" s="13"/>
      <c r="GG1243" s="13"/>
      <c r="GH1243" s="13"/>
      <c r="GI1243" s="13"/>
      <c r="GJ1243" s="13"/>
      <c r="GK1243" s="13"/>
      <c r="GL1243" s="13"/>
      <c r="GM1243" s="13"/>
      <c r="GN1243" s="13"/>
      <c r="GO1243" s="13"/>
      <c r="GP1243" s="13"/>
      <c r="GQ1243" s="13"/>
      <c r="GR1243" s="13"/>
      <c r="GS1243" s="13"/>
      <c r="GT1243" s="13"/>
      <c r="GU1243" s="13"/>
      <c r="GV1243" s="13"/>
      <c r="GW1243" s="13"/>
      <c r="GX1243" s="13"/>
      <c r="GY1243" s="13"/>
      <c r="GZ1243" s="13"/>
      <c r="HA1243" s="13"/>
      <c r="HB1243" s="13"/>
      <c r="HC1243" s="13"/>
      <c r="HD1243" s="13"/>
      <c r="HE1243" s="13"/>
      <c r="HF1243" s="13"/>
      <c r="HG1243" s="13"/>
      <c r="HH1243" s="13"/>
      <c r="HI1243" s="13"/>
      <c r="HJ1243" s="13"/>
      <c r="HK1243" s="13"/>
      <c r="HL1243" s="13"/>
      <c r="HM1243" s="13"/>
      <c r="HN1243" s="13"/>
      <c r="HO1243" s="13"/>
      <c r="HP1243" s="13"/>
      <c r="HQ1243" s="13"/>
      <c r="HR1243" s="13"/>
      <c r="HS1243" s="13"/>
      <c r="HT1243" s="13"/>
      <c r="HU1243" s="13"/>
      <c r="HV1243" s="13"/>
      <c r="HW1243" s="13"/>
      <c r="HX1243" s="13"/>
      <c r="HY1243" s="13"/>
      <c r="HZ1243" s="13"/>
      <c r="IA1243" s="13"/>
      <c r="IB1243" s="13"/>
      <c r="IC1243" s="13"/>
      <c r="ID1243" s="13"/>
      <c r="IE1243" s="13"/>
      <c r="IF1243" s="13"/>
      <c r="IG1243" s="13"/>
      <c r="IH1243" s="13"/>
      <c r="II1243" s="13"/>
      <c r="IJ1243" s="13"/>
      <c r="IK1243" s="13"/>
      <c r="IL1243" s="13"/>
      <c r="IM1243" s="13"/>
      <c r="IN1243" s="13"/>
      <c r="IO1243" s="13"/>
    </row>
    <row r="1244" spans="1:249">
      <c r="A1244" s="23"/>
      <c r="B1244" s="13"/>
      <c r="C1244" s="13"/>
      <c r="D1244" s="13"/>
      <c r="E1244" s="13"/>
      <c r="F1244" s="13"/>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2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BQ1244" s="13"/>
      <c r="BR1244" s="13"/>
      <c r="BS1244" s="13"/>
      <c r="BT1244" s="13"/>
      <c r="BU1244" s="13"/>
      <c r="BV1244" s="13"/>
      <c r="BW1244" s="13"/>
      <c r="BX1244" s="13"/>
      <c r="BY1244" s="13"/>
      <c r="BZ1244" s="13"/>
      <c r="CA1244" s="13"/>
      <c r="CB1244" s="13"/>
      <c r="CC1244" s="13"/>
      <c r="CD1244" s="13"/>
      <c r="CE1244" s="13"/>
      <c r="CF1244" s="13"/>
      <c r="CG1244" s="13"/>
      <c r="CH1244" s="13"/>
      <c r="CI1244" s="13"/>
      <c r="CJ1244" s="13"/>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EU1244" s="13"/>
      <c r="EV1244" s="13"/>
      <c r="EW1244" s="13"/>
      <c r="EX1244" s="13"/>
      <c r="EY1244" s="13"/>
      <c r="EZ1244" s="13"/>
      <c r="FA1244" s="13"/>
      <c r="FB1244" s="13"/>
      <c r="FC1244" s="13"/>
      <c r="FD1244" s="13"/>
      <c r="FE1244" s="13"/>
      <c r="FF1244" s="13"/>
      <c r="FG1244" s="13"/>
      <c r="FH1244" s="13"/>
      <c r="FI1244" s="13"/>
      <c r="FJ1244" s="13"/>
      <c r="FK1244" s="13"/>
      <c r="FL1244" s="13"/>
      <c r="FM1244" s="13"/>
      <c r="FN1244" s="13"/>
      <c r="FO1244" s="13"/>
      <c r="FP1244" s="13"/>
      <c r="FQ1244" s="13"/>
      <c r="FR1244" s="13"/>
      <c r="FS1244" s="13"/>
      <c r="FT1244" s="13"/>
      <c r="FU1244" s="13"/>
      <c r="FV1244" s="13"/>
      <c r="FW1244" s="13"/>
      <c r="FX1244" s="13"/>
      <c r="FY1244" s="13"/>
      <c r="FZ1244" s="13"/>
      <c r="GA1244" s="13"/>
      <c r="GB1244" s="13"/>
      <c r="GC1244" s="13"/>
      <c r="GD1244" s="13"/>
      <c r="GE1244" s="13"/>
      <c r="GF1244" s="13"/>
      <c r="GG1244" s="13"/>
      <c r="GH1244" s="13"/>
      <c r="GI1244" s="13"/>
      <c r="GJ1244" s="13"/>
      <c r="GK1244" s="13"/>
      <c r="GL1244" s="13"/>
      <c r="GM1244" s="13"/>
      <c r="GN1244" s="13"/>
      <c r="GO1244" s="13"/>
      <c r="GP1244" s="13"/>
      <c r="GQ1244" s="13"/>
      <c r="GR1244" s="13"/>
      <c r="GS1244" s="13"/>
      <c r="GT1244" s="13"/>
      <c r="GU1244" s="13"/>
      <c r="GV1244" s="13"/>
      <c r="GW1244" s="13"/>
      <c r="GX1244" s="13"/>
      <c r="GY1244" s="13"/>
      <c r="GZ1244" s="13"/>
      <c r="HA1244" s="13"/>
      <c r="HB1244" s="13"/>
      <c r="HC1244" s="13"/>
      <c r="HD1244" s="13"/>
      <c r="HE1244" s="13"/>
      <c r="HF1244" s="13"/>
      <c r="HG1244" s="13"/>
      <c r="HH1244" s="13"/>
      <c r="HI1244" s="13"/>
      <c r="HJ1244" s="13"/>
      <c r="HK1244" s="13"/>
      <c r="HL1244" s="13"/>
      <c r="HM1244" s="13"/>
      <c r="HN1244" s="13"/>
      <c r="HO1244" s="13"/>
      <c r="HP1244" s="13"/>
      <c r="HQ1244" s="13"/>
      <c r="HR1244" s="13"/>
      <c r="HS1244" s="13"/>
      <c r="HT1244" s="13"/>
      <c r="HU1244" s="13"/>
      <c r="HV1244" s="13"/>
      <c r="HW1244" s="13"/>
      <c r="HX1244" s="13"/>
      <c r="HY1244" s="13"/>
      <c r="HZ1244" s="13"/>
      <c r="IA1244" s="13"/>
      <c r="IB1244" s="13"/>
      <c r="IC1244" s="13"/>
      <c r="ID1244" s="13"/>
      <c r="IE1244" s="13"/>
      <c r="IF1244" s="13"/>
      <c r="IG1244" s="13"/>
      <c r="IH1244" s="13"/>
      <c r="II1244" s="13"/>
      <c r="IJ1244" s="13"/>
      <c r="IK1244" s="13"/>
      <c r="IL1244" s="13"/>
      <c r="IM1244" s="13"/>
      <c r="IN1244" s="13"/>
      <c r="IO1244" s="13"/>
    </row>
    <row r="1245" spans="1:249">
      <c r="A1245" s="23"/>
      <c r="B1245" s="13"/>
      <c r="C1245" s="13"/>
      <c r="D1245" s="13"/>
      <c r="E1245" s="13"/>
      <c r="F1245" s="13"/>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2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BQ1245" s="13"/>
      <c r="BR1245" s="13"/>
      <c r="BS1245" s="13"/>
      <c r="BT1245" s="13"/>
      <c r="BU1245" s="13"/>
      <c r="BV1245" s="13"/>
      <c r="BW1245" s="13"/>
      <c r="BX1245" s="13"/>
      <c r="BY1245" s="13"/>
      <c r="BZ1245" s="13"/>
      <c r="CA1245" s="13"/>
      <c r="CB1245" s="13"/>
      <c r="CC1245" s="13"/>
      <c r="CD1245" s="13"/>
      <c r="CE1245" s="13"/>
      <c r="CF1245" s="13"/>
      <c r="CG1245" s="13"/>
      <c r="CH1245" s="13"/>
      <c r="CI1245" s="13"/>
      <c r="CJ1245" s="13"/>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EU1245" s="13"/>
      <c r="EV1245" s="13"/>
      <c r="EW1245" s="13"/>
      <c r="EX1245" s="13"/>
      <c r="EY1245" s="13"/>
      <c r="EZ1245" s="13"/>
      <c r="FA1245" s="13"/>
      <c r="FB1245" s="13"/>
      <c r="FC1245" s="13"/>
      <c r="FD1245" s="13"/>
      <c r="FE1245" s="13"/>
      <c r="FF1245" s="13"/>
      <c r="FG1245" s="13"/>
      <c r="FH1245" s="13"/>
      <c r="FI1245" s="13"/>
      <c r="FJ1245" s="13"/>
      <c r="FK1245" s="13"/>
      <c r="FL1245" s="13"/>
      <c r="FM1245" s="13"/>
      <c r="FN1245" s="13"/>
      <c r="FO1245" s="13"/>
      <c r="FP1245" s="13"/>
      <c r="FQ1245" s="13"/>
      <c r="FR1245" s="13"/>
      <c r="FS1245" s="13"/>
      <c r="FT1245" s="13"/>
      <c r="FU1245" s="13"/>
      <c r="FV1245" s="13"/>
      <c r="FW1245" s="13"/>
      <c r="FX1245" s="13"/>
      <c r="FY1245" s="13"/>
      <c r="FZ1245" s="13"/>
      <c r="GA1245" s="13"/>
      <c r="GB1245" s="13"/>
      <c r="GC1245" s="13"/>
      <c r="GD1245" s="13"/>
      <c r="GE1245" s="13"/>
      <c r="GF1245" s="13"/>
      <c r="GG1245" s="13"/>
      <c r="GH1245" s="13"/>
      <c r="GI1245" s="13"/>
      <c r="GJ1245" s="13"/>
      <c r="GK1245" s="13"/>
      <c r="GL1245" s="13"/>
      <c r="GM1245" s="13"/>
      <c r="GN1245" s="13"/>
      <c r="GO1245" s="13"/>
      <c r="GP1245" s="13"/>
      <c r="GQ1245" s="13"/>
      <c r="GR1245" s="13"/>
      <c r="GS1245" s="13"/>
      <c r="GT1245" s="13"/>
      <c r="GU1245" s="13"/>
      <c r="GV1245" s="13"/>
      <c r="GW1245" s="13"/>
      <c r="GX1245" s="13"/>
      <c r="GY1245" s="13"/>
      <c r="GZ1245" s="13"/>
      <c r="HA1245" s="13"/>
      <c r="HB1245" s="13"/>
      <c r="HC1245" s="13"/>
      <c r="HD1245" s="13"/>
      <c r="HE1245" s="13"/>
      <c r="HF1245" s="13"/>
      <c r="HG1245" s="13"/>
      <c r="HH1245" s="13"/>
      <c r="HI1245" s="13"/>
      <c r="HJ1245" s="13"/>
      <c r="HK1245" s="13"/>
      <c r="HL1245" s="13"/>
      <c r="HM1245" s="13"/>
      <c r="HN1245" s="13"/>
      <c r="HO1245" s="13"/>
      <c r="HP1245" s="13"/>
      <c r="HQ1245" s="13"/>
      <c r="HR1245" s="13"/>
      <c r="HS1245" s="13"/>
      <c r="HT1245" s="13"/>
      <c r="HU1245" s="13"/>
      <c r="HV1245" s="13"/>
      <c r="HW1245" s="13"/>
      <c r="HX1245" s="13"/>
      <c r="HY1245" s="13"/>
      <c r="HZ1245" s="13"/>
      <c r="IA1245" s="13"/>
      <c r="IB1245" s="13"/>
      <c r="IC1245" s="13"/>
      <c r="ID1245" s="13"/>
      <c r="IE1245" s="13"/>
      <c r="IF1245" s="13"/>
      <c r="IG1245" s="13"/>
      <c r="IH1245" s="13"/>
      <c r="II1245" s="13"/>
      <c r="IJ1245" s="13"/>
      <c r="IK1245" s="13"/>
      <c r="IL1245" s="13"/>
      <c r="IM1245" s="13"/>
      <c r="IN1245" s="13"/>
      <c r="IO1245" s="13"/>
    </row>
    <row r="1246" spans="1:249">
      <c r="A1246" s="23"/>
      <c r="B1246" s="13"/>
      <c r="C1246" s="13"/>
      <c r="D1246" s="13"/>
      <c r="E1246" s="13"/>
      <c r="F1246" s="13"/>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2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BQ1246" s="13"/>
      <c r="BR1246" s="13"/>
      <c r="BS1246" s="13"/>
      <c r="BT1246" s="13"/>
      <c r="BU1246" s="13"/>
      <c r="BV1246" s="13"/>
      <c r="BW1246" s="13"/>
      <c r="BX1246" s="13"/>
      <c r="BY1246" s="13"/>
      <c r="BZ1246" s="13"/>
      <c r="CA1246" s="13"/>
      <c r="CB1246" s="13"/>
      <c r="CC1246" s="13"/>
      <c r="CD1246" s="13"/>
      <c r="CE1246" s="13"/>
      <c r="CF1246" s="13"/>
      <c r="CG1246" s="13"/>
      <c r="CH1246" s="13"/>
      <c r="CI1246" s="13"/>
      <c r="CJ1246" s="13"/>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EU1246" s="13"/>
      <c r="EV1246" s="13"/>
      <c r="EW1246" s="13"/>
      <c r="EX1246" s="13"/>
      <c r="EY1246" s="13"/>
      <c r="EZ1246" s="13"/>
      <c r="FA1246" s="13"/>
      <c r="FB1246" s="13"/>
      <c r="FC1246" s="13"/>
      <c r="FD1246" s="13"/>
      <c r="FE1246" s="13"/>
      <c r="FF1246" s="13"/>
      <c r="FG1246" s="13"/>
      <c r="FH1246" s="13"/>
      <c r="FI1246" s="13"/>
      <c r="FJ1246" s="13"/>
      <c r="FK1246" s="13"/>
      <c r="FL1246" s="13"/>
      <c r="FM1246" s="13"/>
      <c r="FN1246" s="13"/>
      <c r="FO1246" s="13"/>
      <c r="FP1246" s="13"/>
      <c r="FQ1246" s="13"/>
      <c r="FR1246" s="13"/>
      <c r="FS1246" s="13"/>
      <c r="FT1246" s="13"/>
      <c r="FU1246" s="13"/>
      <c r="FV1246" s="13"/>
      <c r="FW1246" s="13"/>
      <c r="FX1246" s="13"/>
      <c r="FY1246" s="13"/>
      <c r="FZ1246" s="13"/>
      <c r="GA1246" s="13"/>
      <c r="GB1246" s="13"/>
      <c r="GC1246" s="13"/>
      <c r="GD1246" s="13"/>
      <c r="GE1246" s="13"/>
      <c r="GF1246" s="13"/>
      <c r="GG1246" s="13"/>
      <c r="GH1246" s="13"/>
      <c r="GI1246" s="13"/>
      <c r="GJ1246" s="13"/>
      <c r="GK1246" s="13"/>
      <c r="GL1246" s="13"/>
      <c r="GM1246" s="13"/>
      <c r="GN1246" s="13"/>
      <c r="GO1246" s="13"/>
      <c r="GP1246" s="13"/>
      <c r="GQ1246" s="13"/>
      <c r="GR1246" s="13"/>
      <c r="GS1246" s="13"/>
      <c r="GT1246" s="13"/>
      <c r="GU1246" s="13"/>
      <c r="GV1246" s="13"/>
      <c r="GW1246" s="13"/>
      <c r="GX1246" s="13"/>
      <c r="GY1246" s="13"/>
      <c r="GZ1246" s="13"/>
      <c r="HA1246" s="13"/>
      <c r="HB1246" s="13"/>
      <c r="HC1246" s="13"/>
      <c r="HD1246" s="13"/>
      <c r="HE1246" s="13"/>
      <c r="HF1246" s="13"/>
      <c r="HG1246" s="13"/>
      <c r="HH1246" s="13"/>
      <c r="HI1246" s="13"/>
      <c r="HJ1246" s="13"/>
      <c r="HK1246" s="13"/>
      <c r="HL1246" s="13"/>
      <c r="HM1246" s="13"/>
      <c r="HN1246" s="13"/>
      <c r="HO1246" s="13"/>
      <c r="HP1246" s="13"/>
      <c r="HQ1246" s="13"/>
      <c r="HR1246" s="13"/>
      <c r="HS1246" s="13"/>
      <c r="HT1246" s="13"/>
      <c r="HU1246" s="13"/>
      <c r="HV1246" s="13"/>
      <c r="HW1246" s="13"/>
      <c r="HX1246" s="13"/>
      <c r="HY1246" s="13"/>
      <c r="HZ1246" s="13"/>
      <c r="IA1246" s="13"/>
      <c r="IB1246" s="13"/>
      <c r="IC1246" s="13"/>
      <c r="ID1246" s="13"/>
      <c r="IE1246" s="13"/>
      <c r="IF1246" s="13"/>
      <c r="IG1246" s="13"/>
      <c r="IH1246" s="13"/>
      <c r="II1246" s="13"/>
      <c r="IJ1246" s="13"/>
      <c r="IK1246" s="13"/>
      <c r="IL1246" s="13"/>
      <c r="IM1246" s="13"/>
      <c r="IN1246" s="13"/>
      <c r="IO1246" s="13"/>
    </row>
    <row r="1247" spans="1:249">
      <c r="A1247" s="23"/>
      <c r="B1247" s="13"/>
      <c r="C1247" s="13"/>
      <c r="D1247" s="13"/>
      <c r="E1247" s="13"/>
      <c r="F1247" s="13"/>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2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BQ1247" s="13"/>
      <c r="BR1247" s="13"/>
      <c r="BS1247" s="13"/>
      <c r="BT1247" s="13"/>
      <c r="BU1247" s="13"/>
      <c r="BV1247" s="13"/>
      <c r="BW1247" s="13"/>
      <c r="BX1247" s="13"/>
      <c r="BY1247" s="13"/>
      <c r="BZ1247" s="13"/>
      <c r="CA1247" s="13"/>
      <c r="CB1247" s="13"/>
      <c r="CC1247" s="13"/>
      <c r="CD1247" s="13"/>
      <c r="CE1247" s="13"/>
      <c r="CF1247" s="13"/>
      <c r="CG1247" s="13"/>
      <c r="CH1247" s="13"/>
      <c r="CI1247" s="13"/>
      <c r="CJ1247" s="13"/>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EU1247" s="13"/>
      <c r="EV1247" s="13"/>
      <c r="EW1247" s="13"/>
      <c r="EX1247" s="13"/>
      <c r="EY1247" s="13"/>
      <c r="EZ1247" s="13"/>
      <c r="FA1247" s="13"/>
      <c r="FB1247" s="13"/>
      <c r="FC1247" s="13"/>
      <c r="FD1247" s="13"/>
      <c r="FE1247" s="13"/>
      <c r="FF1247" s="13"/>
      <c r="FG1247" s="13"/>
      <c r="FH1247" s="13"/>
      <c r="FI1247" s="13"/>
      <c r="FJ1247" s="13"/>
      <c r="FK1247" s="13"/>
      <c r="FL1247" s="13"/>
      <c r="FM1247" s="13"/>
      <c r="FN1247" s="13"/>
      <c r="FO1247" s="13"/>
      <c r="FP1247" s="13"/>
      <c r="FQ1247" s="13"/>
      <c r="FR1247" s="13"/>
      <c r="FS1247" s="13"/>
      <c r="FT1247" s="13"/>
      <c r="FU1247" s="13"/>
      <c r="FV1247" s="13"/>
      <c r="FW1247" s="13"/>
      <c r="FX1247" s="13"/>
      <c r="FY1247" s="13"/>
      <c r="FZ1247" s="13"/>
      <c r="GA1247" s="13"/>
      <c r="GB1247" s="13"/>
      <c r="GC1247" s="13"/>
      <c r="GD1247" s="13"/>
      <c r="GE1247" s="13"/>
      <c r="GF1247" s="13"/>
      <c r="GG1247" s="13"/>
      <c r="GH1247" s="13"/>
      <c r="GI1247" s="13"/>
      <c r="GJ1247" s="13"/>
      <c r="GK1247" s="13"/>
      <c r="GL1247" s="13"/>
      <c r="GM1247" s="13"/>
      <c r="GN1247" s="13"/>
      <c r="GO1247" s="13"/>
      <c r="GP1247" s="13"/>
      <c r="GQ1247" s="13"/>
      <c r="GR1247" s="13"/>
      <c r="GS1247" s="13"/>
      <c r="GT1247" s="13"/>
      <c r="GU1247" s="13"/>
      <c r="GV1247" s="13"/>
      <c r="GW1247" s="13"/>
      <c r="GX1247" s="13"/>
      <c r="GY1247" s="13"/>
      <c r="GZ1247" s="13"/>
      <c r="HA1247" s="13"/>
      <c r="HB1247" s="13"/>
      <c r="HC1247" s="13"/>
      <c r="HD1247" s="13"/>
      <c r="HE1247" s="13"/>
      <c r="HF1247" s="13"/>
      <c r="HG1247" s="13"/>
      <c r="HH1247" s="13"/>
      <c r="HI1247" s="13"/>
      <c r="HJ1247" s="13"/>
      <c r="HK1247" s="13"/>
      <c r="HL1247" s="13"/>
      <c r="HM1247" s="13"/>
      <c r="HN1247" s="13"/>
      <c r="HO1247" s="13"/>
      <c r="HP1247" s="13"/>
      <c r="HQ1247" s="13"/>
      <c r="HR1247" s="13"/>
      <c r="HS1247" s="13"/>
      <c r="HT1247" s="13"/>
      <c r="HU1247" s="13"/>
      <c r="HV1247" s="13"/>
      <c r="HW1247" s="13"/>
      <c r="HX1247" s="13"/>
      <c r="HY1247" s="13"/>
      <c r="HZ1247" s="13"/>
      <c r="IA1247" s="13"/>
      <c r="IB1247" s="13"/>
      <c r="IC1247" s="13"/>
      <c r="ID1247" s="13"/>
      <c r="IE1247" s="13"/>
      <c r="IF1247" s="13"/>
      <c r="IG1247" s="13"/>
      <c r="IH1247" s="13"/>
      <c r="II1247" s="13"/>
      <c r="IJ1247" s="13"/>
      <c r="IK1247" s="13"/>
      <c r="IL1247" s="13"/>
      <c r="IM1247" s="13"/>
      <c r="IN1247" s="13"/>
      <c r="IO1247" s="13"/>
    </row>
    <row r="1248" spans="1:249">
      <c r="A1248" s="23"/>
      <c r="B1248" s="13"/>
      <c r="C1248" s="13"/>
      <c r="D1248" s="13"/>
      <c r="E1248" s="13"/>
      <c r="F1248" s="13"/>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2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EU1248" s="13"/>
      <c r="EV1248" s="13"/>
      <c r="EW1248" s="13"/>
      <c r="EX1248" s="13"/>
      <c r="EY1248" s="13"/>
      <c r="EZ1248" s="13"/>
      <c r="FA1248" s="13"/>
      <c r="FB1248" s="13"/>
      <c r="FC1248" s="13"/>
      <c r="FD1248" s="13"/>
      <c r="FE1248" s="13"/>
      <c r="FF1248" s="13"/>
      <c r="FG1248" s="13"/>
      <c r="FH1248" s="13"/>
      <c r="FI1248" s="13"/>
      <c r="FJ1248" s="13"/>
      <c r="FK1248" s="13"/>
      <c r="FL1248" s="13"/>
      <c r="FM1248" s="13"/>
      <c r="FN1248" s="13"/>
      <c r="FO1248" s="13"/>
      <c r="FP1248" s="13"/>
      <c r="FQ1248" s="13"/>
      <c r="FR1248" s="13"/>
      <c r="FS1248" s="13"/>
      <c r="FT1248" s="13"/>
      <c r="FU1248" s="13"/>
      <c r="FV1248" s="13"/>
      <c r="FW1248" s="13"/>
      <c r="FX1248" s="13"/>
      <c r="FY1248" s="13"/>
      <c r="FZ1248" s="13"/>
      <c r="GA1248" s="13"/>
      <c r="GB1248" s="13"/>
      <c r="GC1248" s="13"/>
      <c r="GD1248" s="13"/>
      <c r="GE1248" s="13"/>
      <c r="GF1248" s="13"/>
      <c r="GG1248" s="13"/>
      <c r="GH1248" s="13"/>
      <c r="GI1248" s="13"/>
      <c r="GJ1248" s="13"/>
      <c r="GK1248" s="13"/>
      <c r="GL1248" s="13"/>
      <c r="GM1248" s="13"/>
      <c r="GN1248" s="13"/>
      <c r="GO1248" s="13"/>
      <c r="GP1248" s="13"/>
      <c r="GQ1248" s="13"/>
      <c r="GR1248" s="13"/>
      <c r="GS1248" s="13"/>
      <c r="GT1248" s="13"/>
      <c r="GU1248" s="13"/>
      <c r="GV1248" s="13"/>
      <c r="GW1248" s="13"/>
      <c r="GX1248" s="13"/>
      <c r="GY1248" s="13"/>
      <c r="GZ1248" s="13"/>
      <c r="HA1248" s="13"/>
      <c r="HB1248" s="13"/>
      <c r="HC1248" s="13"/>
      <c r="HD1248" s="13"/>
      <c r="HE1248" s="13"/>
      <c r="HF1248" s="13"/>
      <c r="HG1248" s="13"/>
      <c r="HH1248" s="13"/>
      <c r="HI1248" s="13"/>
      <c r="HJ1248" s="13"/>
      <c r="HK1248" s="13"/>
      <c r="HL1248" s="13"/>
      <c r="HM1248" s="13"/>
      <c r="HN1248" s="13"/>
      <c r="HO1248" s="13"/>
      <c r="HP1248" s="13"/>
      <c r="HQ1248" s="13"/>
      <c r="HR1248" s="13"/>
      <c r="HS1248" s="13"/>
      <c r="HT1248" s="13"/>
      <c r="HU1248" s="13"/>
      <c r="HV1248" s="13"/>
      <c r="HW1248" s="13"/>
      <c r="HX1248" s="13"/>
      <c r="HY1248" s="13"/>
      <c r="HZ1248" s="13"/>
      <c r="IA1248" s="13"/>
      <c r="IB1248" s="13"/>
      <c r="IC1248" s="13"/>
      <c r="ID1248" s="13"/>
      <c r="IE1248" s="13"/>
      <c r="IF1248" s="13"/>
      <c r="IG1248" s="13"/>
      <c r="IH1248" s="13"/>
      <c r="II1248" s="13"/>
      <c r="IJ1248" s="13"/>
      <c r="IK1248" s="13"/>
      <c r="IL1248" s="13"/>
      <c r="IM1248" s="13"/>
      <c r="IN1248" s="13"/>
      <c r="IO1248" s="13"/>
    </row>
    <row r="1249" spans="1:249">
      <c r="A1249" s="23"/>
      <c r="B1249" s="13"/>
      <c r="C1249" s="13"/>
      <c r="D1249" s="13"/>
      <c r="E1249" s="13"/>
      <c r="F1249" s="13"/>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2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EU1249" s="13"/>
      <c r="EV1249" s="13"/>
      <c r="EW1249" s="13"/>
      <c r="EX1249" s="13"/>
      <c r="EY1249" s="13"/>
      <c r="EZ1249" s="13"/>
      <c r="FA1249" s="13"/>
      <c r="FB1249" s="13"/>
      <c r="FC1249" s="13"/>
      <c r="FD1249" s="13"/>
      <c r="FE1249" s="13"/>
      <c r="FF1249" s="13"/>
      <c r="FG1249" s="13"/>
      <c r="FH1249" s="13"/>
      <c r="FI1249" s="13"/>
      <c r="FJ1249" s="13"/>
      <c r="FK1249" s="13"/>
      <c r="FL1249" s="13"/>
      <c r="FM1249" s="13"/>
      <c r="FN1249" s="13"/>
      <c r="FO1249" s="13"/>
      <c r="FP1249" s="13"/>
      <c r="FQ1249" s="13"/>
      <c r="FR1249" s="13"/>
      <c r="FS1249" s="13"/>
      <c r="FT1249" s="13"/>
      <c r="FU1249" s="13"/>
      <c r="FV1249" s="13"/>
      <c r="FW1249" s="13"/>
      <c r="FX1249" s="13"/>
      <c r="FY1249" s="13"/>
      <c r="FZ1249" s="13"/>
      <c r="GA1249" s="13"/>
      <c r="GB1249" s="13"/>
      <c r="GC1249" s="13"/>
      <c r="GD1249" s="13"/>
      <c r="GE1249" s="13"/>
      <c r="GF1249" s="13"/>
      <c r="GG1249" s="13"/>
      <c r="GH1249" s="13"/>
      <c r="GI1249" s="13"/>
      <c r="GJ1249" s="13"/>
      <c r="GK1249" s="13"/>
      <c r="GL1249" s="13"/>
      <c r="GM1249" s="13"/>
      <c r="GN1249" s="13"/>
      <c r="GO1249" s="13"/>
      <c r="GP1249" s="13"/>
      <c r="GQ1249" s="13"/>
      <c r="GR1249" s="13"/>
      <c r="GS1249" s="13"/>
      <c r="GT1249" s="13"/>
      <c r="GU1249" s="13"/>
      <c r="GV1249" s="13"/>
      <c r="GW1249" s="13"/>
      <c r="GX1249" s="13"/>
      <c r="GY1249" s="13"/>
      <c r="GZ1249" s="13"/>
      <c r="HA1249" s="13"/>
      <c r="HB1249" s="13"/>
      <c r="HC1249" s="13"/>
      <c r="HD1249" s="13"/>
      <c r="HE1249" s="13"/>
      <c r="HF1249" s="13"/>
      <c r="HG1249" s="13"/>
      <c r="HH1249" s="13"/>
      <c r="HI1249" s="13"/>
      <c r="HJ1249" s="13"/>
      <c r="HK1249" s="13"/>
      <c r="HL1249" s="13"/>
      <c r="HM1249" s="13"/>
      <c r="HN1249" s="13"/>
      <c r="HO1249" s="13"/>
      <c r="HP1249" s="13"/>
      <c r="HQ1249" s="13"/>
      <c r="HR1249" s="13"/>
      <c r="HS1249" s="13"/>
      <c r="HT1249" s="13"/>
      <c r="HU1249" s="13"/>
      <c r="HV1249" s="13"/>
      <c r="HW1249" s="13"/>
      <c r="HX1249" s="13"/>
      <c r="HY1249" s="13"/>
      <c r="HZ1249" s="13"/>
      <c r="IA1249" s="13"/>
      <c r="IB1249" s="13"/>
      <c r="IC1249" s="13"/>
      <c r="ID1249" s="13"/>
      <c r="IE1249" s="13"/>
      <c r="IF1249" s="13"/>
      <c r="IG1249" s="13"/>
      <c r="IH1249" s="13"/>
      <c r="II1249" s="13"/>
      <c r="IJ1249" s="13"/>
      <c r="IK1249" s="13"/>
      <c r="IL1249" s="13"/>
      <c r="IM1249" s="13"/>
      <c r="IN1249" s="13"/>
      <c r="IO1249" s="13"/>
    </row>
    <row r="1250" spans="1:249">
      <c r="A1250" s="2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2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EU1250" s="13"/>
      <c r="EV1250" s="13"/>
      <c r="EW1250" s="13"/>
      <c r="EX1250" s="13"/>
      <c r="EY1250" s="13"/>
      <c r="EZ1250" s="13"/>
      <c r="FA1250" s="13"/>
      <c r="FB1250" s="13"/>
      <c r="FC1250" s="13"/>
      <c r="FD1250" s="13"/>
      <c r="FE1250" s="13"/>
      <c r="FF1250" s="13"/>
      <c r="FG1250" s="13"/>
      <c r="FH1250" s="13"/>
      <c r="FI1250" s="13"/>
      <c r="FJ1250" s="13"/>
      <c r="FK1250" s="13"/>
      <c r="FL1250" s="13"/>
      <c r="FM1250" s="13"/>
      <c r="FN1250" s="13"/>
      <c r="FO1250" s="13"/>
      <c r="FP1250" s="13"/>
      <c r="FQ1250" s="13"/>
      <c r="FR1250" s="13"/>
      <c r="FS1250" s="13"/>
      <c r="FT1250" s="13"/>
      <c r="FU1250" s="13"/>
      <c r="FV1250" s="13"/>
      <c r="FW1250" s="13"/>
      <c r="FX1250" s="13"/>
      <c r="FY1250" s="13"/>
      <c r="FZ1250" s="13"/>
      <c r="GA1250" s="13"/>
      <c r="GB1250" s="13"/>
      <c r="GC1250" s="13"/>
      <c r="GD1250" s="13"/>
      <c r="GE1250" s="13"/>
      <c r="GF1250" s="13"/>
      <c r="GG1250" s="13"/>
      <c r="GH1250" s="13"/>
      <c r="GI1250" s="13"/>
      <c r="GJ1250" s="13"/>
      <c r="GK1250" s="13"/>
      <c r="GL1250" s="13"/>
      <c r="GM1250" s="13"/>
      <c r="GN1250" s="13"/>
      <c r="GO1250" s="13"/>
      <c r="GP1250" s="13"/>
      <c r="GQ1250" s="13"/>
      <c r="GR1250" s="13"/>
      <c r="GS1250" s="13"/>
      <c r="GT1250" s="13"/>
      <c r="GU1250" s="13"/>
      <c r="GV1250" s="13"/>
      <c r="GW1250" s="13"/>
      <c r="GX1250" s="13"/>
      <c r="GY1250" s="13"/>
      <c r="GZ1250" s="13"/>
      <c r="HA1250" s="13"/>
      <c r="HB1250" s="13"/>
      <c r="HC1250" s="13"/>
      <c r="HD1250" s="13"/>
      <c r="HE1250" s="13"/>
      <c r="HF1250" s="13"/>
      <c r="HG1250" s="13"/>
      <c r="HH1250" s="13"/>
      <c r="HI1250" s="13"/>
      <c r="HJ1250" s="13"/>
      <c r="HK1250" s="13"/>
      <c r="HL1250" s="13"/>
      <c r="HM1250" s="13"/>
      <c r="HN1250" s="13"/>
      <c r="HO1250" s="13"/>
      <c r="HP1250" s="13"/>
      <c r="HQ1250" s="13"/>
      <c r="HR1250" s="13"/>
      <c r="HS1250" s="13"/>
      <c r="HT1250" s="13"/>
      <c r="HU1250" s="13"/>
      <c r="HV1250" s="13"/>
      <c r="HW1250" s="13"/>
      <c r="HX1250" s="13"/>
      <c r="HY1250" s="13"/>
      <c r="HZ1250" s="13"/>
      <c r="IA1250" s="13"/>
      <c r="IB1250" s="13"/>
      <c r="IC1250" s="13"/>
      <c r="ID1250" s="13"/>
      <c r="IE1250" s="13"/>
      <c r="IF1250" s="13"/>
      <c r="IG1250" s="13"/>
      <c r="IH1250" s="13"/>
      <c r="II1250" s="13"/>
      <c r="IJ1250" s="13"/>
      <c r="IK1250" s="13"/>
      <c r="IL1250" s="13"/>
      <c r="IM1250" s="13"/>
      <c r="IN1250" s="13"/>
      <c r="IO1250" s="13"/>
    </row>
    <row r="1251" spans="1:249">
      <c r="A1251" s="2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2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EU1251" s="13"/>
      <c r="EV1251" s="13"/>
      <c r="EW1251" s="13"/>
      <c r="EX1251" s="13"/>
      <c r="EY1251" s="13"/>
      <c r="EZ1251" s="13"/>
      <c r="FA1251" s="13"/>
      <c r="FB1251" s="13"/>
      <c r="FC1251" s="13"/>
      <c r="FD1251" s="13"/>
      <c r="FE1251" s="13"/>
      <c r="FF1251" s="13"/>
      <c r="FG1251" s="13"/>
      <c r="FH1251" s="13"/>
      <c r="FI1251" s="13"/>
      <c r="FJ1251" s="13"/>
      <c r="FK1251" s="13"/>
      <c r="FL1251" s="13"/>
      <c r="FM1251" s="13"/>
      <c r="FN1251" s="13"/>
      <c r="FO1251" s="13"/>
      <c r="FP1251" s="13"/>
      <c r="FQ1251" s="13"/>
      <c r="FR1251" s="13"/>
      <c r="FS1251" s="13"/>
      <c r="FT1251" s="13"/>
      <c r="FU1251" s="13"/>
      <c r="FV1251" s="13"/>
      <c r="FW1251" s="13"/>
      <c r="FX1251" s="13"/>
      <c r="FY1251" s="13"/>
      <c r="FZ1251" s="13"/>
      <c r="GA1251" s="13"/>
      <c r="GB1251" s="13"/>
      <c r="GC1251" s="13"/>
      <c r="GD1251" s="13"/>
      <c r="GE1251" s="13"/>
      <c r="GF1251" s="13"/>
      <c r="GG1251" s="13"/>
      <c r="GH1251" s="13"/>
      <c r="GI1251" s="13"/>
      <c r="GJ1251" s="13"/>
      <c r="GK1251" s="13"/>
      <c r="GL1251" s="13"/>
      <c r="GM1251" s="13"/>
      <c r="GN1251" s="13"/>
      <c r="GO1251" s="13"/>
      <c r="GP1251" s="13"/>
      <c r="GQ1251" s="13"/>
      <c r="GR1251" s="13"/>
      <c r="GS1251" s="13"/>
      <c r="GT1251" s="13"/>
      <c r="GU1251" s="13"/>
      <c r="GV1251" s="13"/>
      <c r="GW1251" s="13"/>
      <c r="GX1251" s="13"/>
      <c r="GY1251" s="13"/>
      <c r="GZ1251" s="13"/>
      <c r="HA1251" s="13"/>
      <c r="HB1251" s="13"/>
      <c r="HC1251" s="13"/>
      <c r="HD1251" s="13"/>
      <c r="HE1251" s="13"/>
      <c r="HF1251" s="13"/>
      <c r="HG1251" s="13"/>
      <c r="HH1251" s="13"/>
      <c r="HI1251" s="13"/>
      <c r="HJ1251" s="13"/>
      <c r="HK1251" s="13"/>
      <c r="HL1251" s="13"/>
      <c r="HM1251" s="13"/>
      <c r="HN1251" s="13"/>
      <c r="HO1251" s="13"/>
      <c r="HP1251" s="13"/>
      <c r="HQ1251" s="13"/>
      <c r="HR1251" s="13"/>
      <c r="HS1251" s="13"/>
      <c r="HT1251" s="13"/>
      <c r="HU1251" s="13"/>
      <c r="HV1251" s="13"/>
      <c r="HW1251" s="13"/>
      <c r="HX1251" s="13"/>
      <c r="HY1251" s="13"/>
      <c r="HZ1251" s="13"/>
      <c r="IA1251" s="13"/>
      <c r="IB1251" s="13"/>
      <c r="IC1251" s="13"/>
      <c r="ID1251" s="13"/>
      <c r="IE1251" s="13"/>
      <c r="IF1251" s="13"/>
      <c r="IG1251" s="13"/>
      <c r="IH1251" s="13"/>
      <c r="II1251" s="13"/>
      <c r="IJ1251" s="13"/>
      <c r="IK1251" s="13"/>
      <c r="IL1251" s="13"/>
      <c r="IM1251" s="13"/>
      <c r="IN1251" s="13"/>
      <c r="IO1251" s="13"/>
    </row>
    <row r="1252" spans="1:249">
      <c r="A1252" s="23"/>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2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BQ1252" s="13"/>
      <c r="BR1252" s="13"/>
      <c r="BS1252" s="13"/>
      <c r="BT1252" s="13"/>
      <c r="BU1252" s="13"/>
      <c r="BV1252" s="13"/>
      <c r="BW1252" s="13"/>
      <c r="BX1252" s="13"/>
      <c r="BY1252" s="13"/>
      <c r="BZ1252" s="13"/>
      <c r="CA1252" s="13"/>
      <c r="CB1252" s="13"/>
      <c r="CC1252" s="13"/>
      <c r="CD1252" s="13"/>
      <c r="CE1252" s="13"/>
      <c r="CF1252" s="13"/>
      <c r="CG1252" s="13"/>
      <c r="CH1252" s="13"/>
      <c r="CI1252" s="13"/>
      <c r="CJ1252" s="13"/>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EU1252" s="13"/>
      <c r="EV1252" s="13"/>
      <c r="EW1252" s="13"/>
      <c r="EX1252" s="13"/>
      <c r="EY1252" s="13"/>
      <c r="EZ1252" s="13"/>
      <c r="FA1252" s="13"/>
      <c r="FB1252" s="13"/>
      <c r="FC1252" s="13"/>
      <c r="FD1252" s="13"/>
      <c r="FE1252" s="13"/>
      <c r="FF1252" s="13"/>
      <c r="FG1252" s="13"/>
      <c r="FH1252" s="13"/>
      <c r="FI1252" s="13"/>
      <c r="FJ1252" s="13"/>
      <c r="FK1252" s="13"/>
      <c r="FL1252" s="13"/>
      <c r="FM1252" s="13"/>
      <c r="FN1252" s="13"/>
      <c r="FO1252" s="13"/>
      <c r="FP1252" s="13"/>
      <c r="FQ1252" s="13"/>
      <c r="FR1252" s="13"/>
      <c r="FS1252" s="13"/>
      <c r="FT1252" s="13"/>
      <c r="FU1252" s="13"/>
      <c r="FV1252" s="13"/>
      <c r="FW1252" s="13"/>
      <c r="FX1252" s="13"/>
      <c r="FY1252" s="13"/>
      <c r="FZ1252" s="13"/>
      <c r="GA1252" s="13"/>
      <c r="GB1252" s="13"/>
      <c r="GC1252" s="13"/>
      <c r="GD1252" s="13"/>
      <c r="GE1252" s="13"/>
      <c r="GF1252" s="13"/>
      <c r="GG1252" s="13"/>
      <c r="GH1252" s="13"/>
      <c r="GI1252" s="13"/>
      <c r="GJ1252" s="13"/>
      <c r="GK1252" s="13"/>
      <c r="GL1252" s="13"/>
      <c r="GM1252" s="13"/>
      <c r="GN1252" s="13"/>
      <c r="GO1252" s="13"/>
      <c r="GP1252" s="13"/>
      <c r="GQ1252" s="13"/>
      <c r="GR1252" s="13"/>
      <c r="GS1252" s="13"/>
      <c r="GT1252" s="13"/>
      <c r="GU1252" s="13"/>
      <c r="GV1252" s="13"/>
      <c r="GW1252" s="13"/>
      <c r="GX1252" s="13"/>
      <c r="GY1252" s="13"/>
      <c r="GZ1252" s="13"/>
      <c r="HA1252" s="13"/>
      <c r="HB1252" s="13"/>
      <c r="HC1252" s="13"/>
      <c r="HD1252" s="13"/>
      <c r="HE1252" s="13"/>
      <c r="HF1252" s="13"/>
      <c r="HG1252" s="13"/>
      <c r="HH1252" s="13"/>
      <c r="HI1252" s="13"/>
      <c r="HJ1252" s="13"/>
      <c r="HK1252" s="13"/>
      <c r="HL1252" s="13"/>
      <c r="HM1252" s="13"/>
      <c r="HN1252" s="13"/>
      <c r="HO1252" s="13"/>
      <c r="HP1252" s="13"/>
      <c r="HQ1252" s="13"/>
      <c r="HR1252" s="13"/>
      <c r="HS1252" s="13"/>
      <c r="HT1252" s="13"/>
      <c r="HU1252" s="13"/>
      <c r="HV1252" s="13"/>
      <c r="HW1252" s="13"/>
      <c r="HX1252" s="13"/>
      <c r="HY1252" s="13"/>
      <c r="HZ1252" s="13"/>
      <c r="IA1252" s="13"/>
      <c r="IB1252" s="13"/>
      <c r="IC1252" s="13"/>
      <c r="ID1252" s="13"/>
      <c r="IE1252" s="13"/>
      <c r="IF1252" s="13"/>
      <c r="IG1252" s="13"/>
      <c r="IH1252" s="13"/>
      <c r="II1252" s="13"/>
      <c r="IJ1252" s="13"/>
      <c r="IK1252" s="13"/>
      <c r="IL1252" s="13"/>
      <c r="IM1252" s="13"/>
      <c r="IN1252" s="13"/>
      <c r="IO1252" s="13"/>
    </row>
    <row r="1253" spans="1:249">
      <c r="A1253" s="23"/>
      <c r="B1253" s="13"/>
      <c r="C1253" s="13"/>
      <c r="D1253" s="13"/>
      <c r="E1253" s="13"/>
      <c r="F1253" s="13"/>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2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BQ1253" s="13"/>
      <c r="BR1253" s="13"/>
      <c r="BS1253" s="13"/>
      <c r="BT1253" s="13"/>
      <c r="BU1253" s="13"/>
      <c r="BV1253" s="13"/>
      <c r="BW1253" s="13"/>
      <c r="BX1253" s="13"/>
      <c r="BY1253" s="13"/>
      <c r="BZ1253" s="13"/>
      <c r="CA1253" s="13"/>
      <c r="CB1253" s="13"/>
      <c r="CC1253" s="13"/>
      <c r="CD1253" s="13"/>
      <c r="CE1253" s="13"/>
      <c r="CF1253" s="13"/>
      <c r="CG1253" s="13"/>
      <c r="CH1253" s="13"/>
      <c r="CI1253" s="13"/>
      <c r="CJ1253" s="13"/>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EU1253" s="13"/>
      <c r="EV1253" s="13"/>
      <c r="EW1253" s="13"/>
      <c r="EX1253" s="13"/>
      <c r="EY1253" s="13"/>
      <c r="EZ1253" s="13"/>
      <c r="FA1253" s="13"/>
      <c r="FB1253" s="13"/>
      <c r="FC1253" s="13"/>
      <c r="FD1253" s="13"/>
      <c r="FE1253" s="13"/>
      <c r="FF1253" s="13"/>
      <c r="FG1253" s="13"/>
      <c r="FH1253" s="13"/>
      <c r="FI1253" s="13"/>
      <c r="FJ1253" s="13"/>
      <c r="FK1253" s="13"/>
      <c r="FL1253" s="13"/>
      <c r="FM1253" s="13"/>
      <c r="FN1253" s="13"/>
      <c r="FO1253" s="13"/>
      <c r="FP1253" s="13"/>
      <c r="FQ1253" s="13"/>
      <c r="FR1253" s="13"/>
      <c r="FS1253" s="13"/>
      <c r="FT1253" s="13"/>
      <c r="FU1253" s="13"/>
      <c r="FV1253" s="13"/>
      <c r="FW1253" s="13"/>
      <c r="FX1253" s="13"/>
      <c r="FY1253" s="13"/>
      <c r="FZ1253" s="13"/>
      <c r="GA1253" s="13"/>
      <c r="GB1253" s="13"/>
      <c r="GC1253" s="13"/>
      <c r="GD1253" s="13"/>
      <c r="GE1253" s="13"/>
      <c r="GF1253" s="13"/>
      <c r="GG1253" s="13"/>
      <c r="GH1253" s="13"/>
      <c r="GI1253" s="13"/>
      <c r="GJ1253" s="13"/>
      <c r="GK1253" s="13"/>
      <c r="GL1253" s="13"/>
      <c r="GM1253" s="13"/>
      <c r="GN1253" s="13"/>
      <c r="GO1253" s="13"/>
      <c r="GP1253" s="13"/>
      <c r="GQ1253" s="13"/>
      <c r="GR1253" s="13"/>
      <c r="GS1253" s="13"/>
      <c r="GT1253" s="13"/>
      <c r="GU1253" s="13"/>
      <c r="GV1253" s="13"/>
      <c r="GW1253" s="13"/>
      <c r="GX1253" s="13"/>
      <c r="GY1253" s="13"/>
      <c r="GZ1253" s="13"/>
      <c r="HA1253" s="13"/>
      <c r="HB1253" s="13"/>
      <c r="HC1253" s="13"/>
      <c r="HD1253" s="13"/>
      <c r="HE1253" s="13"/>
      <c r="HF1253" s="13"/>
      <c r="HG1253" s="13"/>
      <c r="HH1253" s="13"/>
      <c r="HI1253" s="13"/>
      <c r="HJ1253" s="13"/>
      <c r="HK1253" s="13"/>
      <c r="HL1253" s="13"/>
      <c r="HM1253" s="13"/>
      <c r="HN1253" s="13"/>
      <c r="HO1253" s="13"/>
      <c r="HP1253" s="13"/>
      <c r="HQ1253" s="13"/>
      <c r="HR1253" s="13"/>
      <c r="HS1253" s="13"/>
      <c r="HT1253" s="13"/>
      <c r="HU1253" s="13"/>
      <c r="HV1253" s="13"/>
      <c r="HW1253" s="13"/>
      <c r="HX1253" s="13"/>
      <c r="HY1253" s="13"/>
      <c r="HZ1253" s="13"/>
      <c r="IA1253" s="13"/>
      <c r="IB1253" s="13"/>
      <c r="IC1253" s="13"/>
      <c r="ID1253" s="13"/>
      <c r="IE1253" s="13"/>
      <c r="IF1253" s="13"/>
      <c r="IG1253" s="13"/>
      <c r="IH1253" s="13"/>
      <c r="II1253" s="13"/>
      <c r="IJ1253" s="13"/>
      <c r="IK1253" s="13"/>
      <c r="IL1253" s="13"/>
      <c r="IM1253" s="13"/>
      <c r="IN1253" s="13"/>
      <c r="IO1253" s="13"/>
    </row>
    <row r="1254" spans="1:249">
      <c r="A1254" s="23"/>
      <c r="B1254" s="13"/>
      <c r="C1254" s="13"/>
      <c r="D1254" s="13"/>
      <c r="E1254" s="13"/>
      <c r="F1254" s="13"/>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2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BQ1254" s="13"/>
      <c r="BR1254" s="13"/>
      <c r="BS1254" s="13"/>
      <c r="BT1254" s="13"/>
      <c r="BU1254" s="13"/>
      <c r="BV1254" s="13"/>
      <c r="BW1254" s="13"/>
      <c r="BX1254" s="13"/>
      <c r="BY1254" s="13"/>
      <c r="BZ1254" s="13"/>
      <c r="CA1254" s="13"/>
      <c r="CB1254" s="13"/>
      <c r="CC1254" s="13"/>
      <c r="CD1254" s="13"/>
      <c r="CE1254" s="13"/>
      <c r="CF1254" s="13"/>
      <c r="CG1254" s="13"/>
      <c r="CH1254" s="13"/>
      <c r="CI1254" s="13"/>
      <c r="CJ1254" s="13"/>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EU1254" s="13"/>
      <c r="EV1254" s="13"/>
      <c r="EW1254" s="13"/>
      <c r="EX1254" s="13"/>
      <c r="EY1254" s="13"/>
      <c r="EZ1254" s="13"/>
      <c r="FA1254" s="13"/>
      <c r="FB1254" s="13"/>
      <c r="FC1254" s="13"/>
      <c r="FD1254" s="13"/>
      <c r="FE1254" s="13"/>
      <c r="FF1254" s="13"/>
      <c r="FG1254" s="13"/>
      <c r="FH1254" s="13"/>
      <c r="FI1254" s="13"/>
      <c r="FJ1254" s="13"/>
      <c r="FK1254" s="13"/>
      <c r="FL1254" s="13"/>
      <c r="FM1254" s="13"/>
      <c r="FN1254" s="13"/>
      <c r="FO1254" s="13"/>
      <c r="FP1254" s="13"/>
      <c r="FQ1254" s="13"/>
      <c r="FR1254" s="13"/>
      <c r="FS1254" s="13"/>
      <c r="FT1254" s="13"/>
      <c r="FU1254" s="13"/>
      <c r="FV1254" s="13"/>
      <c r="FW1254" s="13"/>
      <c r="FX1254" s="13"/>
      <c r="FY1254" s="13"/>
      <c r="FZ1254" s="13"/>
      <c r="GA1254" s="13"/>
      <c r="GB1254" s="13"/>
      <c r="GC1254" s="13"/>
      <c r="GD1254" s="13"/>
      <c r="GE1254" s="13"/>
      <c r="GF1254" s="13"/>
      <c r="GG1254" s="13"/>
      <c r="GH1254" s="13"/>
      <c r="GI1254" s="13"/>
      <c r="GJ1254" s="13"/>
      <c r="GK1254" s="13"/>
      <c r="GL1254" s="13"/>
      <c r="GM1254" s="13"/>
      <c r="GN1254" s="13"/>
      <c r="GO1254" s="13"/>
      <c r="GP1254" s="13"/>
      <c r="GQ1254" s="13"/>
      <c r="GR1254" s="13"/>
      <c r="GS1254" s="13"/>
      <c r="GT1254" s="13"/>
      <c r="GU1254" s="13"/>
      <c r="GV1254" s="13"/>
      <c r="GW1254" s="13"/>
      <c r="GX1254" s="13"/>
      <c r="GY1254" s="13"/>
      <c r="GZ1254" s="13"/>
      <c r="HA1254" s="13"/>
      <c r="HB1254" s="13"/>
      <c r="HC1254" s="13"/>
      <c r="HD1254" s="13"/>
      <c r="HE1254" s="13"/>
      <c r="HF1254" s="13"/>
      <c r="HG1254" s="13"/>
      <c r="HH1254" s="13"/>
      <c r="HI1254" s="13"/>
      <c r="HJ1254" s="13"/>
      <c r="HK1254" s="13"/>
      <c r="HL1254" s="13"/>
      <c r="HM1254" s="13"/>
      <c r="HN1254" s="13"/>
      <c r="HO1254" s="13"/>
      <c r="HP1254" s="13"/>
      <c r="HQ1254" s="13"/>
      <c r="HR1254" s="13"/>
      <c r="HS1254" s="13"/>
      <c r="HT1254" s="13"/>
      <c r="HU1254" s="13"/>
      <c r="HV1254" s="13"/>
      <c r="HW1254" s="13"/>
      <c r="HX1254" s="13"/>
      <c r="HY1254" s="13"/>
      <c r="HZ1254" s="13"/>
      <c r="IA1254" s="13"/>
      <c r="IB1254" s="13"/>
      <c r="IC1254" s="13"/>
      <c r="ID1254" s="13"/>
      <c r="IE1254" s="13"/>
      <c r="IF1254" s="13"/>
      <c r="IG1254" s="13"/>
      <c r="IH1254" s="13"/>
      <c r="II1254" s="13"/>
      <c r="IJ1254" s="13"/>
      <c r="IK1254" s="13"/>
      <c r="IL1254" s="13"/>
      <c r="IM1254" s="13"/>
      <c r="IN1254" s="13"/>
      <c r="IO1254" s="13"/>
    </row>
    <row r="1255" spans="1:249">
      <c r="A1255" s="23"/>
      <c r="B1255" s="13"/>
      <c r="C1255" s="13"/>
      <c r="D1255" s="13"/>
      <c r="E1255" s="13"/>
      <c r="F1255" s="13"/>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2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BQ1255" s="13"/>
      <c r="BR1255" s="13"/>
      <c r="BS1255" s="13"/>
      <c r="BT1255" s="13"/>
      <c r="BU1255" s="13"/>
      <c r="BV1255" s="13"/>
      <c r="BW1255" s="13"/>
      <c r="BX1255" s="13"/>
      <c r="BY1255" s="13"/>
      <c r="BZ1255" s="13"/>
      <c r="CA1255" s="13"/>
      <c r="CB1255" s="13"/>
      <c r="CC1255" s="13"/>
      <c r="CD1255" s="13"/>
      <c r="CE1255" s="13"/>
      <c r="CF1255" s="13"/>
      <c r="CG1255" s="13"/>
      <c r="CH1255" s="13"/>
      <c r="CI1255" s="13"/>
      <c r="CJ1255" s="13"/>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EU1255" s="13"/>
      <c r="EV1255" s="13"/>
      <c r="EW1255" s="13"/>
      <c r="EX1255" s="13"/>
      <c r="EY1255" s="13"/>
      <c r="EZ1255" s="13"/>
      <c r="FA1255" s="13"/>
      <c r="FB1255" s="13"/>
      <c r="FC1255" s="13"/>
      <c r="FD1255" s="13"/>
      <c r="FE1255" s="13"/>
      <c r="FF1255" s="13"/>
      <c r="FG1255" s="13"/>
      <c r="FH1255" s="13"/>
      <c r="FI1255" s="13"/>
      <c r="FJ1255" s="13"/>
      <c r="FK1255" s="13"/>
      <c r="FL1255" s="13"/>
      <c r="FM1255" s="13"/>
      <c r="FN1255" s="13"/>
      <c r="FO1255" s="13"/>
      <c r="FP1255" s="13"/>
      <c r="FQ1255" s="13"/>
      <c r="FR1255" s="13"/>
      <c r="FS1255" s="13"/>
      <c r="FT1255" s="13"/>
      <c r="FU1255" s="13"/>
      <c r="FV1255" s="13"/>
      <c r="FW1255" s="13"/>
      <c r="FX1255" s="13"/>
      <c r="FY1255" s="13"/>
      <c r="FZ1255" s="13"/>
      <c r="GA1255" s="13"/>
      <c r="GB1255" s="13"/>
      <c r="GC1255" s="13"/>
      <c r="GD1255" s="13"/>
      <c r="GE1255" s="13"/>
      <c r="GF1255" s="13"/>
      <c r="GG1255" s="13"/>
      <c r="GH1255" s="13"/>
      <c r="GI1255" s="13"/>
      <c r="GJ1255" s="13"/>
      <c r="GK1255" s="13"/>
      <c r="GL1255" s="13"/>
      <c r="GM1255" s="13"/>
      <c r="GN1255" s="13"/>
      <c r="GO1255" s="13"/>
      <c r="GP1255" s="13"/>
      <c r="GQ1255" s="13"/>
      <c r="GR1255" s="13"/>
      <c r="GS1255" s="13"/>
      <c r="GT1255" s="13"/>
      <c r="GU1255" s="13"/>
      <c r="GV1255" s="13"/>
      <c r="GW1255" s="13"/>
      <c r="GX1255" s="13"/>
      <c r="GY1255" s="13"/>
      <c r="GZ1255" s="13"/>
      <c r="HA1255" s="13"/>
      <c r="HB1255" s="13"/>
      <c r="HC1255" s="13"/>
      <c r="HD1255" s="13"/>
      <c r="HE1255" s="13"/>
      <c r="HF1255" s="13"/>
      <c r="HG1255" s="13"/>
      <c r="HH1255" s="13"/>
      <c r="HI1255" s="13"/>
      <c r="HJ1255" s="13"/>
      <c r="HK1255" s="13"/>
      <c r="HL1255" s="13"/>
      <c r="HM1255" s="13"/>
      <c r="HN1255" s="13"/>
      <c r="HO1255" s="13"/>
      <c r="HP1255" s="13"/>
      <c r="HQ1255" s="13"/>
      <c r="HR1255" s="13"/>
      <c r="HS1255" s="13"/>
      <c r="HT1255" s="13"/>
      <c r="HU1255" s="13"/>
      <c r="HV1255" s="13"/>
      <c r="HW1255" s="13"/>
      <c r="HX1255" s="13"/>
      <c r="HY1255" s="13"/>
      <c r="HZ1255" s="13"/>
      <c r="IA1255" s="13"/>
      <c r="IB1255" s="13"/>
      <c r="IC1255" s="13"/>
      <c r="ID1255" s="13"/>
      <c r="IE1255" s="13"/>
      <c r="IF1255" s="13"/>
      <c r="IG1255" s="13"/>
      <c r="IH1255" s="13"/>
      <c r="II1255" s="13"/>
      <c r="IJ1255" s="13"/>
      <c r="IK1255" s="13"/>
      <c r="IL1255" s="13"/>
      <c r="IM1255" s="13"/>
      <c r="IN1255" s="13"/>
      <c r="IO1255" s="13"/>
    </row>
    <row r="1256" spans="1:249">
      <c r="A1256" s="23"/>
      <c r="B1256" s="13"/>
      <c r="C1256" s="13"/>
      <c r="D1256" s="13"/>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2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BQ1256" s="13"/>
      <c r="BR1256" s="13"/>
      <c r="BS1256" s="13"/>
      <c r="BT1256" s="13"/>
      <c r="BU1256" s="13"/>
      <c r="BV1256" s="13"/>
      <c r="BW1256" s="13"/>
      <c r="BX1256" s="13"/>
      <c r="BY1256" s="13"/>
      <c r="BZ1256" s="13"/>
      <c r="CA1256" s="13"/>
      <c r="CB1256" s="13"/>
      <c r="CC1256" s="13"/>
      <c r="CD1256" s="13"/>
      <c r="CE1256" s="13"/>
      <c r="CF1256" s="13"/>
      <c r="CG1256" s="13"/>
      <c r="CH1256" s="13"/>
      <c r="CI1256" s="13"/>
      <c r="CJ1256" s="13"/>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EU1256" s="13"/>
      <c r="EV1256" s="13"/>
      <c r="EW1256" s="13"/>
      <c r="EX1256" s="13"/>
      <c r="EY1256" s="13"/>
      <c r="EZ1256" s="13"/>
      <c r="FA1256" s="13"/>
      <c r="FB1256" s="13"/>
      <c r="FC1256" s="13"/>
      <c r="FD1256" s="13"/>
      <c r="FE1256" s="13"/>
      <c r="FF1256" s="13"/>
      <c r="FG1256" s="13"/>
      <c r="FH1256" s="13"/>
      <c r="FI1256" s="13"/>
      <c r="FJ1256" s="13"/>
      <c r="FK1256" s="13"/>
      <c r="FL1256" s="13"/>
      <c r="FM1256" s="13"/>
      <c r="FN1256" s="13"/>
      <c r="FO1256" s="13"/>
      <c r="FP1256" s="13"/>
      <c r="FQ1256" s="13"/>
      <c r="FR1256" s="13"/>
      <c r="FS1256" s="13"/>
      <c r="FT1256" s="13"/>
      <c r="FU1256" s="13"/>
      <c r="FV1256" s="13"/>
      <c r="FW1256" s="13"/>
      <c r="FX1256" s="13"/>
      <c r="FY1256" s="13"/>
      <c r="FZ1256" s="13"/>
      <c r="GA1256" s="13"/>
      <c r="GB1256" s="13"/>
      <c r="GC1256" s="13"/>
      <c r="GD1256" s="13"/>
      <c r="GE1256" s="13"/>
      <c r="GF1256" s="13"/>
      <c r="GG1256" s="13"/>
      <c r="GH1256" s="13"/>
      <c r="GI1256" s="13"/>
      <c r="GJ1256" s="13"/>
      <c r="GK1256" s="13"/>
      <c r="GL1256" s="13"/>
      <c r="GM1256" s="13"/>
      <c r="GN1256" s="13"/>
      <c r="GO1256" s="13"/>
      <c r="GP1256" s="13"/>
      <c r="GQ1256" s="13"/>
      <c r="GR1256" s="13"/>
      <c r="GS1256" s="13"/>
      <c r="GT1256" s="13"/>
      <c r="GU1256" s="13"/>
      <c r="GV1256" s="13"/>
      <c r="GW1256" s="13"/>
      <c r="GX1256" s="13"/>
      <c r="GY1256" s="13"/>
      <c r="GZ1256" s="13"/>
      <c r="HA1256" s="13"/>
      <c r="HB1256" s="13"/>
      <c r="HC1256" s="13"/>
      <c r="HD1256" s="13"/>
      <c r="HE1256" s="13"/>
      <c r="HF1256" s="13"/>
      <c r="HG1256" s="13"/>
      <c r="HH1256" s="13"/>
      <c r="HI1256" s="13"/>
      <c r="HJ1256" s="13"/>
      <c r="HK1256" s="13"/>
      <c r="HL1256" s="13"/>
      <c r="HM1256" s="13"/>
      <c r="HN1256" s="13"/>
      <c r="HO1256" s="13"/>
      <c r="HP1256" s="13"/>
      <c r="HQ1256" s="13"/>
      <c r="HR1256" s="13"/>
      <c r="HS1256" s="13"/>
      <c r="HT1256" s="13"/>
      <c r="HU1256" s="13"/>
      <c r="HV1256" s="13"/>
      <c r="HW1256" s="13"/>
      <c r="HX1256" s="13"/>
      <c r="HY1256" s="13"/>
      <c r="HZ1256" s="13"/>
      <c r="IA1256" s="13"/>
      <c r="IB1256" s="13"/>
      <c r="IC1256" s="13"/>
      <c r="ID1256" s="13"/>
      <c r="IE1256" s="13"/>
      <c r="IF1256" s="13"/>
      <c r="IG1256" s="13"/>
      <c r="IH1256" s="13"/>
      <c r="II1256" s="13"/>
      <c r="IJ1256" s="13"/>
      <c r="IK1256" s="13"/>
      <c r="IL1256" s="13"/>
      <c r="IM1256" s="13"/>
      <c r="IN1256" s="13"/>
      <c r="IO1256" s="13"/>
    </row>
    <row r="1257" spans="1:249">
      <c r="A1257" s="23"/>
      <c r="B1257" s="13"/>
      <c r="C1257" s="13"/>
      <c r="D1257" s="13"/>
      <c r="E1257" s="13"/>
      <c r="F1257" s="13"/>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2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BQ1257" s="13"/>
      <c r="BR1257" s="13"/>
      <c r="BS1257" s="13"/>
      <c r="BT1257" s="13"/>
      <c r="BU1257" s="13"/>
      <c r="BV1257" s="13"/>
      <c r="BW1257" s="13"/>
      <c r="BX1257" s="13"/>
      <c r="BY1257" s="13"/>
      <c r="BZ1257" s="13"/>
      <c r="CA1257" s="13"/>
      <c r="CB1257" s="13"/>
      <c r="CC1257" s="13"/>
      <c r="CD1257" s="13"/>
      <c r="CE1257" s="13"/>
      <c r="CF1257" s="13"/>
      <c r="CG1257" s="13"/>
      <c r="CH1257" s="13"/>
      <c r="CI1257" s="13"/>
      <c r="CJ1257" s="13"/>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EU1257" s="13"/>
      <c r="EV1257" s="13"/>
      <c r="EW1257" s="13"/>
      <c r="EX1257" s="13"/>
      <c r="EY1257" s="13"/>
      <c r="EZ1257" s="13"/>
      <c r="FA1257" s="13"/>
      <c r="FB1257" s="13"/>
      <c r="FC1257" s="13"/>
      <c r="FD1257" s="13"/>
      <c r="FE1257" s="13"/>
      <c r="FF1257" s="13"/>
      <c r="FG1257" s="13"/>
      <c r="FH1257" s="13"/>
      <c r="FI1257" s="13"/>
      <c r="FJ1257" s="13"/>
      <c r="FK1257" s="13"/>
      <c r="FL1257" s="13"/>
      <c r="FM1257" s="13"/>
      <c r="FN1257" s="13"/>
      <c r="FO1257" s="13"/>
      <c r="FP1257" s="13"/>
      <c r="FQ1257" s="13"/>
      <c r="FR1257" s="13"/>
      <c r="FS1257" s="13"/>
      <c r="FT1257" s="13"/>
      <c r="FU1257" s="13"/>
      <c r="FV1257" s="13"/>
      <c r="FW1257" s="13"/>
      <c r="FX1257" s="13"/>
      <c r="FY1257" s="13"/>
      <c r="FZ1257" s="13"/>
      <c r="GA1257" s="13"/>
      <c r="GB1257" s="13"/>
      <c r="GC1257" s="13"/>
      <c r="GD1257" s="13"/>
      <c r="GE1257" s="13"/>
      <c r="GF1257" s="13"/>
      <c r="GG1257" s="13"/>
      <c r="GH1257" s="13"/>
      <c r="GI1257" s="13"/>
      <c r="GJ1257" s="13"/>
      <c r="GK1257" s="13"/>
      <c r="GL1257" s="13"/>
      <c r="GM1257" s="13"/>
      <c r="GN1257" s="13"/>
      <c r="GO1257" s="13"/>
      <c r="GP1257" s="13"/>
      <c r="GQ1257" s="13"/>
      <c r="GR1257" s="13"/>
      <c r="GS1257" s="13"/>
      <c r="GT1257" s="13"/>
      <c r="GU1257" s="13"/>
      <c r="GV1257" s="13"/>
      <c r="GW1257" s="13"/>
      <c r="GX1257" s="13"/>
      <c r="GY1257" s="13"/>
      <c r="GZ1257" s="13"/>
      <c r="HA1257" s="13"/>
      <c r="HB1257" s="13"/>
      <c r="HC1257" s="13"/>
      <c r="HD1257" s="13"/>
      <c r="HE1257" s="13"/>
      <c r="HF1257" s="13"/>
      <c r="HG1257" s="13"/>
      <c r="HH1257" s="13"/>
      <c r="HI1257" s="13"/>
      <c r="HJ1257" s="13"/>
      <c r="HK1257" s="13"/>
      <c r="HL1257" s="13"/>
      <c r="HM1257" s="13"/>
      <c r="HN1257" s="13"/>
      <c r="HO1257" s="13"/>
      <c r="HP1257" s="13"/>
      <c r="HQ1257" s="13"/>
      <c r="HR1257" s="13"/>
      <c r="HS1257" s="13"/>
      <c r="HT1257" s="13"/>
      <c r="HU1257" s="13"/>
      <c r="HV1257" s="13"/>
      <c r="HW1257" s="13"/>
      <c r="HX1257" s="13"/>
      <c r="HY1257" s="13"/>
      <c r="HZ1257" s="13"/>
      <c r="IA1257" s="13"/>
      <c r="IB1257" s="13"/>
      <c r="IC1257" s="13"/>
      <c r="ID1257" s="13"/>
      <c r="IE1257" s="13"/>
      <c r="IF1257" s="13"/>
      <c r="IG1257" s="13"/>
      <c r="IH1257" s="13"/>
      <c r="II1257" s="13"/>
      <c r="IJ1257" s="13"/>
      <c r="IK1257" s="13"/>
      <c r="IL1257" s="13"/>
      <c r="IM1257" s="13"/>
      <c r="IN1257" s="13"/>
      <c r="IO1257" s="13"/>
    </row>
    <row r="1258" spans="1:249">
      <c r="A1258" s="2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2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BQ1258" s="13"/>
      <c r="BR1258" s="13"/>
      <c r="BS1258" s="13"/>
      <c r="BT1258" s="13"/>
      <c r="BU1258" s="13"/>
      <c r="BV1258" s="13"/>
      <c r="BW1258" s="13"/>
      <c r="BX1258" s="13"/>
      <c r="BY1258" s="13"/>
      <c r="BZ1258" s="13"/>
      <c r="CA1258" s="13"/>
      <c r="CB1258" s="13"/>
      <c r="CC1258" s="13"/>
      <c r="CD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EU1258" s="13"/>
      <c r="EV1258" s="13"/>
      <c r="EW1258" s="13"/>
      <c r="EX1258" s="13"/>
      <c r="EY1258" s="13"/>
      <c r="EZ1258" s="13"/>
      <c r="FA1258" s="13"/>
      <c r="FB1258" s="13"/>
      <c r="FC1258" s="13"/>
      <c r="FD1258" s="13"/>
      <c r="FE1258" s="13"/>
      <c r="FF1258" s="13"/>
      <c r="FG1258" s="13"/>
      <c r="FH1258" s="13"/>
      <c r="FI1258" s="13"/>
      <c r="FJ1258" s="13"/>
      <c r="FK1258" s="13"/>
      <c r="FL1258" s="13"/>
      <c r="FM1258" s="13"/>
      <c r="FN1258" s="13"/>
      <c r="FO1258" s="13"/>
      <c r="FP1258" s="13"/>
      <c r="FQ1258" s="13"/>
      <c r="FR1258" s="13"/>
      <c r="FS1258" s="13"/>
      <c r="FT1258" s="13"/>
      <c r="FU1258" s="13"/>
      <c r="FV1258" s="13"/>
      <c r="FW1258" s="13"/>
      <c r="FX1258" s="13"/>
      <c r="FY1258" s="13"/>
      <c r="FZ1258" s="13"/>
      <c r="GA1258" s="13"/>
      <c r="GB1258" s="13"/>
      <c r="GC1258" s="13"/>
      <c r="GD1258" s="13"/>
      <c r="GE1258" s="13"/>
      <c r="GF1258" s="13"/>
      <c r="GG1258" s="13"/>
      <c r="GH1258" s="13"/>
      <c r="GI1258" s="13"/>
      <c r="GJ1258" s="13"/>
      <c r="GK1258" s="13"/>
      <c r="GL1258" s="13"/>
      <c r="GM1258" s="13"/>
      <c r="GN1258" s="13"/>
      <c r="GO1258" s="13"/>
      <c r="GP1258" s="13"/>
      <c r="GQ1258" s="13"/>
      <c r="GR1258" s="13"/>
      <c r="GS1258" s="13"/>
      <c r="GT1258" s="13"/>
      <c r="GU1258" s="13"/>
      <c r="GV1258" s="13"/>
      <c r="GW1258" s="13"/>
      <c r="GX1258" s="13"/>
      <c r="GY1258" s="13"/>
      <c r="GZ1258" s="13"/>
      <c r="HA1258" s="13"/>
      <c r="HB1258" s="13"/>
      <c r="HC1258" s="13"/>
      <c r="HD1258" s="13"/>
      <c r="HE1258" s="13"/>
      <c r="HF1258" s="13"/>
      <c r="HG1258" s="13"/>
      <c r="HH1258" s="13"/>
      <c r="HI1258" s="13"/>
      <c r="HJ1258" s="13"/>
      <c r="HK1258" s="13"/>
      <c r="HL1258" s="13"/>
      <c r="HM1258" s="13"/>
      <c r="HN1258" s="13"/>
      <c r="HO1258" s="13"/>
      <c r="HP1258" s="13"/>
      <c r="HQ1258" s="13"/>
      <c r="HR1258" s="13"/>
      <c r="HS1258" s="13"/>
      <c r="HT1258" s="13"/>
      <c r="HU1258" s="13"/>
      <c r="HV1258" s="13"/>
      <c r="HW1258" s="13"/>
      <c r="HX1258" s="13"/>
      <c r="HY1258" s="13"/>
      <c r="HZ1258" s="13"/>
      <c r="IA1258" s="13"/>
      <c r="IB1258" s="13"/>
      <c r="IC1258" s="13"/>
      <c r="ID1258" s="13"/>
      <c r="IE1258" s="13"/>
      <c r="IF1258" s="13"/>
      <c r="IG1258" s="13"/>
      <c r="IH1258" s="13"/>
      <c r="II1258" s="13"/>
      <c r="IJ1258" s="13"/>
      <c r="IK1258" s="13"/>
      <c r="IL1258" s="13"/>
      <c r="IM1258" s="13"/>
      <c r="IN1258" s="13"/>
      <c r="IO1258" s="13"/>
    </row>
    <row r="1259" spans="1:249">
      <c r="A1259" s="23"/>
      <c r="B1259" s="13"/>
      <c r="C1259" s="13"/>
      <c r="D1259" s="13"/>
      <c r="E1259" s="13"/>
      <c r="F1259" s="13"/>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2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Q1259" s="13"/>
      <c r="BR1259" s="13"/>
      <c r="BS1259" s="13"/>
      <c r="BT1259" s="13"/>
      <c r="BU1259" s="13"/>
      <c r="BV1259" s="13"/>
      <c r="BW1259" s="13"/>
      <c r="BX1259" s="13"/>
      <c r="BY1259" s="13"/>
      <c r="BZ1259" s="13"/>
      <c r="CA1259" s="13"/>
      <c r="CB1259" s="13"/>
      <c r="CC1259" s="13"/>
      <c r="CD1259" s="13"/>
      <c r="CE1259" s="13"/>
      <c r="CF1259" s="13"/>
      <c r="CG1259" s="13"/>
      <c r="CH1259" s="13"/>
      <c r="CI1259" s="13"/>
      <c r="CJ1259" s="13"/>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EU1259" s="13"/>
      <c r="EV1259" s="13"/>
      <c r="EW1259" s="13"/>
      <c r="EX1259" s="13"/>
      <c r="EY1259" s="13"/>
      <c r="EZ1259" s="13"/>
      <c r="FA1259" s="13"/>
      <c r="FB1259" s="13"/>
      <c r="FC1259" s="13"/>
      <c r="FD1259" s="13"/>
      <c r="FE1259" s="13"/>
      <c r="FF1259" s="13"/>
      <c r="FG1259" s="13"/>
      <c r="FH1259" s="13"/>
      <c r="FI1259" s="13"/>
      <c r="FJ1259" s="13"/>
      <c r="FK1259" s="13"/>
      <c r="FL1259" s="13"/>
      <c r="FM1259" s="13"/>
      <c r="FN1259" s="13"/>
      <c r="FO1259" s="13"/>
      <c r="FP1259" s="13"/>
      <c r="FQ1259" s="13"/>
      <c r="FR1259" s="13"/>
      <c r="FS1259" s="13"/>
      <c r="FT1259" s="13"/>
      <c r="FU1259" s="13"/>
      <c r="FV1259" s="13"/>
      <c r="FW1259" s="13"/>
      <c r="FX1259" s="13"/>
      <c r="FY1259" s="13"/>
      <c r="FZ1259" s="13"/>
      <c r="GA1259" s="13"/>
      <c r="GB1259" s="13"/>
      <c r="GC1259" s="13"/>
      <c r="GD1259" s="13"/>
      <c r="GE1259" s="13"/>
      <c r="GF1259" s="13"/>
      <c r="GG1259" s="13"/>
      <c r="GH1259" s="13"/>
      <c r="GI1259" s="13"/>
      <c r="GJ1259" s="13"/>
      <c r="GK1259" s="13"/>
      <c r="GL1259" s="13"/>
      <c r="GM1259" s="13"/>
      <c r="GN1259" s="13"/>
      <c r="GO1259" s="13"/>
      <c r="GP1259" s="13"/>
      <c r="GQ1259" s="13"/>
      <c r="GR1259" s="13"/>
      <c r="GS1259" s="13"/>
      <c r="GT1259" s="13"/>
      <c r="GU1259" s="13"/>
      <c r="GV1259" s="13"/>
      <c r="GW1259" s="13"/>
      <c r="GX1259" s="13"/>
      <c r="GY1259" s="13"/>
      <c r="GZ1259" s="13"/>
      <c r="HA1259" s="13"/>
      <c r="HB1259" s="13"/>
      <c r="HC1259" s="13"/>
      <c r="HD1259" s="13"/>
      <c r="HE1259" s="13"/>
      <c r="HF1259" s="13"/>
      <c r="HG1259" s="13"/>
      <c r="HH1259" s="13"/>
      <c r="HI1259" s="13"/>
      <c r="HJ1259" s="13"/>
      <c r="HK1259" s="13"/>
      <c r="HL1259" s="13"/>
      <c r="HM1259" s="13"/>
      <c r="HN1259" s="13"/>
      <c r="HO1259" s="13"/>
      <c r="HP1259" s="13"/>
      <c r="HQ1259" s="13"/>
      <c r="HR1259" s="13"/>
      <c r="HS1259" s="13"/>
      <c r="HT1259" s="13"/>
      <c r="HU1259" s="13"/>
      <c r="HV1259" s="13"/>
      <c r="HW1259" s="13"/>
      <c r="HX1259" s="13"/>
      <c r="HY1259" s="13"/>
      <c r="HZ1259" s="13"/>
      <c r="IA1259" s="13"/>
      <c r="IB1259" s="13"/>
      <c r="IC1259" s="13"/>
      <c r="ID1259" s="13"/>
      <c r="IE1259" s="13"/>
      <c r="IF1259" s="13"/>
      <c r="IG1259" s="13"/>
      <c r="IH1259" s="13"/>
      <c r="II1259" s="13"/>
      <c r="IJ1259" s="13"/>
      <c r="IK1259" s="13"/>
      <c r="IL1259" s="13"/>
      <c r="IM1259" s="13"/>
      <c r="IN1259" s="13"/>
      <c r="IO1259" s="13"/>
    </row>
    <row r="1260" spans="1:249">
      <c r="A1260" s="23"/>
      <c r="B1260" s="13"/>
      <c r="C1260" s="13"/>
      <c r="D1260" s="13"/>
      <c r="E1260" s="13"/>
      <c r="F1260" s="13"/>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2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BQ1260" s="13"/>
      <c r="BR1260" s="13"/>
      <c r="BS1260" s="13"/>
      <c r="BT1260" s="13"/>
      <c r="BU1260" s="13"/>
      <c r="BV1260" s="13"/>
      <c r="BW1260" s="13"/>
      <c r="BX1260" s="13"/>
      <c r="BY1260" s="13"/>
      <c r="BZ1260" s="13"/>
      <c r="CA1260" s="13"/>
      <c r="CB1260" s="13"/>
      <c r="CC1260" s="13"/>
      <c r="CD1260" s="13"/>
      <c r="CE1260" s="13"/>
      <c r="CF1260" s="13"/>
      <c r="CG1260" s="13"/>
      <c r="CH1260" s="13"/>
      <c r="CI1260" s="13"/>
      <c r="CJ1260" s="13"/>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EU1260" s="13"/>
      <c r="EV1260" s="13"/>
      <c r="EW1260" s="13"/>
      <c r="EX1260" s="13"/>
      <c r="EY1260" s="13"/>
      <c r="EZ1260" s="13"/>
      <c r="FA1260" s="13"/>
      <c r="FB1260" s="13"/>
      <c r="FC1260" s="13"/>
      <c r="FD1260" s="13"/>
      <c r="FE1260" s="13"/>
      <c r="FF1260" s="13"/>
      <c r="FG1260" s="13"/>
      <c r="FH1260" s="13"/>
      <c r="FI1260" s="13"/>
      <c r="FJ1260" s="13"/>
      <c r="FK1260" s="13"/>
      <c r="FL1260" s="13"/>
      <c r="FM1260" s="13"/>
      <c r="FN1260" s="13"/>
      <c r="FO1260" s="13"/>
      <c r="FP1260" s="13"/>
      <c r="FQ1260" s="13"/>
      <c r="FR1260" s="13"/>
      <c r="FS1260" s="13"/>
      <c r="FT1260" s="13"/>
      <c r="FU1260" s="13"/>
      <c r="FV1260" s="13"/>
      <c r="FW1260" s="13"/>
      <c r="FX1260" s="13"/>
      <c r="FY1260" s="13"/>
      <c r="FZ1260" s="13"/>
      <c r="GA1260" s="13"/>
      <c r="GB1260" s="13"/>
      <c r="GC1260" s="13"/>
      <c r="GD1260" s="13"/>
      <c r="GE1260" s="13"/>
      <c r="GF1260" s="13"/>
      <c r="GG1260" s="13"/>
      <c r="GH1260" s="13"/>
      <c r="GI1260" s="13"/>
      <c r="GJ1260" s="13"/>
      <c r="GK1260" s="13"/>
      <c r="GL1260" s="13"/>
      <c r="GM1260" s="13"/>
      <c r="GN1260" s="13"/>
      <c r="GO1260" s="13"/>
      <c r="GP1260" s="13"/>
      <c r="GQ1260" s="13"/>
      <c r="GR1260" s="13"/>
      <c r="GS1260" s="13"/>
      <c r="GT1260" s="13"/>
      <c r="GU1260" s="13"/>
      <c r="GV1260" s="13"/>
      <c r="GW1260" s="13"/>
      <c r="GX1260" s="13"/>
      <c r="GY1260" s="13"/>
      <c r="GZ1260" s="13"/>
      <c r="HA1260" s="13"/>
      <c r="HB1260" s="13"/>
      <c r="HC1260" s="13"/>
      <c r="HD1260" s="13"/>
      <c r="HE1260" s="13"/>
      <c r="HF1260" s="13"/>
      <c r="HG1260" s="13"/>
      <c r="HH1260" s="13"/>
      <c r="HI1260" s="13"/>
      <c r="HJ1260" s="13"/>
      <c r="HK1260" s="13"/>
      <c r="HL1260" s="13"/>
      <c r="HM1260" s="13"/>
      <c r="HN1260" s="13"/>
      <c r="HO1260" s="13"/>
      <c r="HP1260" s="13"/>
      <c r="HQ1260" s="13"/>
      <c r="HR1260" s="13"/>
      <c r="HS1260" s="13"/>
      <c r="HT1260" s="13"/>
      <c r="HU1260" s="13"/>
      <c r="HV1260" s="13"/>
      <c r="HW1260" s="13"/>
      <c r="HX1260" s="13"/>
      <c r="HY1260" s="13"/>
      <c r="HZ1260" s="13"/>
      <c r="IA1260" s="13"/>
      <c r="IB1260" s="13"/>
      <c r="IC1260" s="13"/>
      <c r="ID1260" s="13"/>
      <c r="IE1260" s="13"/>
      <c r="IF1260" s="13"/>
      <c r="IG1260" s="13"/>
      <c r="IH1260" s="13"/>
      <c r="II1260" s="13"/>
      <c r="IJ1260" s="13"/>
      <c r="IK1260" s="13"/>
      <c r="IL1260" s="13"/>
      <c r="IM1260" s="13"/>
      <c r="IN1260" s="13"/>
      <c r="IO1260" s="13"/>
    </row>
    <row r="1261" spans="1:249">
      <c r="A1261" s="23"/>
      <c r="B1261" s="13"/>
      <c r="C1261" s="13"/>
      <c r="D1261" s="13"/>
      <c r="E1261" s="13"/>
      <c r="F1261" s="13"/>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2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Q1261" s="13"/>
      <c r="BR1261" s="13"/>
      <c r="BS1261" s="13"/>
      <c r="BT1261" s="13"/>
      <c r="BU1261" s="13"/>
      <c r="BV1261" s="13"/>
      <c r="BW1261" s="13"/>
      <c r="BX1261" s="13"/>
      <c r="BY1261" s="13"/>
      <c r="BZ1261" s="13"/>
      <c r="CA1261" s="13"/>
      <c r="CB1261" s="13"/>
      <c r="CC1261" s="13"/>
      <c r="CD1261" s="13"/>
      <c r="CE1261" s="13"/>
      <c r="CF1261" s="13"/>
      <c r="CG1261" s="13"/>
      <c r="CH1261" s="13"/>
      <c r="CI1261" s="13"/>
      <c r="CJ1261" s="13"/>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U1261" s="13"/>
      <c r="EV1261" s="13"/>
      <c r="EW1261" s="13"/>
      <c r="EX1261" s="13"/>
      <c r="EY1261" s="13"/>
      <c r="EZ1261" s="13"/>
      <c r="FA1261" s="13"/>
      <c r="FB1261" s="13"/>
      <c r="FC1261" s="13"/>
      <c r="FD1261" s="13"/>
      <c r="FE1261" s="13"/>
      <c r="FF1261" s="13"/>
      <c r="FG1261" s="13"/>
      <c r="FH1261" s="13"/>
      <c r="FI1261" s="13"/>
      <c r="FJ1261" s="13"/>
      <c r="FK1261" s="13"/>
      <c r="FL1261" s="13"/>
      <c r="FM1261" s="13"/>
      <c r="FN1261" s="13"/>
      <c r="FO1261" s="13"/>
      <c r="FP1261" s="13"/>
      <c r="FQ1261" s="13"/>
      <c r="FR1261" s="13"/>
      <c r="FS1261" s="13"/>
      <c r="FT1261" s="13"/>
      <c r="FU1261" s="13"/>
      <c r="FV1261" s="13"/>
      <c r="FW1261" s="13"/>
      <c r="FX1261" s="13"/>
      <c r="FY1261" s="13"/>
      <c r="FZ1261" s="13"/>
      <c r="GA1261" s="13"/>
      <c r="GB1261" s="13"/>
      <c r="GC1261" s="13"/>
      <c r="GD1261" s="13"/>
      <c r="GE1261" s="13"/>
      <c r="GF1261" s="13"/>
      <c r="GG1261" s="13"/>
      <c r="GH1261" s="13"/>
      <c r="GI1261" s="13"/>
      <c r="GJ1261" s="13"/>
      <c r="GK1261" s="13"/>
      <c r="GL1261" s="13"/>
      <c r="GM1261" s="13"/>
      <c r="GN1261" s="13"/>
      <c r="GO1261" s="13"/>
      <c r="GP1261" s="13"/>
      <c r="GQ1261" s="13"/>
      <c r="GR1261" s="13"/>
      <c r="GS1261" s="13"/>
      <c r="GT1261" s="13"/>
      <c r="GU1261" s="13"/>
      <c r="GV1261" s="13"/>
      <c r="GW1261" s="13"/>
      <c r="GX1261" s="13"/>
      <c r="GY1261" s="13"/>
      <c r="GZ1261" s="13"/>
      <c r="HA1261" s="13"/>
      <c r="HB1261" s="13"/>
      <c r="HC1261" s="13"/>
      <c r="HD1261" s="13"/>
      <c r="HE1261" s="13"/>
      <c r="HF1261" s="13"/>
      <c r="HG1261" s="13"/>
      <c r="HH1261" s="13"/>
      <c r="HI1261" s="13"/>
      <c r="HJ1261" s="13"/>
      <c r="HK1261" s="13"/>
      <c r="HL1261" s="13"/>
      <c r="HM1261" s="13"/>
      <c r="HN1261" s="13"/>
      <c r="HO1261" s="13"/>
      <c r="HP1261" s="13"/>
      <c r="HQ1261" s="13"/>
      <c r="HR1261" s="13"/>
      <c r="HS1261" s="13"/>
      <c r="HT1261" s="13"/>
      <c r="HU1261" s="13"/>
      <c r="HV1261" s="13"/>
      <c r="HW1261" s="13"/>
      <c r="HX1261" s="13"/>
      <c r="HY1261" s="13"/>
      <c r="HZ1261" s="13"/>
      <c r="IA1261" s="13"/>
      <c r="IB1261" s="13"/>
      <c r="IC1261" s="13"/>
      <c r="ID1261" s="13"/>
      <c r="IE1261" s="13"/>
      <c r="IF1261" s="13"/>
      <c r="IG1261" s="13"/>
      <c r="IH1261" s="13"/>
      <c r="II1261" s="13"/>
      <c r="IJ1261" s="13"/>
      <c r="IK1261" s="13"/>
      <c r="IL1261" s="13"/>
      <c r="IM1261" s="13"/>
      <c r="IN1261" s="13"/>
      <c r="IO1261" s="13"/>
    </row>
    <row r="1262" spans="1:249">
      <c r="A1262" s="23"/>
      <c r="B1262" s="13"/>
      <c r="C1262" s="13"/>
      <c r="D1262" s="13"/>
      <c r="E1262" s="13"/>
      <c r="F1262" s="13"/>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2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BQ1262" s="13"/>
      <c r="BR1262" s="13"/>
      <c r="BS1262" s="13"/>
      <c r="BT1262" s="13"/>
      <c r="BU1262" s="13"/>
      <c r="BV1262" s="13"/>
      <c r="BW1262" s="13"/>
      <c r="BX1262" s="13"/>
      <c r="BY1262" s="13"/>
      <c r="BZ1262" s="13"/>
      <c r="CA1262" s="13"/>
      <c r="CB1262" s="13"/>
      <c r="CC1262" s="13"/>
      <c r="CD1262" s="13"/>
      <c r="CE1262" s="13"/>
      <c r="CF1262" s="13"/>
      <c r="CG1262" s="13"/>
      <c r="CH1262" s="13"/>
      <c r="CI1262" s="13"/>
      <c r="CJ1262" s="13"/>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EU1262" s="13"/>
      <c r="EV1262" s="13"/>
      <c r="EW1262" s="13"/>
      <c r="EX1262" s="13"/>
      <c r="EY1262" s="13"/>
      <c r="EZ1262" s="13"/>
      <c r="FA1262" s="13"/>
      <c r="FB1262" s="13"/>
      <c r="FC1262" s="13"/>
      <c r="FD1262" s="13"/>
      <c r="FE1262" s="13"/>
      <c r="FF1262" s="13"/>
      <c r="FG1262" s="13"/>
      <c r="FH1262" s="13"/>
      <c r="FI1262" s="13"/>
      <c r="FJ1262" s="13"/>
      <c r="FK1262" s="13"/>
      <c r="FL1262" s="13"/>
      <c r="FM1262" s="13"/>
      <c r="FN1262" s="13"/>
      <c r="FO1262" s="13"/>
      <c r="FP1262" s="13"/>
      <c r="FQ1262" s="13"/>
      <c r="FR1262" s="13"/>
      <c r="FS1262" s="13"/>
      <c r="FT1262" s="13"/>
      <c r="FU1262" s="13"/>
      <c r="FV1262" s="13"/>
      <c r="FW1262" s="13"/>
      <c r="FX1262" s="13"/>
      <c r="FY1262" s="13"/>
      <c r="FZ1262" s="13"/>
      <c r="GA1262" s="13"/>
      <c r="GB1262" s="13"/>
      <c r="GC1262" s="13"/>
      <c r="GD1262" s="13"/>
      <c r="GE1262" s="13"/>
      <c r="GF1262" s="13"/>
      <c r="GG1262" s="13"/>
      <c r="GH1262" s="13"/>
      <c r="GI1262" s="13"/>
      <c r="GJ1262" s="13"/>
      <c r="GK1262" s="13"/>
      <c r="GL1262" s="13"/>
      <c r="GM1262" s="13"/>
      <c r="GN1262" s="13"/>
      <c r="GO1262" s="13"/>
      <c r="GP1262" s="13"/>
      <c r="GQ1262" s="13"/>
      <c r="GR1262" s="13"/>
      <c r="GS1262" s="13"/>
      <c r="GT1262" s="13"/>
      <c r="GU1262" s="13"/>
      <c r="GV1262" s="13"/>
      <c r="GW1262" s="13"/>
      <c r="GX1262" s="13"/>
      <c r="GY1262" s="13"/>
      <c r="GZ1262" s="13"/>
      <c r="HA1262" s="13"/>
      <c r="HB1262" s="13"/>
      <c r="HC1262" s="13"/>
      <c r="HD1262" s="13"/>
      <c r="HE1262" s="13"/>
      <c r="HF1262" s="13"/>
      <c r="HG1262" s="13"/>
      <c r="HH1262" s="13"/>
      <c r="HI1262" s="13"/>
      <c r="HJ1262" s="13"/>
      <c r="HK1262" s="13"/>
      <c r="HL1262" s="13"/>
      <c r="HM1262" s="13"/>
      <c r="HN1262" s="13"/>
      <c r="HO1262" s="13"/>
      <c r="HP1262" s="13"/>
      <c r="HQ1262" s="13"/>
      <c r="HR1262" s="13"/>
      <c r="HS1262" s="13"/>
      <c r="HT1262" s="13"/>
      <c r="HU1262" s="13"/>
      <c r="HV1262" s="13"/>
      <c r="HW1262" s="13"/>
      <c r="HX1262" s="13"/>
      <c r="HY1262" s="13"/>
      <c r="HZ1262" s="13"/>
      <c r="IA1262" s="13"/>
      <c r="IB1262" s="13"/>
      <c r="IC1262" s="13"/>
      <c r="ID1262" s="13"/>
      <c r="IE1262" s="13"/>
      <c r="IF1262" s="13"/>
      <c r="IG1262" s="13"/>
      <c r="IH1262" s="13"/>
      <c r="II1262" s="13"/>
      <c r="IJ1262" s="13"/>
      <c r="IK1262" s="13"/>
      <c r="IL1262" s="13"/>
      <c r="IM1262" s="13"/>
      <c r="IN1262" s="13"/>
      <c r="IO1262" s="13"/>
    </row>
    <row r="1263" spans="1:249">
      <c r="A1263" s="23"/>
      <c r="B1263" s="13"/>
      <c r="C1263" s="13"/>
      <c r="D1263" s="13"/>
      <c r="E1263" s="13"/>
      <c r="F1263" s="13"/>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2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BQ1263" s="13"/>
      <c r="BR1263" s="13"/>
      <c r="BS1263" s="13"/>
      <c r="BT1263" s="13"/>
      <c r="BU1263" s="13"/>
      <c r="BV1263" s="13"/>
      <c r="BW1263" s="13"/>
      <c r="BX1263" s="13"/>
      <c r="BY1263" s="13"/>
      <c r="BZ1263" s="13"/>
      <c r="CA1263" s="13"/>
      <c r="CB1263" s="13"/>
      <c r="CC1263" s="13"/>
      <c r="CD1263" s="13"/>
      <c r="CE1263" s="13"/>
      <c r="CF1263" s="13"/>
      <c r="CG1263" s="13"/>
      <c r="CH1263" s="13"/>
      <c r="CI1263" s="13"/>
      <c r="CJ1263" s="13"/>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EU1263" s="13"/>
      <c r="EV1263" s="13"/>
      <c r="EW1263" s="13"/>
      <c r="EX1263" s="13"/>
      <c r="EY1263" s="13"/>
      <c r="EZ1263" s="13"/>
      <c r="FA1263" s="13"/>
      <c r="FB1263" s="13"/>
      <c r="FC1263" s="13"/>
      <c r="FD1263" s="13"/>
      <c r="FE1263" s="13"/>
      <c r="FF1263" s="13"/>
      <c r="FG1263" s="13"/>
      <c r="FH1263" s="13"/>
      <c r="FI1263" s="13"/>
      <c r="FJ1263" s="13"/>
      <c r="FK1263" s="13"/>
      <c r="FL1263" s="13"/>
      <c r="FM1263" s="13"/>
      <c r="FN1263" s="13"/>
      <c r="FO1263" s="13"/>
      <c r="FP1263" s="13"/>
      <c r="FQ1263" s="13"/>
      <c r="FR1263" s="13"/>
      <c r="FS1263" s="13"/>
      <c r="FT1263" s="13"/>
      <c r="FU1263" s="13"/>
      <c r="FV1263" s="13"/>
      <c r="FW1263" s="13"/>
      <c r="FX1263" s="13"/>
      <c r="FY1263" s="13"/>
      <c r="FZ1263" s="13"/>
      <c r="GA1263" s="13"/>
      <c r="GB1263" s="13"/>
      <c r="GC1263" s="13"/>
      <c r="GD1263" s="13"/>
      <c r="GE1263" s="13"/>
      <c r="GF1263" s="13"/>
      <c r="GG1263" s="13"/>
      <c r="GH1263" s="13"/>
      <c r="GI1263" s="13"/>
      <c r="GJ1263" s="13"/>
      <c r="GK1263" s="13"/>
      <c r="GL1263" s="13"/>
      <c r="GM1263" s="13"/>
      <c r="GN1263" s="13"/>
      <c r="GO1263" s="13"/>
      <c r="GP1263" s="13"/>
      <c r="GQ1263" s="13"/>
      <c r="GR1263" s="13"/>
      <c r="GS1263" s="13"/>
      <c r="GT1263" s="13"/>
      <c r="GU1263" s="13"/>
      <c r="GV1263" s="13"/>
      <c r="GW1263" s="13"/>
      <c r="GX1263" s="13"/>
      <c r="GY1263" s="13"/>
      <c r="GZ1263" s="13"/>
      <c r="HA1263" s="13"/>
      <c r="HB1263" s="13"/>
      <c r="HC1263" s="13"/>
      <c r="HD1263" s="13"/>
      <c r="HE1263" s="13"/>
      <c r="HF1263" s="13"/>
      <c r="HG1263" s="13"/>
      <c r="HH1263" s="13"/>
      <c r="HI1263" s="13"/>
      <c r="HJ1263" s="13"/>
      <c r="HK1263" s="13"/>
      <c r="HL1263" s="13"/>
      <c r="HM1263" s="13"/>
      <c r="HN1263" s="13"/>
      <c r="HO1263" s="13"/>
      <c r="HP1263" s="13"/>
      <c r="HQ1263" s="13"/>
      <c r="HR1263" s="13"/>
      <c r="HS1263" s="13"/>
      <c r="HT1263" s="13"/>
      <c r="HU1263" s="13"/>
      <c r="HV1263" s="13"/>
      <c r="HW1263" s="13"/>
      <c r="HX1263" s="13"/>
      <c r="HY1263" s="13"/>
      <c r="HZ1263" s="13"/>
      <c r="IA1263" s="13"/>
      <c r="IB1263" s="13"/>
      <c r="IC1263" s="13"/>
      <c r="ID1263" s="13"/>
      <c r="IE1263" s="13"/>
      <c r="IF1263" s="13"/>
      <c r="IG1263" s="13"/>
      <c r="IH1263" s="13"/>
      <c r="II1263" s="13"/>
      <c r="IJ1263" s="13"/>
      <c r="IK1263" s="13"/>
      <c r="IL1263" s="13"/>
      <c r="IM1263" s="13"/>
      <c r="IN1263" s="13"/>
      <c r="IO1263" s="13"/>
    </row>
    <row r="1264" spans="1:249">
      <c r="A1264" s="2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2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BQ1264" s="13"/>
      <c r="BR1264" s="13"/>
      <c r="BS1264" s="13"/>
      <c r="BT1264" s="13"/>
      <c r="BU1264" s="13"/>
      <c r="BV1264" s="13"/>
      <c r="BW1264" s="13"/>
      <c r="BX1264" s="13"/>
      <c r="BY1264" s="13"/>
      <c r="BZ1264" s="13"/>
      <c r="CA1264" s="13"/>
      <c r="CB1264" s="13"/>
      <c r="CC1264" s="13"/>
      <c r="CD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EU1264" s="13"/>
      <c r="EV1264" s="13"/>
      <c r="EW1264" s="13"/>
      <c r="EX1264" s="13"/>
      <c r="EY1264" s="13"/>
      <c r="EZ1264" s="13"/>
      <c r="FA1264" s="13"/>
      <c r="FB1264" s="13"/>
      <c r="FC1264" s="13"/>
      <c r="FD1264" s="13"/>
      <c r="FE1264" s="13"/>
      <c r="FF1264" s="13"/>
      <c r="FG1264" s="13"/>
      <c r="FH1264" s="13"/>
      <c r="FI1264" s="13"/>
      <c r="FJ1264" s="13"/>
      <c r="FK1264" s="13"/>
      <c r="FL1264" s="13"/>
      <c r="FM1264" s="13"/>
      <c r="FN1264" s="13"/>
      <c r="FO1264" s="13"/>
      <c r="FP1264" s="13"/>
      <c r="FQ1264" s="13"/>
      <c r="FR1264" s="13"/>
      <c r="FS1264" s="13"/>
      <c r="FT1264" s="13"/>
      <c r="FU1264" s="13"/>
      <c r="FV1264" s="13"/>
      <c r="FW1264" s="13"/>
      <c r="FX1264" s="13"/>
      <c r="FY1264" s="13"/>
      <c r="FZ1264" s="13"/>
      <c r="GA1264" s="13"/>
      <c r="GB1264" s="13"/>
      <c r="GC1264" s="13"/>
      <c r="GD1264" s="13"/>
      <c r="GE1264" s="13"/>
      <c r="GF1264" s="13"/>
      <c r="GG1264" s="13"/>
      <c r="GH1264" s="13"/>
      <c r="GI1264" s="13"/>
      <c r="GJ1264" s="13"/>
      <c r="GK1264" s="13"/>
      <c r="GL1264" s="13"/>
      <c r="GM1264" s="13"/>
      <c r="GN1264" s="13"/>
      <c r="GO1264" s="13"/>
      <c r="GP1264" s="13"/>
      <c r="GQ1264" s="13"/>
      <c r="GR1264" s="13"/>
      <c r="GS1264" s="13"/>
      <c r="GT1264" s="13"/>
      <c r="GU1264" s="13"/>
      <c r="GV1264" s="13"/>
      <c r="GW1264" s="13"/>
      <c r="GX1264" s="13"/>
      <c r="GY1264" s="13"/>
      <c r="GZ1264" s="13"/>
      <c r="HA1264" s="13"/>
      <c r="HB1264" s="13"/>
      <c r="HC1264" s="13"/>
      <c r="HD1264" s="13"/>
      <c r="HE1264" s="13"/>
      <c r="HF1264" s="13"/>
      <c r="HG1264" s="13"/>
      <c r="HH1264" s="13"/>
      <c r="HI1264" s="13"/>
      <c r="HJ1264" s="13"/>
      <c r="HK1264" s="13"/>
      <c r="HL1264" s="13"/>
      <c r="HM1264" s="13"/>
      <c r="HN1264" s="13"/>
      <c r="HO1264" s="13"/>
      <c r="HP1264" s="13"/>
      <c r="HQ1264" s="13"/>
      <c r="HR1264" s="13"/>
      <c r="HS1264" s="13"/>
      <c r="HT1264" s="13"/>
      <c r="HU1264" s="13"/>
      <c r="HV1264" s="13"/>
      <c r="HW1264" s="13"/>
      <c r="HX1264" s="13"/>
      <c r="HY1264" s="13"/>
      <c r="HZ1264" s="13"/>
      <c r="IA1264" s="13"/>
      <c r="IB1264" s="13"/>
      <c r="IC1264" s="13"/>
      <c r="ID1264" s="13"/>
      <c r="IE1264" s="13"/>
      <c r="IF1264" s="13"/>
      <c r="IG1264" s="13"/>
      <c r="IH1264" s="13"/>
      <c r="II1264" s="13"/>
      <c r="IJ1264" s="13"/>
      <c r="IK1264" s="13"/>
      <c r="IL1264" s="13"/>
      <c r="IM1264" s="13"/>
      <c r="IN1264" s="13"/>
      <c r="IO1264" s="13"/>
    </row>
    <row r="1265" spans="1:249">
      <c r="A1265" s="23"/>
      <c r="B1265" s="13"/>
      <c r="C1265" s="13"/>
      <c r="D1265" s="13"/>
      <c r="E1265" s="13"/>
      <c r="F1265" s="13"/>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2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BQ1265" s="13"/>
      <c r="BR1265" s="13"/>
      <c r="BS1265" s="13"/>
      <c r="BT1265" s="13"/>
      <c r="BU1265" s="13"/>
      <c r="BV1265" s="13"/>
      <c r="BW1265" s="13"/>
      <c r="BX1265" s="13"/>
      <c r="BY1265" s="13"/>
      <c r="BZ1265" s="13"/>
      <c r="CA1265" s="13"/>
      <c r="CB1265" s="13"/>
      <c r="CC1265" s="13"/>
      <c r="CD1265" s="13"/>
      <c r="CE1265" s="13"/>
      <c r="CF1265" s="13"/>
      <c r="CG1265" s="13"/>
      <c r="CH1265" s="13"/>
      <c r="CI1265" s="13"/>
      <c r="CJ1265" s="13"/>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EU1265" s="13"/>
      <c r="EV1265" s="13"/>
      <c r="EW1265" s="13"/>
      <c r="EX1265" s="13"/>
      <c r="EY1265" s="13"/>
      <c r="EZ1265" s="13"/>
      <c r="FA1265" s="13"/>
      <c r="FB1265" s="13"/>
      <c r="FC1265" s="13"/>
      <c r="FD1265" s="13"/>
      <c r="FE1265" s="13"/>
      <c r="FF1265" s="13"/>
      <c r="FG1265" s="13"/>
      <c r="FH1265" s="13"/>
      <c r="FI1265" s="13"/>
      <c r="FJ1265" s="13"/>
      <c r="FK1265" s="13"/>
      <c r="FL1265" s="13"/>
      <c r="FM1265" s="13"/>
      <c r="FN1265" s="13"/>
      <c r="FO1265" s="13"/>
      <c r="FP1265" s="13"/>
      <c r="FQ1265" s="13"/>
      <c r="FR1265" s="13"/>
      <c r="FS1265" s="13"/>
      <c r="FT1265" s="13"/>
      <c r="FU1265" s="13"/>
      <c r="FV1265" s="13"/>
      <c r="FW1265" s="13"/>
      <c r="FX1265" s="13"/>
      <c r="FY1265" s="13"/>
      <c r="FZ1265" s="13"/>
      <c r="GA1265" s="13"/>
      <c r="GB1265" s="13"/>
      <c r="GC1265" s="13"/>
      <c r="GD1265" s="13"/>
      <c r="GE1265" s="13"/>
      <c r="GF1265" s="13"/>
      <c r="GG1265" s="13"/>
      <c r="GH1265" s="13"/>
      <c r="GI1265" s="13"/>
      <c r="GJ1265" s="13"/>
      <c r="GK1265" s="13"/>
      <c r="GL1265" s="13"/>
      <c r="GM1265" s="13"/>
      <c r="GN1265" s="13"/>
      <c r="GO1265" s="13"/>
      <c r="GP1265" s="13"/>
      <c r="GQ1265" s="13"/>
      <c r="GR1265" s="13"/>
      <c r="GS1265" s="13"/>
      <c r="GT1265" s="13"/>
      <c r="GU1265" s="13"/>
      <c r="GV1265" s="13"/>
      <c r="GW1265" s="13"/>
      <c r="GX1265" s="13"/>
      <c r="GY1265" s="13"/>
      <c r="GZ1265" s="13"/>
      <c r="HA1265" s="13"/>
      <c r="HB1265" s="13"/>
      <c r="HC1265" s="13"/>
      <c r="HD1265" s="13"/>
      <c r="HE1265" s="13"/>
      <c r="HF1265" s="13"/>
      <c r="HG1265" s="13"/>
      <c r="HH1265" s="13"/>
      <c r="HI1265" s="13"/>
      <c r="HJ1265" s="13"/>
      <c r="HK1265" s="13"/>
      <c r="HL1265" s="13"/>
      <c r="HM1265" s="13"/>
      <c r="HN1265" s="13"/>
      <c r="HO1265" s="13"/>
      <c r="HP1265" s="13"/>
      <c r="HQ1265" s="13"/>
      <c r="HR1265" s="13"/>
      <c r="HS1265" s="13"/>
      <c r="HT1265" s="13"/>
      <c r="HU1265" s="13"/>
      <c r="HV1265" s="13"/>
      <c r="HW1265" s="13"/>
      <c r="HX1265" s="13"/>
      <c r="HY1265" s="13"/>
      <c r="HZ1265" s="13"/>
      <c r="IA1265" s="13"/>
      <c r="IB1265" s="13"/>
      <c r="IC1265" s="13"/>
      <c r="ID1265" s="13"/>
      <c r="IE1265" s="13"/>
      <c r="IF1265" s="13"/>
      <c r="IG1265" s="13"/>
      <c r="IH1265" s="13"/>
      <c r="II1265" s="13"/>
      <c r="IJ1265" s="13"/>
      <c r="IK1265" s="13"/>
      <c r="IL1265" s="13"/>
      <c r="IM1265" s="13"/>
      <c r="IN1265" s="13"/>
      <c r="IO1265" s="13"/>
    </row>
    <row r="1266" spans="1:249">
      <c r="A1266" s="23"/>
      <c r="B1266" s="13"/>
      <c r="C1266" s="13"/>
      <c r="D1266" s="13"/>
      <c r="E1266" s="13"/>
      <c r="F1266" s="13"/>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2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BQ1266" s="13"/>
      <c r="BR1266" s="13"/>
      <c r="BS1266" s="13"/>
      <c r="BT1266" s="13"/>
      <c r="BU1266" s="13"/>
      <c r="BV1266" s="13"/>
      <c r="BW1266" s="13"/>
      <c r="BX1266" s="13"/>
      <c r="BY1266" s="13"/>
      <c r="BZ1266" s="13"/>
      <c r="CA1266" s="13"/>
      <c r="CB1266" s="13"/>
      <c r="CC1266" s="13"/>
      <c r="CD1266" s="13"/>
      <c r="CE1266" s="13"/>
      <c r="CF1266" s="13"/>
      <c r="CG1266" s="13"/>
      <c r="CH1266" s="13"/>
      <c r="CI1266" s="13"/>
      <c r="CJ1266" s="13"/>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EU1266" s="13"/>
      <c r="EV1266" s="13"/>
      <c r="EW1266" s="13"/>
      <c r="EX1266" s="13"/>
      <c r="EY1266" s="13"/>
      <c r="EZ1266" s="13"/>
      <c r="FA1266" s="13"/>
      <c r="FB1266" s="13"/>
      <c r="FC1266" s="13"/>
      <c r="FD1266" s="13"/>
      <c r="FE1266" s="13"/>
      <c r="FF1266" s="13"/>
      <c r="FG1266" s="13"/>
      <c r="FH1266" s="13"/>
      <c r="FI1266" s="13"/>
      <c r="FJ1266" s="13"/>
      <c r="FK1266" s="13"/>
      <c r="FL1266" s="13"/>
      <c r="FM1266" s="13"/>
      <c r="FN1266" s="13"/>
      <c r="FO1266" s="13"/>
      <c r="FP1266" s="13"/>
      <c r="FQ1266" s="13"/>
      <c r="FR1266" s="13"/>
      <c r="FS1266" s="13"/>
      <c r="FT1266" s="13"/>
      <c r="FU1266" s="13"/>
      <c r="FV1266" s="13"/>
      <c r="FW1266" s="13"/>
      <c r="FX1266" s="13"/>
      <c r="FY1266" s="13"/>
      <c r="FZ1266" s="13"/>
      <c r="GA1266" s="13"/>
      <c r="GB1266" s="13"/>
      <c r="GC1266" s="13"/>
      <c r="GD1266" s="13"/>
      <c r="GE1266" s="13"/>
      <c r="GF1266" s="13"/>
      <c r="GG1266" s="13"/>
      <c r="GH1266" s="13"/>
      <c r="GI1266" s="13"/>
      <c r="GJ1266" s="13"/>
      <c r="GK1266" s="13"/>
      <c r="GL1266" s="13"/>
      <c r="GM1266" s="13"/>
      <c r="GN1266" s="13"/>
      <c r="GO1266" s="13"/>
      <c r="GP1266" s="13"/>
      <c r="GQ1266" s="13"/>
      <c r="GR1266" s="13"/>
      <c r="GS1266" s="13"/>
      <c r="GT1266" s="13"/>
      <c r="GU1266" s="13"/>
      <c r="GV1266" s="13"/>
      <c r="GW1266" s="13"/>
      <c r="GX1266" s="13"/>
      <c r="GY1266" s="13"/>
      <c r="GZ1266" s="13"/>
      <c r="HA1266" s="13"/>
      <c r="HB1266" s="13"/>
      <c r="HC1266" s="13"/>
      <c r="HD1266" s="13"/>
      <c r="HE1266" s="13"/>
      <c r="HF1266" s="13"/>
      <c r="HG1266" s="13"/>
      <c r="HH1266" s="13"/>
      <c r="HI1266" s="13"/>
      <c r="HJ1266" s="13"/>
      <c r="HK1266" s="13"/>
      <c r="HL1266" s="13"/>
      <c r="HM1266" s="13"/>
      <c r="HN1266" s="13"/>
      <c r="HO1266" s="13"/>
      <c r="HP1266" s="13"/>
      <c r="HQ1266" s="13"/>
      <c r="HR1266" s="13"/>
      <c r="HS1266" s="13"/>
      <c r="HT1266" s="13"/>
      <c r="HU1266" s="13"/>
      <c r="HV1266" s="13"/>
      <c r="HW1266" s="13"/>
      <c r="HX1266" s="13"/>
      <c r="HY1266" s="13"/>
      <c r="HZ1266" s="13"/>
      <c r="IA1266" s="13"/>
      <c r="IB1266" s="13"/>
      <c r="IC1266" s="13"/>
      <c r="ID1266" s="13"/>
      <c r="IE1266" s="13"/>
      <c r="IF1266" s="13"/>
      <c r="IG1266" s="13"/>
      <c r="IH1266" s="13"/>
      <c r="II1266" s="13"/>
      <c r="IJ1266" s="13"/>
      <c r="IK1266" s="13"/>
      <c r="IL1266" s="13"/>
      <c r="IM1266" s="13"/>
      <c r="IN1266" s="13"/>
      <c r="IO1266" s="13"/>
    </row>
    <row r="1267" spans="1:249">
      <c r="A1267" s="23"/>
      <c r="B1267" s="13"/>
      <c r="C1267" s="13"/>
      <c r="D1267" s="13"/>
      <c r="E1267" s="13"/>
      <c r="F1267" s="13"/>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2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Q1267" s="13"/>
      <c r="BR1267" s="13"/>
      <c r="BS1267" s="13"/>
      <c r="BT1267" s="13"/>
      <c r="BU1267" s="13"/>
      <c r="BV1267" s="13"/>
      <c r="BW1267" s="13"/>
      <c r="BX1267" s="13"/>
      <c r="BY1267" s="13"/>
      <c r="BZ1267" s="13"/>
      <c r="CA1267" s="13"/>
      <c r="CB1267" s="13"/>
      <c r="CC1267" s="13"/>
      <c r="CD1267" s="13"/>
      <c r="CE1267" s="13"/>
      <c r="CF1267" s="13"/>
      <c r="CG1267" s="13"/>
      <c r="CH1267" s="13"/>
      <c r="CI1267" s="13"/>
      <c r="CJ1267" s="13"/>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U1267" s="13"/>
      <c r="EV1267" s="13"/>
      <c r="EW1267" s="13"/>
      <c r="EX1267" s="13"/>
      <c r="EY1267" s="13"/>
      <c r="EZ1267" s="13"/>
      <c r="FA1267" s="13"/>
      <c r="FB1267" s="13"/>
      <c r="FC1267" s="13"/>
      <c r="FD1267" s="13"/>
      <c r="FE1267" s="13"/>
      <c r="FF1267" s="13"/>
      <c r="FG1267" s="13"/>
      <c r="FH1267" s="13"/>
      <c r="FI1267" s="13"/>
      <c r="FJ1267" s="13"/>
      <c r="FK1267" s="13"/>
      <c r="FL1267" s="13"/>
      <c r="FM1267" s="13"/>
      <c r="FN1267" s="13"/>
      <c r="FO1267" s="13"/>
      <c r="FP1267" s="13"/>
      <c r="FQ1267" s="13"/>
      <c r="FR1267" s="13"/>
      <c r="FS1267" s="13"/>
      <c r="FT1267" s="13"/>
      <c r="FU1267" s="13"/>
      <c r="FV1267" s="13"/>
      <c r="FW1267" s="13"/>
      <c r="FX1267" s="13"/>
      <c r="FY1267" s="13"/>
      <c r="FZ1267" s="13"/>
      <c r="GA1267" s="13"/>
      <c r="GB1267" s="13"/>
      <c r="GC1267" s="13"/>
      <c r="GD1267" s="13"/>
      <c r="GE1267" s="13"/>
      <c r="GF1267" s="13"/>
      <c r="GG1267" s="13"/>
      <c r="GH1267" s="13"/>
      <c r="GI1267" s="13"/>
      <c r="GJ1267" s="13"/>
      <c r="GK1267" s="13"/>
      <c r="GL1267" s="13"/>
      <c r="GM1267" s="13"/>
      <c r="GN1267" s="13"/>
      <c r="GO1267" s="13"/>
      <c r="GP1267" s="13"/>
      <c r="GQ1267" s="13"/>
      <c r="GR1267" s="13"/>
      <c r="GS1267" s="13"/>
      <c r="GT1267" s="13"/>
      <c r="GU1267" s="13"/>
      <c r="GV1267" s="13"/>
      <c r="GW1267" s="13"/>
      <c r="GX1267" s="13"/>
      <c r="GY1267" s="13"/>
      <c r="GZ1267" s="13"/>
      <c r="HA1267" s="13"/>
      <c r="HB1267" s="13"/>
      <c r="HC1267" s="13"/>
      <c r="HD1267" s="13"/>
      <c r="HE1267" s="13"/>
      <c r="HF1267" s="13"/>
      <c r="HG1267" s="13"/>
      <c r="HH1267" s="13"/>
      <c r="HI1267" s="13"/>
      <c r="HJ1267" s="13"/>
      <c r="HK1267" s="13"/>
      <c r="HL1267" s="13"/>
      <c r="HM1267" s="13"/>
      <c r="HN1267" s="13"/>
      <c r="HO1267" s="13"/>
      <c r="HP1267" s="13"/>
      <c r="HQ1267" s="13"/>
      <c r="HR1267" s="13"/>
      <c r="HS1267" s="13"/>
      <c r="HT1267" s="13"/>
      <c r="HU1267" s="13"/>
      <c r="HV1267" s="13"/>
      <c r="HW1267" s="13"/>
      <c r="HX1267" s="13"/>
      <c r="HY1267" s="13"/>
      <c r="HZ1267" s="13"/>
      <c r="IA1267" s="13"/>
      <c r="IB1267" s="13"/>
      <c r="IC1267" s="13"/>
      <c r="ID1267" s="13"/>
      <c r="IE1267" s="13"/>
      <c r="IF1267" s="13"/>
      <c r="IG1267" s="13"/>
      <c r="IH1267" s="13"/>
      <c r="II1267" s="13"/>
      <c r="IJ1267" s="13"/>
      <c r="IK1267" s="13"/>
      <c r="IL1267" s="13"/>
      <c r="IM1267" s="13"/>
      <c r="IN1267" s="13"/>
      <c r="IO1267" s="13"/>
    </row>
    <row r="1268" spans="1:249">
      <c r="A1268" s="23"/>
      <c r="B1268" s="13"/>
      <c r="C1268" s="13"/>
      <c r="D1268" s="13"/>
      <c r="E1268" s="13"/>
      <c r="F1268" s="13"/>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2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BQ1268" s="13"/>
      <c r="BR1268" s="13"/>
      <c r="BS1268" s="13"/>
      <c r="BT1268" s="13"/>
      <c r="BU1268" s="13"/>
      <c r="BV1268" s="13"/>
      <c r="BW1268" s="13"/>
      <c r="BX1268" s="13"/>
      <c r="BY1268" s="13"/>
      <c r="BZ1268" s="13"/>
      <c r="CA1268" s="13"/>
      <c r="CB1268" s="13"/>
      <c r="CC1268" s="13"/>
      <c r="CD1268" s="13"/>
      <c r="CE1268" s="13"/>
      <c r="CF1268" s="13"/>
      <c r="CG1268" s="13"/>
      <c r="CH1268" s="13"/>
      <c r="CI1268" s="13"/>
      <c r="CJ1268" s="13"/>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EU1268" s="13"/>
      <c r="EV1268" s="13"/>
      <c r="EW1268" s="13"/>
      <c r="EX1268" s="13"/>
      <c r="EY1268" s="13"/>
      <c r="EZ1268" s="13"/>
      <c r="FA1268" s="13"/>
      <c r="FB1268" s="13"/>
      <c r="FC1268" s="13"/>
      <c r="FD1268" s="13"/>
      <c r="FE1268" s="13"/>
      <c r="FF1268" s="13"/>
      <c r="FG1268" s="13"/>
      <c r="FH1268" s="13"/>
      <c r="FI1268" s="13"/>
      <c r="FJ1268" s="13"/>
      <c r="FK1268" s="13"/>
      <c r="FL1268" s="13"/>
      <c r="FM1268" s="13"/>
      <c r="FN1268" s="13"/>
      <c r="FO1268" s="13"/>
      <c r="FP1268" s="13"/>
      <c r="FQ1268" s="13"/>
      <c r="FR1268" s="13"/>
      <c r="FS1268" s="13"/>
      <c r="FT1268" s="13"/>
      <c r="FU1268" s="13"/>
      <c r="FV1268" s="13"/>
      <c r="FW1268" s="13"/>
      <c r="FX1268" s="13"/>
      <c r="FY1268" s="13"/>
      <c r="FZ1268" s="13"/>
      <c r="GA1268" s="13"/>
      <c r="GB1268" s="13"/>
      <c r="GC1268" s="13"/>
      <c r="GD1268" s="13"/>
      <c r="GE1268" s="13"/>
      <c r="GF1268" s="13"/>
      <c r="GG1268" s="13"/>
      <c r="GH1268" s="13"/>
      <c r="GI1268" s="13"/>
      <c r="GJ1268" s="13"/>
      <c r="GK1268" s="13"/>
      <c r="GL1268" s="13"/>
      <c r="GM1268" s="13"/>
      <c r="GN1268" s="13"/>
      <c r="GO1268" s="13"/>
      <c r="GP1268" s="13"/>
      <c r="GQ1268" s="13"/>
      <c r="GR1268" s="13"/>
      <c r="GS1268" s="13"/>
      <c r="GT1268" s="13"/>
      <c r="GU1268" s="13"/>
      <c r="GV1268" s="13"/>
      <c r="GW1268" s="13"/>
      <c r="GX1268" s="13"/>
      <c r="GY1268" s="13"/>
      <c r="GZ1268" s="13"/>
      <c r="HA1268" s="13"/>
      <c r="HB1268" s="13"/>
      <c r="HC1268" s="13"/>
      <c r="HD1268" s="13"/>
      <c r="HE1268" s="13"/>
      <c r="HF1268" s="13"/>
      <c r="HG1268" s="13"/>
      <c r="HH1268" s="13"/>
      <c r="HI1268" s="13"/>
      <c r="HJ1268" s="13"/>
      <c r="HK1268" s="13"/>
      <c r="HL1268" s="13"/>
      <c r="HM1268" s="13"/>
      <c r="HN1268" s="13"/>
      <c r="HO1268" s="13"/>
      <c r="HP1268" s="13"/>
      <c r="HQ1268" s="13"/>
      <c r="HR1268" s="13"/>
      <c r="HS1268" s="13"/>
      <c r="HT1268" s="13"/>
      <c r="HU1268" s="13"/>
      <c r="HV1268" s="13"/>
      <c r="HW1268" s="13"/>
      <c r="HX1268" s="13"/>
      <c r="HY1268" s="13"/>
      <c r="HZ1268" s="13"/>
      <c r="IA1268" s="13"/>
      <c r="IB1268" s="13"/>
      <c r="IC1268" s="13"/>
      <c r="ID1268" s="13"/>
      <c r="IE1268" s="13"/>
      <c r="IF1268" s="13"/>
      <c r="IG1268" s="13"/>
      <c r="IH1268" s="13"/>
      <c r="II1268" s="13"/>
      <c r="IJ1268" s="13"/>
      <c r="IK1268" s="13"/>
      <c r="IL1268" s="13"/>
      <c r="IM1268" s="13"/>
      <c r="IN1268" s="13"/>
      <c r="IO1268" s="13"/>
    </row>
    <row r="1269" spans="1:249">
      <c r="A1269" s="23"/>
      <c r="B1269" s="13"/>
      <c r="C1269" s="13"/>
      <c r="D1269" s="13"/>
      <c r="E1269" s="13"/>
      <c r="F1269" s="13"/>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2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BQ1269" s="13"/>
      <c r="BR1269" s="13"/>
      <c r="BS1269" s="13"/>
      <c r="BT1269" s="13"/>
      <c r="BU1269" s="13"/>
      <c r="BV1269" s="13"/>
      <c r="BW1269" s="13"/>
      <c r="BX1269" s="13"/>
      <c r="BY1269" s="13"/>
      <c r="BZ1269" s="13"/>
      <c r="CA1269" s="13"/>
      <c r="CB1269" s="13"/>
      <c r="CC1269" s="13"/>
      <c r="CD1269" s="13"/>
      <c r="CE1269" s="13"/>
      <c r="CF1269" s="13"/>
      <c r="CG1269" s="13"/>
      <c r="CH1269" s="13"/>
      <c r="CI1269" s="13"/>
      <c r="CJ1269" s="13"/>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EU1269" s="13"/>
      <c r="EV1269" s="13"/>
      <c r="EW1269" s="13"/>
      <c r="EX1269" s="13"/>
      <c r="EY1269" s="13"/>
      <c r="EZ1269" s="13"/>
      <c r="FA1269" s="13"/>
      <c r="FB1269" s="13"/>
      <c r="FC1269" s="13"/>
      <c r="FD1269" s="13"/>
      <c r="FE1269" s="13"/>
      <c r="FF1269" s="13"/>
      <c r="FG1269" s="13"/>
      <c r="FH1269" s="13"/>
      <c r="FI1269" s="13"/>
      <c r="FJ1269" s="13"/>
      <c r="FK1269" s="13"/>
      <c r="FL1269" s="13"/>
      <c r="FM1269" s="13"/>
      <c r="FN1269" s="13"/>
      <c r="FO1269" s="13"/>
      <c r="FP1269" s="13"/>
      <c r="FQ1269" s="13"/>
      <c r="FR1269" s="13"/>
      <c r="FS1269" s="13"/>
      <c r="FT1269" s="13"/>
      <c r="FU1269" s="13"/>
      <c r="FV1269" s="13"/>
      <c r="FW1269" s="13"/>
      <c r="FX1269" s="13"/>
      <c r="FY1269" s="13"/>
      <c r="FZ1269" s="13"/>
      <c r="GA1269" s="13"/>
      <c r="GB1269" s="13"/>
      <c r="GC1269" s="13"/>
      <c r="GD1269" s="13"/>
      <c r="GE1269" s="13"/>
      <c r="GF1269" s="13"/>
      <c r="GG1269" s="13"/>
      <c r="GH1269" s="13"/>
      <c r="GI1269" s="13"/>
      <c r="GJ1269" s="13"/>
      <c r="GK1269" s="13"/>
      <c r="GL1269" s="13"/>
      <c r="GM1269" s="13"/>
      <c r="GN1269" s="13"/>
      <c r="GO1269" s="13"/>
      <c r="GP1269" s="13"/>
      <c r="GQ1269" s="13"/>
      <c r="GR1269" s="13"/>
      <c r="GS1269" s="13"/>
      <c r="GT1269" s="13"/>
      <c r="GU1269" s="13"/>
      <c r="GV1269" s="13"/>
      <c r="GW1269" s="13"/>
      <c r="GX1269" s="13"/>
      <c r="GY1269" s="13"/>
      <c r="GZ1269" s="13"/>
      <c r="HA1269" s="13"/>
      <c r="HB1269" s="13"/>
      <c r="HC1269" s="13"/>
      <c r="HD1269" s="13"/>
      <c r="HE1269" s="13"/>
      <c r="HF1269" s="13"/>
      <c r="HG1269" s="13"/>
      <c r="HH1269" s="13"/>
      <c r="HI1269" s="13"/>
      <c r="HJ1269" s="13"/>
      <c r="HK1269" s="13"/>
      <c r="HL1269" s="13"/>
      <c r="HM1269" s="13"/>
      <c r="HN1269" s="13"/>
      <c r="HO1269" s="13"/>
      <c r="HP1269" s="13"/>
      <c r="HQ1269" s="13"/>
      <c r="HR1269" s="13"/>
      <c r="HS1269" s="13"/>
      <c r="HT1269" s="13"/>
      <c r="HU1269" s="13"/>
      <c r="HV1269" s="13"/>
      <c r="HW1269" s="13"/>
      <c r="HX1269" s="13"/>
      <c r="HY1269" s="13"/>
      <c r="HZ1269" s="13"/>
      <c r="IA1269" s="13"/>
      <c r="IB1269" s="13"/>
      <c r="IC1269" s="13"/>
      <c r="ID1269" s="13"/>
      <c r="IE1269" s="13"/>
      <c r="IF1269" s="13"/>
      <c r="IG1269" s="13"/>
      <c r="IH1269" s="13"/>
      <c r="II1269" s="13"/>
      <c r="IJ1269" s="13"/>
      <c r="IK1269" s="13"/>
      <c r="IL1269" s="13"/>
      <c r="IM1269" s="13"/>
      <c r="IN1269" s="13"/>
      <c r="IO1269" s="13"/>
    </row>
    <row r="1270" spans="1:249">
      <c r="A1270" s="23"/>
      <c r="B1270" s="13"/>
      <c r="C1270" s="13"/>
      <c r="D1270" s="13"/>
      <c r="E1270" s="13"/>
      <c r="F1270" s="13"/>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2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BQ1270" s="13"/>
      <c r="BR1270" s="13"/>
      <c r="BS1270" s="13"/>
      <c r="BT1270" s="13"/>
      <c r="BU1270" s="13"/>
      <c r="BV1270" s="13"/>
      <c r="BW1270" s="13"/>
      <c r="BX1270" s="13"/>
      <c r="BY1270" s="13"/>
      <c r="BZ1270" s="13"/>
      <c r="CA1270" s="13"/>
      <c r="CB1270" s="13"/>
      <c r="CC1270" s="13"/>
      <c r="CD1270" s="13"/>
      <c r="CE1270" s="13"/>
      <c r="CF1270" s="13"/>
      <c r="CG1270" s="13"/>
      <c r="CH1270" s="13"/>
      <c r="CI1270" s="13"/>
      <c r="CJ1270" s="13"/>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EU1270" s="13"/>
      <c r="EV1270" s="13"/>
      <c r="EW1270" s="13"/>
      <c r="EX1270" s="13"/>
      <c r="EY1270" s="13"/>
      <c r="EZ1270" s="13"/>
      <c r="FA1270" s="13"/>
      <c r="FB1270" s="13"/>
      <c r="FC1270" s="13"/>
      <c r="FD1270" s="13"/>
      <c r="FE1270" s="13"/>
      <c r="FF1270" s="13"/>
      <c r="FG1270" s="13"/>
      <c r="FH1270" s="13"/>
      <c r="FI1270" s="13"/>
      <c r="FJ1270" s="13"/>
      <c r="FK1270" s="13"/>
      <c r="FL1270" s="13"/>
      <c r="FM1270" s="13"/>
      <c r="FN1270" s="13"/>
      <c r="FO1270" s="13"/>
      <c r="FP1270" s="13"/>
      <c r="FQ1270" s="13"/>
      <c r="FR1270" s="13"/>
      <c r="FS1270" s="13"/>
      <c r="FT1270" s="13"/>
      <c r="FU1270" s="13"/>
      <c r="FV1270" s="13"/>
      <c r="FW1270" s="13"/>
      <c r="FX1270" s="13"/>
      <c r="FY1270" s="13"/>
      <c r="FZ1270" s="13"/>
      <c r="GA1270" s="13"/>
      <c r="GB1270" s="13"/>
      <c r="GC1270" s="13"/>
      <c r="GD1270" s="13"/>
      <c r="GE1270" s="13"/>
      <c r="GF1270" s="13"/>
      <c r="GG1270" s="13"/>
      <c r="GH1270" s="13"/>
      <c r="GI1270" s="13"/>
      <c r="GJ1270" s="13"/>
      <c r="GK1270" s="13"/>
      <c r="GL1270" s="13"/>
      <c r="GM1270" s="13"/>
      <c r="GN1270" s="13"/>
      <c r="GO1270" s="13"/>
      <c r="GP1270" s="13"/>
      <c r="GQ1270" s="13"/>
      <c r="GR1270" s="13"/>
      <c r="GS1270" s="13"/>
      <c r="GT1270" s="13"/>
      <c r="GU1270" s="13"/>
      <c r="GV1270" s="13"/>
      <c r="GW1270" s="13"/>
      <c r="GX1270" s="13"/>
      <c r="GY1270" s="13"/>
      <c r="GZ1270" s="13"/>
      <c r="HA1270" s="13"/>
      <c r="HB1270" s="13"/>
      <c r="HC1270" s="13"/>
      <c r="HD1270" s="13"/>
      <c r="HE1270" s="13"/>
      <c r="HF1270" s="13"/>
      <c r="HG1270" s="13"/>
      <c r="HH1270" s="13"/>
      <c r="HI1270" s="13"/>
      <c r="HJ1270" s="13"/>
      <c r="HK1270" s="13"/>
      <c r="HL1270" s="13"/>
      <c r="HM1270" s="13"/>
      <c r="HN1270" s="13"/>
      <c r="HO1270" s="13"/>
      <c r="HP1270" s="13"/>
      <c r="HQ1270" s="13"/>
      <c r="HR1270" s="13"/>
      <c r="HS1270" s="13"/>
      <c r="HT1270" s="13"/>
      <c r="HU1270" s="13"/>
      <c r="HV1270" s="13"/>
      <c r="HW1270" s="13"/>
      <c r="HX1270" s="13"/>
      <c r="HY1270" s="13"/>
      <c r="HZ1270" s="13"/>
      <c r="IA1270" s="13"/>
      <c r="IB1270" s="13"/>
      <c r="IC1270" s="13"/>
      <c r="ID1270" s="13"/>
      <c r="IE1270" s="13"/>
      <c r="IF1270" s="13"/>
      <c r="IG1270" s="13"/>
      <c r="IH1270" s="13"/>
      <c r="II1270" s="13"/>
      <c r="IJ1270" s="13"/>
      <c r="IK1270" s="13"/>
      <c r="IL1270" s="13"/>
      <c r="IM1270" s="13"/>
      <c r="IN1270" s="13"/>
      <c r="IO1270" s="13"/>
    </row>
    <row r="1271" spans="1:249">
      <c r="A1271" s="23"/>
      <c r="B1271" s="13"/>
      <c r="C1271" s="13"/>
      <c r="D1271" s="13"/>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2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BQ1271" s="13"/>
      <c r="BR1271" s="13"/>
      <c r="BS1271" s="13"/>
      <c r="BT1271" s="13"/>
      <c r="BU1271" s="13"/>
      <c r="BV1271" s="13"/>
      <c r="BW1271" s="13"/>
      <c r="BX1271" s="13"/>
      <c r="BY1271" s="13"/>
      <c r="BZ1271" s="13"/>
      <c r="CA1271" s="13"/>
      <c r="CB1271" s="13"/>
      <c r="CC1271" s="13"/>
      <c r="CD1271" s="13"/>
      <c r="CE1271" s="13"/>
      <c r="CF1271" s="13"/>
      <c r="CG1271" s="13"/>
      <c r="CH1271" s="13"/>
      <c r="CI1271" s="13"/>
      <c r="CJ1271" s="13"/>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EU1271" s="13"/>
      <c r="EV1271" s="13"/>
      <c r="EW1271" s="13"/>
      <c r="EX1271" s="13"/>
      <c r="EY1271" s="13"/>
      <c r="EZ1271" s="13"/>
      <c r="FA1271" s="13"/>
      <c r="FB1271" s="13"/>
      <c r="FC1271" s="13"/>
      <c r="FD1271" s="13"/>
      <c r="FE1271" s="13"/>
      <c r="FF1271" s="13"/>
      <c r="FG1271" s="13"/>
      <c r="FH1271" s="13"/>
      <c r="FI1271" s="13"/>
      <c r="FJ1271" s="13"/>
      <c r="FK1271" s="13"/>
      <c r="FL1271" s="13"/>
      <c r="FM1271" s="13"/>
      <c r="FN1271" s="13"/>
      <c r="FO1271" s="13"/>
      <c r="FP1271" s="13"/>
      <c r="FQ1271" s="13"/>
      <c r="FR1271" s="13"/>
      <c r="FS1271" s="13"/>
      <c r="FT1271" s="13"/>
      <c r="FU1271" s="13"/>
      <c r="FV1271" s="13"/>
      <c r="FW1271" s="13"/>
      <c r="FX1271" s="13"/>
      <c r="FY1271" s="13"/>
      <c r="FZ1271" s="13"/>
      <c r="GA1271" s="13"/>
      <c r="GB1271" s="13"/>
      <c r="GC1271" s="13"/>
      <c r="GD1271" s="13"/>
      <c r="GE1271" s="13"/>
      <c r="GF1271" s="13"/>
      <c r="GG1271" s="13"/>
      <c r="GH1271" s="13"/>
      <c r="GI1271" s="13"/>
      <c r="GJ1271" s="13"/>
      <c r="GK1271" s="13"/>
      <c r="GL1271" s="13"/>
      <c r="GM1271" s="13"/>
      <c r="GN1271" s="13"/>
      <c r="GO1271" s="13"/>
      <c r="GP1271" s="13"/>
      <c r="GQ1271" s="13"/>
      <c r="GR1271" s="13"/>
      <c r="GS1271" s="13"/>
      <c r="GT1271" s="13"/>
      <c r="GU1271" s="13"/>
      <c r="GV1271" s="13"/>
      <c r="GW1271" s="13"/>
      <c r="GX1271" s="13"/>
      <c r="GY1271" s="13"/>
      <c r="GZ1271" s="13"/>
      <c r="HA1271" s="13"/>
      <c r="HB1271" s="13"/>
      <c r="HC1271" s="13"/>
      <c r="HD1271" s="13"/>
      <c r="HE1271" s="13"/>
      <c r="HF1271" s="13"/>
      <c r="HG1271" s="13"/>
      <c r="HH1271" s="13"/>
      <c r="HI1271" s="13"/>
      <c r="HJ1271" s="13"/>
      <c r="HK1271" s="13"/>
      <c r="HL1271" s="13"/>
      <c r="HM1271" s="13"/>
      <c r="HN1271" s="13"/>
      <c r="HO1271" s="13"/>
      <c r="HP1271" s="13"/>
      <c r="HQ1271" s="13"/>
      <c r="HR1271" s="13"/>
      <c r="HS1271" s="13"/>
      <c r="HT1271" s="13"/>
      <c r="HU1271" s="13"/>
      <c r="HV1271" s="13"/>
      <c r="HW1271" s="13"/>
      <c r="HX1271" s="13"/>
      <c r="HY1271" s="13"/>
      <c r="HZ1271" s="13"/>
      <c r="IA1271" s="13"/>
      <c r="IB1271" s="13"/>
      <c r="IC1271" s="13"/>
      <c r="ID1271" s="13"/>
      <c r="IE1271" s="13"/>
      <c r="IF1271" s="13"/>
      <c r="IG1271" s="13"/>
      <c r="IH1271" s="13"/>
      <c r="II1271" s="13"/>
      <c r="IJ1271" s="13"/>
      <c r="IK1271" s="13"/>
      <c r="IL1271" s="13"/>
      <c r="IM1271" s="13"/>
      <c r="IN1271" s="13"/>
      <c r="IO1271" s="13"/>
    </row>
    <row r="1272" spans="1:249">
      <c r="A1272" s="23"/>
      <c r="B1272" s="13"/>
      <c r="C1272" s="13"/>
      <c r="D1272" s="13"/>
      <c r="E1272" s="13"/>
      <c r="F1272" s="13"/>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2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BQ1272" s="13"/>
      <c r="BR1272" s="13"/>
      <c r="BS1272" s="13"/>
      <c r="BT1272" s="13"/>
      <c r="BU1272" s="13"/>
      <c r="BV1272" s="13"/>
      <c r="BW1272" s="13"/>
      <c r="BX1272" s="13"/>
      <c r="BY1272" s="13"/>
      <c r="BZ1272" s="13"/>
      <c r="CA1272" s="13"/>
      <c r="CB1272" s="13"/>
      <c r="CC1272" s="13"/>
      <c r="CD1272" s="13"/>
      <c r="CE1272" s="13"/>
      <c r="CF1272" s="13"/>
      <c r="CG1272" s="13"/>
      <c r="CH1272" s="13"/>
      <c r="CI1272" s="13"/>
      <c r="CJ1272" s="13"/>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EU1272" s="13"/>
      <c r="EV1272" s="13"/>
      <c r="EW1272" s="13"/>
      <c r="EX1272" s="13"/>
      <c r="EY1272" s="13"/>
      <c r="EZ1272" s="13"/>
      <c r="FA1272" s="13"/>
      <c r="FB1272" s="13"/>
      <c r="FC1272" s="13"/>
      <c r="FD1272" s="13"/>
      <c r="FE1272" s="13"/>
      <c r="FF1272" s="13"/>
      <c r="FG1272" s="13"/>
      <c r="FH1272" s="13"/>
      <c r="FI1272" s="13"/>
      <c r="FJ1272" s="13"/>
      <c r="FK1272" s="13"/>
      <c r="FL1272" s="13"/>
      <c r="FM1272" s="13"/>
      <c r="FN1272" s="13"/>
      <c r="FO1272" s="13"/>
      <c r="FP1272" s="13"/>
      <c r="FQ1272" s="13"/>
      <c r="FR1272" s="13"/>
      <c r="FS1272" s="13"/>
      <c r="FT1272" s="13"/>
      <c r="FU1272" s="13"/>
      <c r="FV1272" s="13"/>
      <c r="FW1272" s="13"/>
      <c r="FX1272" s="13"/>
      <c r="FY1272" s="13"/>
      <c r="FZ1272" s="13"/>
      <c r="GA1272" s="13"/>
      <c r="GB1272" s="13"/>
      <c r="GC1272" s="13"/>
      <c r="GD1272" s="13"/>
      <c r="GE1272" s="13"/>
      <c r="GF1272" s="13"/>
      <c r="GG1272" s="13"/>
      <c r="GH1272" s="13"/>
      <c r="GI1272" s="13"/>
      <c r="GJ1272" s="13"/>
      <c r="GK1272" s="13"/>
      <c r="GL1272" s="13"/>
      <c r="GM1272" s="13"/>
      <c r="GN1272" s="13"/>
      <c r="GO1272" s="13"/>
      <c r="GP1272" s="13"/>
      <c r="GQ1272" s="13"/>
      <c r="GR1272" s="13"/>
      <c r="GS1272" s="13"/>
      <c r="GT1272" s="13"/>
      <c r="GU1272" s="13"/>
      <c r="GV1272" s="13"/>
      <c r="GW1272" s="13"/>
      <c r="GX1272" s="13"/>
      <c r="GY1272" s="13"/>
      <c r="GZ1272" s="13"/>
      <c r="HA1272" s="13"/>
      <c r="HB1272" s="13"/>
      <c r="HC1272" s="13"/>
      <c r="HD1272" s="13"/>
      <c r="HE1272" s="13"/>
      <c r="HF1272" s="13"/>
      <c r="HG1272" s="13"/>
      <c r="HH1272" s="13"/>
      <c r="HI1272" s="13"/>
      <c r="HJ1272" s="13"/>
      <c r="HK1272" s="13"/>
      <c r="HL1272" s="13"/>
      <c r="HM1272" s="13"/>
      <c r="HN1272" s="13"/>
      <c r="HO1272" s="13"/>
      <c r="HP1272" s="13"/>
      <c r="HQ1272" s="13"/>
      <c r="HR1272" s="13"/>
      <c r="HS1272" s="13"/>
      <c r="HT1272" s="13"/>
      <c r="HU1272" s="13"/>
      <c r="HV1272" s="13"/>
      <c r="HW1272" s="13"/>
      <c r="HX1272" s="13"/>
      <c r="HY1272" s="13"/>
      <c r="HZ1272" s="13"/>
      <c r="IA1272" s="13"/>
      <c r="IB1272" s="13"/>
      <c r="IC1272" s="13"/>
      <c r="ID1272" s="13"/>
      <c r="IE1272" s="13"/>
      <c r="IF1272" s="13"/>
      <c r="IG1272" s="13"/>
      <c r="IH1272" s="13"/>
      <c r="II1272" s="13"/>
      <c r="IJ1272" s="13"/>
      <c r="IK1272" s="13"/>
      <c r="IL1272" s="13"/>
      <c r="IM1272" s="13"/>
      <c r="IN1272" s="13"/>
      <c r="IO1272" s="13"/>
    </row>
    <row r="1273" spans="1:249">
      <c r="A1273" s="23"/>
      <c r="B1273" s="13"/>
      <c r="C1273" s="13"/>
      <c r="D1273" s="13"/>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2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BQ1273" s="13"/>
      <c r="BR1273" s="13"/>
      <c r="BS1273" s="13"/>
      <c r="BT1273" s="13"/>
      <c r="BU1273" s="13"/>
      <c r="BV1273" s="13"/>
      <c r="BW1273" s="13"/>
      <c r="BX1273" s="13"/>
      <c r="BY1273" s="13"/>
      <c r="BZ1273" s="13"/>
      <c r="CA1273" s="13"/>
      <c r="CB1273" s="13"/>
      <c r="CC1273" s="13"/>
      <c r="CD1273" s="13"/>
      <c r="CE1273" s="13"/>
      <c r="CF1273" s="13"/>
      <c r="CG1273" s="13"/>
      <c r="CH1273" s="13"/>
      <c r="CI1273" s="13"/>
      <c r="CJ1273" s="13"/>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EU1273" s="13"/>
      <c r="EV1273" s="13"/>
      <c r="EW1273" s="13"/>
      <c r="EX1273" s="13"/>
      <c r="EY1273" s="13"/>
      <c r="EZ1273" s="13"/>
      <c r="FA1273" s="13"/>
      <c r="FB1273" s="13"/>
      <c r="FC1273" s="13"/>
      <c r="FD1273" s="13"/>
      <c r="FE1273" s="13"/>
      <c r="FF1273" s="13"/>
      <c r="FG1273" s="13"/>
      <c r="FH1273" s="13"/>
      <c r="FI1273" s="13"/>
      <c r="FJ1273" s="13"/>
      <c r="FK1273" s="13"/>
      <c r="FL1273" s="13"/>
      <c r="FM1273" s="13"/>
      <c r="FN1273" s="13"/>
      <c r="FO1273" s="13"/>
      <c r="FP1273" s="13"/>
      <c r="FQ1273" s="13"/>
      <c r="FR1273" s="13"/>
      <c r="FS1273" s="13"/>
      <c r="FT1273" s="13"/>
      <c r="FU1273" s="13"/>
      <c r="FV1273" s="13"/>
      <c r="FW1273" s="13"/>
      <c r="FX1273" s="13"/>
      <c r="FY1273" s="13"/>
      <c r="FZ1273" s="13"/>
      <c r="GA1273" s="13"/>
      <c r="GB1273" s="13"/>
      <c r="GC1273" s="13"/>
      <c r="GD1273" s="13"/>
      <c r="GE1273" s="13"/>
      <c r="GF1273" s="13"/>
      <c r="GG1273" s="13"/>
      <c r="GH1273" s="13"/>
      <c r="GI1273" s="13"/>
      <c r="GJ1273" s="13"/>
      <c r="GK1273" s="13"/>
      <c r="GL1273" s="13"/>
      <c r="GM1273" s="13"/>
      <c r="GN1273" s="13"/>
      <c r="GO1273" s="13"/>
      <c r="GP1273" s="13"/>
      <c r="GQ1273" s="13"/>
      <c r="GR1273" s="13"/>
      <c r="GS1273" s="13"/>
      <c r="GT1273" s="13"/>
      <c r="GU1273" s="13"/>
      <c r="GV1273" s="13"/>
      <c r="GW1273" s="13"/>
      <c r="GX1273" s="13"/>
      <c r="GY1273" s="13"/>
      <c r="GZ1273" s="13"/>
      <c r="HA1273" s="13"/>
      <c r="HB1273" s="13"/>
      <c r="HC1273" s="13"/>
      <c r="HD1273" s="13"/>
      <c r="HE1273" s="13"/>
      <c r="HF1273" s="13"/>
      <c r="HG1273" s="13"/>
      <c r="HH1273" s="13"/>
      <c r="HI1273" s="13"/>
      <c r="HJ1273" s="13"/>
      <c r="HK1273" s="13"/>
      <c r="HL1273" s="13"/>
      <c r="HM1273" s="13"/>
      <c r="HN1273" s="13"/>
      <c r="HO1273" s="13"/>
      <c r="HP1273" s="13"/>
      <c r="HQ1273" s="13"/>
      <c r="HR1273" s="13"/>
      <c r="HS1273" s="13"/>
      <c r="HT1273" s="13"/>
      <c r="HU1273" s="13"/>
      <c r="HV1273" s="13"/>
      <c r="HW1273" s="13"/>
      <c r="HX1273" s="13"/>
      <c r="HY1273" s="13"/>
      <c r="HZ1273" s="13"/>
      <c r="IA1273" s="13"/>
      <c r="IB1273" s="13"/>
      <c r="IC1273" s="13"/>
      <c r="ID1273" s="13"/>
      <c r="IE1273" s="13"/>
      <c r="IF1273" s="13"/>
      <c r="IG1273" s="13"/>
      <c r="IH1273" s="13"/>
      <c r="II1273" s="13"/>
      <c r="IJ1273" s="13"/>
      <c r="IK1273" s="13"/>
      <c r="IL1273" s="13"/>
      <c r="IM1273" s="13"/>
      <c r="IN1273" s="13"/>
      <c r="IO1273" s="13"/>
    </row>
    <row r="1274" spans="1:249">
      <c r="A1274" s="23"/>
      <c r="B1274" s="13"/>
      <c r="C1274" s="13"/>
      <c r="D1274" s="13"/>
      <c r="E1274" s="13"/>
      <c r="F1274" s="13"/>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2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BQ1274" s="13"/>
      <c r="BR1274" s="13"/>
      <c r="BS1274" s="13"/>
      <c r="BT1274" s="13"/>
      <c r="BU1274" s="13"/>
      <c r="BV1274" s="13"/>
      <c r="BW1274" s="13"/>
      <c r="BX1274" s="13"/>
      <c r="BY1274" s="13"/>
      <c r="BZ1274" s="13"/>
      <c r="CA1274" s="13"/>
      <c r="CB1274" s="13"/>
      <c r="CC1274" s="13"/>
      <c r="CD1274" s="13"/>
      <c r="CE1274" s="13"/>
      <c r="CF1274" s="13"/>
      <c r="CG1274" s="13"/>
      <c r="CH1274" s="13"/>
      <c r="CI1274" s="13"/>
      <c r="CJ1274" s="13"/>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EU1274" s="13"/>
      <c r="EV1274" s="13"/>
      <c r="EW1274" s="13"/>
      <c r="EX1274" s="13"/>
      <c r="EY1274" s="13"/>
      <c r="EZ1274" s="13"/>
      <c r="FA1274" s="13"/>
      <c r="FB1274" s="13"/>
      <c r="FC1274" s="13"/>
      <c r="FD1274" s="13"/>
      <c r="FE1274" s="13"/>
      <c r="FF1274" s="13"/>
      <c r="FG1274" s="13"/>
      <c r="FH1274" s="13"/>
      <c r="FI1274" s="13"/>
      <c r="FJ1274" s="13"/>
      <c r="FK1274" s="13"/>
      <c r="FL1274" s="13"/>
      <c r="FM1274" s="13"/>
      <c r="FN1274" s="13"/>
      <c r="FO1274" s="13"/>
      <c r="FP1274" s="13"/>
      <c r="FQ1274" s="13"/>
      <c r="FR1274" s="13"/>
      <c r="FS1274" s="13"/>
      <c r="FT1274" s="13"/>
      <c r="FU1274" s="13"/>
      <c r="FV1274" s="13"/>
      <c r="FW1274" s="13"/>
      <c r="FX1274" s="13"/>
      <c r="FY1274" s="13"/>
      <c r="FZ1274" s="13"/>
      <c r="GA1274" s="13"/>
      <c r="GB1274" s="13"/>
      <c r="GC1274" s="13"/>
      <c r="GD1274" s="13"/>
      <c r="GE1274" s="13"/>
      <c r="GF1274" s="13"/>
      <c r="GG1274" s="13"/>
      <c r="GH1274" s="13"/>
      <c r="GI1274" s="13"/>
      <c r="GJ1274" s="13"/>
      <c r="GK1274" s="13"/>
      <c r="GL1274" s="13"/>
      <c r="GM1274" s="13"/>
      <c r="GN1274" s="13"/>
      <c r="GO1274" s="13"/>
      <c r="GP1274" s="13"/>
      <c r="GQ1274" s="13"/>
      <c r="GR1274" s="13"/>
      <c r="GS1274" s="13"/>
      <c r="GT1274" s="13"/>
      <c r="GU1274" s="13"/>
      <c r="GV1274" s="13"/>
      <c r="GW1274" s="13"/>
      <c r="GX1274" s="13"/>
      <c r="GY1274" s="13"/>
      <c r="GZ1274" s="13"/>
      <c r="HA1274" s="13"/>
      <c r="HB1274" s="13"/>
      <c r="HC1274" s="13"/>
      <c r="HD1274" s="13"/>
      <c r="HE1274" s="13"/>
      <c r="HF1274" s="13"/>
      <c r="HG1274" s="13"/>
      <c r="HH1274" s="13"/>
      <c r="HI1274" s="13"/>
      <c r="HJ1274" s="13"/>
      <c r="HK1274" s="13"/>
      <c r="HL1274" s="13"/>
      <c r="HM1274" s="13"/>
      <c r="HN1274" s="13"/>
      <c r="HO1274" s="13"/>
      <c r="HP1274" s="13"/>
      <c r="HQ1274" s="13"/>
      <c r="HR1274" s="13"/>
      <c r="HS1274" s="13"/>
      <c r="HT1274" s="13"/>
      <c r="HU1274" s="13"/>
      <c r="HV1274" s="13"/>
      <c r="HW1274" s="13"/>
      <c r="HX1274" s="13"/>
      <c r="HY1274" s="13"/>
      <c r="HZ1274" s="13"/>
      <c r="IA1274" s="13"/>
      <c r="IB1274" s="13"/>
      <c r="IC1274" s="13"/>
      <c r="ID1274" s="13"/>
      <c r="IE1274" s="13"/>
      <c r="IF1274" s="13"/>
      <c r="IG1274" s="13"/>
      <c r="IH1274" s="13"/>
      <c r="II1274" s="13"/>
      <c r="IJ1274" s="13"/>
      <c r="IK1274" s="13"/>
      <c r="IL1274" s="13"/>
      <c r="IM1274" s="13"/>
      <c r="IN1274" s="13"/>
      <c r="IO1274" s="13"/>
    </row>
    <row r="1275" spans="1:249">
      <c r="A1275" s="2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2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c r="CY1275" s="13"/>
      <c r="CZ1275" s="13"/>
      <c r="DA1275" s="13"/>
      <c r="DB1275" s="13"/>
      <c r="DC1275" s="13"/>
      <c r="DD1275" s="13"/>
      <c r="DE1275" s="13"/>
      <c r="DF1275" s="13"/>
      <c r="DG1275" s="13"/>
      <c r="DH1275" s="13"/>
      <c r="DI1275" s="13"/>
      <c r="DJ1275" s="13"/>
      <c r="DK1275" s="13"/>
      <c r="DL1275" s="13"/>
      <c r="DM1275" s="13"/>
      <c r="DN1275" s="13"/>
      <c r="DO1275" s="13"/>
      <c r="DP1275" s="13"/>
      <c r="DQ1275" s="13"/>
      <c r="DR1275" s="13"/>
      <c r="DS1275" s="13"/>
      <c r="DT1275" s="13"/>
      <c r="DU1275" s="13"/>
      <c r="DV1275" s="13"/>
      <c r="DW1275" s="13"/>
      <c r="DX1275" s="13"/>
      <c r="DY1275" s="13"/>
      <c r="DZ1275" s="13"/>
      <c r="EA1275" s="13"/>
      <c r="EB1275" s="13"/>
      <c r="EC1275" s="13"/>
      <c r="ED1275" s="13"/>
      <c r="EE1275" s="13"/>
      <c r="EF1275" s="13"/>
      <c r="EG1275" s="13"/>
      <c r="EH1275" s="13"/>
      <c r="EI1275" s="13"/>
      <c r="EJ1275" s="13"/>
      <c r="EK1275" s="13"/>
      <c r="EL1275" s="13"/>
      <c r="EM1275" s="13"/>
      <c r="EN1275" s="13"/>
      <c r="EO1275" s="13"/>
      <c r="EP1275" s="13"/>
      <c r="EQ1275" s="13"/>
      <c r="ER1275" s="13"/>
      <c r="ES1275" s="13"/>
      <c r="ET1275" s="13"/>
      <c r="EU1275" s="13"/>
      <c r="EV1275" s="13"/>
      <c r="EW1275" s="13"/>
      <c r="EX1275" s="13"/>
      <c r="EY1275" s="13"/>
      <c r="EZ1275" s="13"/>
      <c r="FA1275" s="13"/>
      <c r="FB1275" s="13"/>
      <c r="FC1275" s="13"/>
      <c r="FD1275" s="13"/>
      <c r="FE1275" s="13"/>
      <c r="FF1275" s="13"/>
      <c r="FG1275" s="13"/>
      <c r="FH1275" s="13"/>
      <c r="FI1275" s="13"/>
      <c r="FJ1275" s="13"/>
      <c r="FK1275" s="13"/>
      <c r="FL1275" s="13"/>
      <c r="FM1275" s="13"/>
      <c r="FN1275" s="13"/>
      <c r="FO1275" s="13"/>
      <c r="FP1275" s="13"/>
      <c r="FQ1275" s="13"/>
      <c r="FR1275" s="13"/>
      <c r="FS1275" s="13"/>
      <c r="FT1275" s="13"/>
      <c r="FU1275" s="13"/>
      <c r="FV1275" s="13"/>
      <c r="FW1275" s="13"/>
      <c r="FX1275" s="13"/>
      <c r="FY1275" s="13"/>
      <c r="FZ1275" s="13"/>
      <c r="GA1275" s="13"/>
      <c r="GB1275" s="13"/>
      <c r="GC1275" s="13"/>
      <c r="GD1275" s="13"/>
      <c r="GE1275" s="13"/>
      <c r="GF1275" s="13"/>
      <c r="GG1275" s="13"/>
      <c r="GH1275" s="13"/>
      <c r="GI1275" s="13"/>
      <c r="GJ1275" s="13"/>
      <c r="GK1275" s="13"/>
      <c r="GL1275" s="13"/>
      <c r="GM1275" s="13"/>
      <c r="GN1275" s="13"/>
      <c r="GO1275" s="13"/>
      <c r="GP1275" s="13"/>
      <c r="GQ1275" s="13"/>
      <c r="GR1275" s="13"/>
      <c r="GS1275" s="13"/>
      <c r="GT1275" s="13"/>
      <c r="GU1275" s="13"/>
      <c r="GV1275" s="13"/>
      <c r="GW1275" s="13"/>
      <c r="GX1275" s="13"/>
      <c r="GY1275" s="13"/>
      <c r="GZ1275" s="13"/>
      <c r="HA1275" s="13"/>
      <c r="HB1275" s="13"/>
      <c r="HC1275" s="13"/>
      <c r="HD1275" s="13"/>
      <c r="HE1275" s="13"/>
      <c r="HF1275" s="13"/>
      <c r="HG1275" s="13"/>
      <c r="HH1275" s="13"/>
      <c r="HI1275" s="13"/>
      <c r="HJ1275" s="13"/>
      <c r="HK1275" s="13"/>
      <c r="HL1275" s="13"/>
      <c r="HM1275" s="13"/>
      <c r="HN1275" s="13"/>
      <c r="HO1275" s="13"/>
      <c r="HP1275" s="13"/>
      <c r="HQ1275" s="13"/>
      <c r="HR1275" s="13"/>
      <c r="HS1275" s="13"/>
      <c r="HT1275" s="13"/>
      <c r="HU1275" s="13"/>
      <c r="HV1275" s="13"/>
      <c r="HW1275" s="13"/>
      <c r="HX1275" s="13"/>
      <c r="HY1275" s="13"/>
      <c r="HZ1275" s="13"/>
      <c r="IA1275" s="13"/>
      <c r="IB1275" s="13"/>
      <c r="IC1275" s="13"/>
      <c r="ID1275" s="13"/>
      <c r="IE1275" s="13"/>
      <c r="IF1275" s="13"/>
      <c r="IG1275" s="13"/>
      <c r="IH1275" s="13"/>
      <c r="II1275" s="13"/>
      <c r="IJ1275" s="13"/>
      <c r="IK1275" s="13"/>
      <c r="IL1275" s="13"/>
      <c r="IM1275" s="13"/>
      <c r="IN1275" s="13"/>
      <c r="IO1275" s="13"/>
    </row>
    <row r="1276" spans="1:249">
      <c r="A1276" s="23"/>
      <c r="B1276" s="13"/>
      <c r="C1276" s="13"/>
      <c r="D1276" s="13"/>
      <c r="E1276" s="13"/>
      <c r="F1276" s="13"/>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c r="AD1276" s="2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BQ1276" s="13"/>
      <c r="BR1276" s="13"/>
      <c r="BS1276" s="13"/>
      <c r="BT1276" s="13"/>
      <c r="BU1276" s="13"/>
      <c r="BV1276" s="13"/>
      <c r="BW1276" s="13"/>
      <c r="BX1276" s="13"/>
      <c r="BY1276" s="13"/>
      <c r="BZ1276" s="13"/>
      <c r="CA1276" s="13"/>
      <c r="CB1276" s="13"/>
      <c r="CC1276" s="13"/>
      <c r="CD1276" s="13"/>
      <c r="CE1276" s="13"/>
      <c r="CF1276" s="13"/>
      <c r="CG1276" s="13"/>
      <c r="CH1276" s="13"/>
      <c r="CI1276" s="13"/>
      <c r="CJ1276" s="13"/>
      <c r="CK1276" s="13"/>
      <c r="CL1276" s="13"/>
      <c r="CM1276" s="13"/>
      <c r="CN1276" s="13"/>
      <c r="CO1276" s="13"/>
      <c r="CP1276" s="13"/>
      <c r="CQ1276" s="13"/>
      <c r="CR1276" s="13"/>
      <c r="CS1276" s="13"/>
      <c r="CT1276" s="13"/>
      <c r="CU1276" s="13"/>
      <c r="CV1276" s="13"/>
      <c r="CW1276" s="13"/>
      <c r="CX1276" s="13"/>
      <c r="CY1276" s="13"/>
      <c r="CZ1276" s="13"/>
      <c r="DA1276" s="13"/>
      <c r="DB1276" s="13"/>
      <c r="DC1276" s="13"/>
      <c r="DD1276" s="13"/>
      <c r="DE1276" s="13"/>
      <c r="DF1276" s="13"/>
      <c r="DG1276" s="13"/>
      <c r="DH1276" s="13"/>
      <c r="DI1276" s="13"/>
      <c r="DJ1276" s="13"/>
      <c r="DK1276" s="13"/>
      <c r="DL1276" s="13"/>
      <c r="DM1276" s="13"/>
      <c r="DN1276" s="13"/>
      <c r="DO1276" s="13"/>
      <c r="DP1276" s="13"/>
      <c r="DQ1276" s="13"/>
      <c r="DR1276" s="13"/>
      <c r="DS1276" s="13"/>
      <c r="DT1276" s="13"/>
      <c r="DU1276" s="13"/>
      <c r="DV1276" s="13"/>
      <c r="DW1276" s="13"/>
      <c r="DX1276" s="13"/>
      <c r="DY1276" s="13"/>
      <c r="DZ1276" s="13"/>
      <c r="EA1276" s="13"/>
      <c r="EB1276" s="13"/>
      <c r="EC1276" s="13"/>
      <c r="ED1276" s="13"/>
      <c r="EE1276" s="13"/>
      <c r="EF1276" s="13"/>
      <c r="EG1276" s="13"/>
      <c r="EH1276" s="13"/>
      <c r="EI1276" s="13"/>
      <c r="EJ1276" s="13"/>
      <c r="EK1276" s="13"/>
      <c r="EL1276" s="13"/>
      <c r="EM1276" s="13"/>
      <c r="EN1276" s="13"/>
      <c r="EO1276" s="13"/>
      <c r="EP1276" s="13"/>
      <c r="EQ1276" s="13"/>
      <c r="ER1276" s="13"/>
      <c r="ES1276" s="13"/>
      <c r="ET1276" s="13"/>
      <c r="EU1276" s="13"/>
      <c r="EV1276" s="13"/>
      <c r="EW1276" s="13"/>
      <c r="EX1276" s="13"/>
      <c r="EY1276" s="13"/>
      <c r="EZ1276" s="13"/>
      <c r="FA1276" s="13"/>
      <c r="FB1276" s="13"/>
      <c r="FC1276" s="13"/>
      <c r="FD1276" s="13"/>
      <c r="FE1276" s="13"/>
      <c r="FF1276" s="13"/>
      <c r="FG1276" s="13"/>
      <c r="FH1276" s="13"/>
      <c r="FI1276" s="13"/>
      <c r="FJ1276" s="13"/>
      <c r="FK1276" s="13"/>
      <c r="FL1276" s="13"/>
      <c r="FM1276" s="13"/>
      <c r="FN1276" s="13"/>
      <c r="FO1276" s="13"/>
      <c r="FP1276" s="13"/>
      <c r="FQ1276" s="13"/>
      <c r="FR1276" s="13"/>
      <c r="FS1276" s="13"/>
      <c r="FT1276" s="13"/>
      <c r="FU1276" s="13"/>
      <c r="FV1276" s="13"/>
      <c r="FW1276" s="13"/>
      <c r="FX1276" s="13"/>
      <c r="FY1276" s="13"/>
      <c r="FZ1276" s="13"/>
      <c r="GA1276" s="13"/>
      <c r="GB1276" s="13"/>
      <c r="GC1276" s="13"/>
      <c r="GD1276" s="13"/>
      <c r="GE1276" s="13"/>
      <c r="GF1276" s="13"/>
      <c r="GG1276" s="13"/>
      <c r="GH1276" s="13"/>
      <c r="GI1276" s="13"/>
      <c r="GJ1276" s="13"/>
      <c r="GK1276" s="13"/>
      <c r="GL1276" s="13"/>
      <c r="GM1276" s="13"/>
      <c r="GN1276" s="13"/>
      <c r="GO1276" s="13"/>
      <c r="GP1276" s="13"/>
      <c r="GQ1276" s="13"/>
      <c r="GR1276" s="13"/>
      <c r="GS1276" s="13"/>
      <c r="GT1276" s="13"/>
      <c r="GU1276" s="13"/>
      <c r="GV1276" s="13"/>
      <c r="GW1276" s="13"/>
      <c r="GX1276" s="13"/>
      <c r="GY1276" s="13"/>
      <c r="GZ1276" s="13"/>
      <c r="HA1276" s="13"/>
      <c r="HB1276" s="13"/>
      <c r="HC1276" s="13"/>
      <c r="HD1276" s="13"/>
      <c r="HE1276" s="13"/>
      <c r="HF1276" s="13"/>
      <c r="HG1276" s="13"/>
      <c r="HH1276" s="13"/>
      <c r="HI1276" s="13"/>
      <c r="HJ1276" s="13"/>
      <c r="HK1276" s="13"/>
      <c r="HL1276" s="13"/>
      <c r="HM1276" s="13"/>
      <c r="HN1276" s="13"/>
      <c r="HO1276" s="13"/>
      <c r="HP1276" s="13"/>
      <c r="HQ1276" s="13"/>
      <c r="HR1276" s="13"/>
      <c r="HS1276" s="13"/>
      <c r="HT1276" s="13"/>
      <c r="HU1276" s="13"/>
      <c r="HV1276" s="13"/>
      <c r="HW1276" s="13"/>
      <c r="HX1276" s="13"/>
      <c r="HY1276" s="13"/>
      <c r="HZ1276" s="13"/>
      <c r="IA1276" s="13"/>
      <c r="IB1276" s="13"/>
      <c r="IC1276" s="13"/>
      <c r="ID1276" s="13"/>
      <c r="IE1276" s="13"/>
      <c r="IF1276" s="13"/>
      <c r="IG1276" s="13"/>
      <c r="IH1276" s="13"/>
      <c r="II1276" s="13"/>
      <c r="IJ1276" s="13"/>
      <c r="IK1276" s="13"/>
      <c r="IL1276" s="13"/>
      <c r="IM1276" s="13"/>
      <c r="IN1276" s="13"/>
      <c r="IO1276" s="13"/>
    </row>
    <row r="1277" spans="1:249">
      <c r="A1277" s="23"/>
      <c r="B1277" s="13"/>
      <c r="C1277" s="13"/>
      <c r="D1277" s="13"/>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2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BQ1277" s="13"/>
      <c r="BR1277" s="13"/>
      <c r="BS1277" s="13"/>
      <c r="BT1277" s="13"/>
      <c r="BU1277" s="13"/>
      <c r="BV1277" s="13"/>
      <c r="BW1277" s="13"/>
      <c r="BX1277" s="13"/>
      <c r="BY1277" s="13"/>
      <c r="BZ1277" s="13"/>
      <c r="CA1277" s="13"/>
      <c r="CB1277" s="13"/>
      <c r="CC1277" s="13"/>
      <c r="CD1277" s="13"/>
      <c r="CE1277" s="13"/>
      <c r="CF1277" s="13"/>
      <c r="CG1277" s="13"/>
      <c r="CH1277" s="13"/>
      <c r="CI1277" s="13"/>
      <c r="CJ1277" s="13"/>
      <c r="CK1277" s="13"/>
      <c r="CL1277" s="13"/>
      <c r="CM1277" s="13"/>
      <c r="CN1277" s="13"/>
      <c r="CO1277" s="13"/>
      <c r="CP1277" s="13"/>
      <c r="CQ1277" s="13"/>
      <c r="CR1277" s="13"/>
      <c r="CS1277" s="13"/>
      <c r="CT1277" s="13"/>
      <c r="CU1277" s="13"/>
      <c r="CV1277" s="13"/>
      <c r="CW1277" s="13"/>
      <c r="CX1277" s="13"/>
      <c r="CY1277" s="13"/>
      <c r="CZ1277" s="13"/>
      <c r="DA1277" s="13"/>
      <c r="DB1277" s="13"/>
      <c r="DC1277" s="13"/>
      <c r="DD1277" s="13"/>
      <c r="DE1277" s="13"/>
      <c r="DF1277" s="13"/>
      <c r="DG1277" s="13"/>
      <c r="DH1277" s="13"/>
      <c r="DI1277" s="13"/>
      <c r="DJ1277" s="13"/>
      <c r="DK1277" s="13"/>
      <c r="DL1277" s="13"/>
      <c r="DM1277" s="13"/>
      <c r="DN1277" s="13"/>
      <c r="DO1277" s="13"/>
      <c r="DP1277" s="13"/>
      <c r="DQ1277" s="13"/>
      <c r="DR1277" s="13"/>
      <c r="DS1277" s="13"/>
      <c r="DT1277" s="13"/>
      <c r="DU1277" s="13"/>
      <c r="DV1277" s="13"/>
      <c r="DW1277" s="13"/>
      <c r="DX1277" s="13"/>
      <c r="DY1277" s="13"/>
      <c r="DZ1277" s="13"/>
      <c r="EA1277" s="13"/>
      <c r="EB1277" s="13"/>
      <c r="EC1277" s="13"/>
      <c r="ED1277" s="13"/>
      <c r="EE1277" s="13"/>
      <c r="EF1277" s="13"/>
      <c r="EG1277" s="13"/>
      <c r="EH1277" s="13"/>
      <c r="EI1277" s="13"/>
      <c r="EJ1277" s="13"/>
      <c r="EK1277" s="13"/>
      <c r="EL1277" s="13"/>
      <c r="EM1277" s="13"/>
      <c r="EN1277" s="13"/>
      <c r="EO1277" s="13"/>
      <c r="EP1277" s="13"/>
      <c r="EQ1277" s="13"/>
      <c r="ER1277" s="13"/>
      <c r="ES1277" s="13"/>
      <c r="ET1277" s="13"/>
      <c r="EU1277" s="13"/>
      <c r="EV1277" s="13"/>
      <c r="EW1277" s="13"/>
      <c r="EX1277" s="13"/>
      <c r="EY1277" s="13"/>
      <c r="EZ1277" s="13"/>
      <c r="FA1277" s="13"/>
      <c r="FB1277" s="13"/>
      <c r="FC1277" s="13"/>
      <c r="FD1277" s="13"/>
      <c r="FE1277" s="13"/>
      <c r="FF1277" s="13"/>
      <c r="FG1277" s="13"/>
      <c r="FH1277" s="13"/>
      <c r="FI1277" s="13"/>
      <c r="FJ1277" s="13"/>
      <c r="FK1277" s="13"/>
      <c r="FL1277" s="13"/>
      <c r="FM1277" s="13"/>
      <c r="FN1277" s="13"/>
      <c r="FO1277" s="13"/>
      <c r="FP1277" s="13"/>
      <c r="FQ1277" s="13"/>
      <c r="FR1277" s="13"/>
      <c r="FS1277" s="13"/>
      <c r="FT1277" s="13"/>
      <c r="FU1277" s="13"/>
      <c r="FV1277" s="13"/>
      <c r="FW1277" s="13"/>
      <c r="FX1277" s="13"/>
      <c r="FY1277" s="13"/>
      <c r="FZ1277" s="13"/>
      <c r="GA1277" s="13"/>
      <c r="GB1277" s="13"/>
      <c r="GC1277" s="13"/>
      <c r="GD1277" s="13"/>
      <c r="GE1277" s="13"/>
      <c r="GF1277" s="13"/>
      <c r="GG1277" s="13"/>
      <c r="GH1277" s="13"/>
      <c r="GI1277" s="13"/>
      <c r="GJ1277" s="13"/>
      <c r="GK1277" s="13"/>
      <c r="GL1277" s="13"/>
      <c r="GM1277" s="13"/>
      <c r="GN1277" s="13"/>
      <c r="GO1277" s="13"/>
      <c r="GP1277" s="13"/>
      <c r="GQ1277" s="13"/>
      <c r="GR1277" s="13"/>
      <c r="GS1277" s="13"/>
      <c r="GT1277" s="13"/>
      <c r="GU1277" s="13"/>
      <c r="GV1277" s="13"/>
      <c r="GW1277" s="13"/>
      <c r="GX1277" s="13"/>
      <c r="GY1277" s="13"/>
      <c r="GZ1277" s="13"/>
      <c r="HA1277" s="13"/>
      <c r="HB1277" s="13"/>
      <c r="HC1277" s="13"/>
      <c r="HD1277" s="13"/>
      <c r="HE1277" s="13"/>
      <c r="HF1277" s="13"/>
      <c r="HG1277" s="13"/>
      <c r="HH1277" s="13"/>
      <c r="HI1277" s="13"/>
      <c r="HJ1277" s="13"/>
      <c r="HK1277" s="13"/>
      <c r="HL1277" s="13"/>
      <c r="HM1277" s="13"/>
      <c r="HN1277" s="13"/>
      <c r="HO1277" s="13"/>
      <c r="HP1277" s="13"/>
      <c r="HQ1277" s="13"/>
      <c r="HR1277" s="13"/>
      <c r="HS1277" s="13"/>
      <c r="HT1277" s="13"/>
      <c r="HU1277" s="13"/>
      <c r="HV1277" s="13"/>
      <c r="HW1277" s="13"/>
      <c r="HX1277" s="13"/>
      <c r="HY1277" s="13"/>
      <c r="HZ1277" s="13"/>
      <c r="IA1277" s="13"/>
      <c r="IB1277" s="13"/>
      <c r="IC1277" s="13"/>
      <c r="ID1277" s="13"/>
      <c r="IE1277" s="13"/>
      <c r="IF1277" s="13"/>
      <c r="IG1277" s="13"/>
      <c r="IH1277" s="13"/>
      <c r="II1277" s="13"/>
      <c r="IJ1277" s="13"/>
      <c r="IK1277" s="13"/>
      <c r="IL1277" s="13"/>
      <c r="IM1277" s="13"/>
      <c r="IN1277" s="13"/>
      <c r="IO1277" s="13"/>
    </row>
    <row r="1278" spans="1:249">
      <c r="A1278" s="23"/>
      <c r="B1278" s="13"/>
      <c r="C1278" s="13"/>
      <c r="D1278" s="13"/>
      <c r="E1278" s="13"/>
      <c r="F1278" s="13"/>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c r="AD1278" s="2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BQ1278" s="13"/>
      <c r="BR1278" s="13"/>
      <c r="BS1278" s="13"/>
      <c r="BT1278" s="13"/>
      <c r="BU1278" s="13"/>
      <c r="BV1278" s="13"/>
      <c r="BW1278" s="13"/>
      <c r="BX1278" s="13"/>
      <c r="BY1278" s="13"/>
      <c r="BZ1278" s="13"/>
      <c r="CA1278" s="13"/>
      <c r="CB1278" s="13"/>
      <c r="CC1278" s="13"/>
      <c r="CD1278" s="13"/>
      <c r="CE1278" s="13"/>
      <c r="CF1278" s="13"/>
      <c r="CG1278" s="13"/>
      <c r="CH1278" s="13"/>
      <c r="CI1278" s="13"/>
      <c r="CJ1278" s="13"/>
      <c r="CK1278" s="13"/>
      <c r="CL1278" s="13"/>
      <c r="CM1278" s="13"/>
      <c r="CN1278" s="13"/>
      <c r="CO1278" s="13"/>
      <c r="CP1278" s="13"/>
      <c r="CQ1278" s="13"/>
      <c r="CR1278" s="13"/>
      <c r="CS1278" s="13"/>
      <c r="CT1278" s="13"/>
      <c r="CU1278" s="13"/>
      <c r="CV1278" s="13"/>
      <c r="CW1278" s="13"/>
      <c r="CX1278" s="13"/>
      <c r="CY1278" s="13"/>
      <c r="CZ1278" s="13"/>
      <c r="DA1278" s="13"/>
      <c r="DB1278" s="13"/>
      <c r="DC1278" s="13"/>
      <c r="DD1278" s="13"/>
      <c r="DE1278" s="13"/>
      <c r="DF1278" s="13"/>
      <c r="DG1278" s="13"/>
      <c r="DH1278" s="13"/>
      <c r="DI1278" s="13"/>
      <c r="DJ1278" s="13"/>
      <c r="DK1278" s="13"/>
      <c r="DL1278" s="13"/>
      <c r="DM1278" s="13"/>
      <c r="DN1278" s="13"/>
      <c r="DO1278" s="13"/>
      <c r="DP1278" s="13"/>
      <c r="DQ1278" s="13"/>
      <c r="DR1278" s="13"/>
      <c r="DS1278" s="13"/>
      <c r="DT1278" s="13"/>
      <c r="DU1278" s="13"/>
      <c r="DV1278" s="13"/>
      <c r="DW1278" s="13"/>
      <c r="DX1278" s="13"/>
      <c r="DY1278" s="13"/>
      <c r="DZ1278" s="13"/>
      <c r="EA1278" s="13"/>
      <c r="EB1278" s="13"/>
      <c r="EC1278" s="13"/>
      <c r="ED1278" s="13"/>
      <c r="EE1278" s="13"/>
      <c r="EF1278" s="13"/>
      <c r="EG1278" s="13"/>
      <c r="EH1278" s="13"/>
      <c r="EI1278" s="13"/>
      <c r="EJ1278" s="13"/>
      <c r="EK1278" s="13"/>
      <c r="EL1278" s="13"/>
      <c r="EM1278" s="13"/>
      <c r="EN1278" s="13"/>
      <c r="EO1278" s="13"/>
      <c r="EP1278" s="13"/>
      <c r="EQ1278" s="13"/>
      <c r="ER1278" s="13"/>
      <c r="ES1278" s="13"/>
      <c r="ET1278" s="13"/>
      <c r="EU1278" s="13"/>
      <c r="EV1278" s="13"/>
      <c r="EW1278" s="13"/>
      <c r="EX1278" s="13"/>
      <c r="EY1278" s="13"/>
      <c r="EZ1278" s="13"/>
      <c r="FA1278" s="13"/>
      <c r="FB1278" s="13"/>
      <c r="FC1278" s="13"/>
      <c r="FD1278" s="13"/>
      <c r="FE1278" s="13"/>
      <c r="FF1278" s="13"/>
      <c r="FG1278" s="13"/>
      <c r="FH1278" s="13"/>
      <c r="FI1278" s="13"/>
      <c r="FJ1278" s="13"/>
      <c r="FK1278" s="13"/>
      <c r="FL1278" s="13"/>
      <c r="FM1278" s="13"/>
      <c r="FN1278" s="13"/>
      <c r="FO1278" s="13"/>
      <c r="FP1278" s="13"/>
      <c r="FQ1278" s="13"/>
      <c r="FR1278" s="13"/>
      <c r="FS1278" s="13"/>
      <c r="FT1278" s="13"/>
      <c r="FU1278" s="13"/>
      <c r="FV1278" s="13"/>
      <c r="FW1278" s="13"/>
      <c r="FX1278" s="13"/>
      <c r="FY1278" s="13"/>
      <c r="FZ1278" s="13"/>
      <c r="GA1278" s="13"/>
      <c r="GB1278" s="13"/>
      <c r="GC1278" s="13"/>
      <c r="GD1278" s="13"/>
      <c r="GE1278" s="13"/>
      <c r="GF1278" s="13"/>
      <c r="GG1278" s="13"/>
      <c r="GH1278" s="13"/>
      <c r="GI1278" s="13"/>
      <c r="GJ1278" s="13"/>
      <c r="GK1278" s="13"/>
      <c r="GL1278" s="13"/>
      <c r="GM1278" s="13"/>
      <c r="GN1278" s="13"/>
      <c r="GO1278" s="13"/>
      <c r="GP1278" s="13"/>
      <c r="GQ1278" s="13"/>
      <c r="GR1278" s="13"/>
      <c r="GS1278" s="13"/>
      <c r="GT1278" s="13"/>
      <c r="GU1278" s="13"/>
      <c r="GV1278" s="13"/>
      <c r="GW1278" s="13"/>
      <c r="GX1278" s="13"/>
      <c r="GY1278" s="13"/>
      <c r="GZ1278" s="13"/>
      <c r="HA1278" s="13"/>
      <c r="HB1278" s="13"/>
      <c r="HC1278" s="13"/>
      <c r="HD1278" s="13"/>
      <c r="HE1278" s="13"/>
      <c r="HF1278" s="13"/>
      <c r="HG1278" s="13"/>
      <c r="HH1278" s="13"/>
      <c r="HI1278" s="13"/>
      <c r="HJ1278" s="13"/>
      <c r="HK1278" s="13"/>
      <c r="HL1278" s="13"/>
      <c r="HM1278" s="13"/>
      <c r="HN1278" s="13"/>
      <c r="HO1278" s="13"/>
      <c r="HP1278" s="13"/>
      <c r="HQ1278" s="13"/>
      <c r="HR1278" s="13"/>
      <c r="HS1278" s="13"/>
      <c r="HT1278" s="13"/>
      <c r="HU1278" s="13"/>
      <c r="HV1278" s="13"/>
      <c r="HW1278" s="13"/>
      <c r="HX1278" s="13"/>
      <c r="HY1278" s="13"/>
      <c r="HZ1278" s="13"/>
      <c r="IA1278" s="13"/>
      <c r="IB1278" s="13"/>
      <c r="IC1278" s="13"/>
      <c r="ID1278" s="13"/>
      <c r="IE1278" s="13"/>
      <c r="IF1278" s="13"/>
      <c r="IG1278" s="13"/>
      <c r="IH1278" s="13"/>
      <c r="II1278" s="13"/>
      <c r="IJ1278" s="13"/>
      <c r="IK1278" s="13"/>
      <c r="IL1278" s="13"/>
      <c r="IM1278" s="13"/>
      <c r="IN1278" s="13"/>
      <c r="IO1278" s="13"/>
    </row>
    <row r="1279" spans="1:249">
      <c r="A1279" s="23"/>
      <c r="B1279" s="13"/>
      <c r="C1279" s="13"/>
      <c r="D1279" s="13"/>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c r="AD1279" s="2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c r="BI1279" s="13"/>
      <c r="BJ1279" s="13"/>
      <c r="BK1279" s="13"/>
      <c r="BL1279" s="13"/>
      <c r="BM1279" s="13"/>
      <c r="BN1279" s="13"/>
      <c r="BO1279" s="13"/>
      <c r="BP1279" s="13"/>
      <c r="BQ1279" s="13"/>
      <c r="BR1279" s="13"/>
      <c r="BS1279" s="13"/>
      <c r="BT1279" s="13"/>
      <c r="BU1279" s="13"/>
      <c r="BV1279" s="13"/>
      <c r="BW1279" s="13"/>
      <c r="BX1279" s="13"/>
      <c r="BY1279" s="13"/>
      <c r="BZ1279" s="13"/>
      <c r="CA1279" s="13"/>
      <c r="CB1279" s="13"/>
      <c r="CC1279" s="13"/>
      <c r="CD1279" s="13"/>
      <c r="CE1279" s="13"/>
      <c r="CF1279" s="13"/>
      <c r="CG1279" s="13"/>
      <c r="CH1279" s="13"/>
      <c r="CI1279" s="13"/>
      <c r="CJ1279" s="13"/>
      <c r="CK1279" s="13"/>
      <c r="CL1279" s="13"/>
      <c r="CM1279" s="13"/>
      <c r="CN1279" s="13"/>
      <c r="CO1279" s="13"/>
      <c r="CP1279" s="13"/>
      <c r="CQ1279" s="13"/>
      <c r="CR1279" s="13"/>
      <c r="CS1279" s="13"/>
      <c r="CT1279" s="13"/>
      <c r="CU1279" s="13"/>
      <c r="CV1279" s="13"/>
      <c r="CW1279" s="13"/>
      <c r="CX1279" s="13"/>
      <c r="CY1279" s="13"/>
      <c r="CZ1279" s="13"/>
      <c r="DA1279" s="13"/>
      <c r="DB1279" s="13"/>
      <c r="DC1279" s="13"/>
      <c r="DD1279" s="13"/>
      <c r="DE1279" s="13"/>
      <c r="DF1279" s="13"/>
      <c r="DG1279" s="13"/>
      <c r="DH1279" s="13"/>
      <c r="DI1279" s="13"/>
      <c r="DJ1279" s="13"/>
      <c r="DK1279" s="13"/>
      <c r="DL1279" s="13"/>
      <c r="DM1279" s="13"/>
      <c r="DN1279" s="13"/>
      <c r="DO1279" s="13"/>
      <c r="DP1279" s="13"/>
      <c r="DQ1279" s="13"/>
      <c r="DR1279" s="13"/>
      <c r="DS1279" s="13"/>
      <c r="DT1279" s="13"/>
      <c r="DU1279" s="13"/>
      <c r="DV1279" s="13"/>
      <c r="DW1279" s="13"/>
      <c r="DX1279" s="13"/>
      <c r="DY1279" s="13"/>
      <c r="DZ1279" s="13"/>
      <c r="EA1279" s="13"/>
      <c r="EB1279" s="13"/>
      <c r="EC1279" s="13"/>
      <c r="ED1279" s="13"/>
      <c r="EE1279" s="13"/>
      <c r="EF1279" s="13"/>
      <c r="EG1279" s="13"/>
      <c r="EH1279" s="13"/>
      <c r="EI1279" s="13"/>
      <c r="EJ1279" s="13"/>
      <c r="EK1279" s="13"/>
      <c r="EL1279" s="13"/>
      <c r="EM1279" s="13"/>
      <c r="EN1279" s="13"/>
      <c r="EO1279" s="13"/>
      <c r="EP1279" s="13"/>
      <c r="EQ1279" s="13"/>
      <c r="ER1279" s="13"/>
      <c r="ES1279" s="13"/>
      <c r="ET1279" s="13"/>
      <c r="EU1279" s="13"/>
      <c r="EV1279" s="13"/>
      <c r="EW1279" s="13"/>
      <c r="EX1279" s="13"/>
      <c r="EY1279" s="13"/>
      <c r="EZ1279" s="13"/>
      <c r="FA1279" s="13"/>
      <c r="FB1279" s="13"/>
      <c r="FC1279" s="13"/>
      <c r="FD1279" s="13"/>
      <c r="FE1279" s="13"/>
      <c r="FF1279" s="13"/>
      <c r="FG1279" s="13"/>
      <c r="FH1279" s="13"/>
      <c r="FI1279" s="13"/>
      <c r="FJ1279" s="13"/>
      <c r="FK1279" s="13"/>
      <c r="FL1279" s="13"/>
      <c r="FM1279" s="13"/>
      <c r="FN1279" s="13"/>
      <c r="FO1279" s="13"/>
      <c r="FP1279" s="13"/>
      <c r="FQ1279" s="13"/>
      <c r="FR1279" s="13"/>
      <c r="FS1279" s="13"/>
      <c r="FT1279" s="13"/>
      <c r="FU1279" s="13"/>
      <c r="FV1279" s="13"/>
      <c r="FW1279" s="13"/>
      <c r="FX1279" s="13"/>
      <c r="FY1279" s="13"/>
      <c r="FZ1279" s="13"/>
      <c r="GA1279" s="13"/>
      <c r="GB1279" s="13"/>
      <c r="GC1279" s="13"/>
      <c r="GD1279" s="13"/>
      <c r="GE1279" s="13"/>
      <c r="GF1279" s="13"/>
      <c r="GG1279" s="13"/>
      <c r="GH1279" s="13"/>
      <c r="GI1279" s="13"/>
      <c r="GJ1279" s="13"/>
      <c r="GK1279" s="13"/>
      <c r="GL1279" s="13"/>
      <c r="GM1279" s="13"/>
      <c r="GN1279" s="13"/>
      <c r="GO1279" s="13"/>
      <c r="GP1279" s="13"/>
      <c r="GQ1279" s="13"/>
      <c r="GR1279" s="13"/>
      <c r="GS1279" s="13"/>
      <c r="GT1279" s="13"/>
      <c r="GU1279" s="13"/>
      <c r="GV1279" s="13"/>
      <c r="GW1279" s="13"/>
      <c r="GX1279" s="13"/>
      <c r="GY1279" s="13"/>
      <c r="GZ1279" s="13"/>
      <c r="HA1279" s="13"/>
      <c r="HB1279" s="13"/>
      <c r="HC1279" s="13"/>
      <c r="HD1279" s="13"/>
      <c r="HE1279" s="13"/>
      <c r="HF1279" s="13"/>
      <c r="HG1279" s="13"/>
      <c r="HH1279" s="13"/>
      <c r="HI1279" s="13"/>
      <c r="HJ1279" s="13"/>
      <c r="HK1279" s="13"/>
      <c r="HL1279" s="13"/>
      <c r="HM1279" s="13"/>
      <c r="HN1279" s="13"/>
      <c r="HO1279" s="13"/>
      <c r="HP1279" s="13"/>
      <c r="HQ1279" s="13"/>
      <c r="HR1279" s="13"/>
      <c r="HS1279" s="13"/>
      <c r="HT1279" s="13"/>
      <c r="HU1279" s="13"/>
      <c r="HV1279" s="13"/>
      <c r="HW1279" s="13"/>
      <c r="HX1279" s="13"/>
      <c r="HY1279" s="13"/>
      <c r="HZ1279" s="13"/>
      <c r="IA1279" s="13"/>
      <c r="IB1279" s="13"/>
      <c r="IC1279" s="13"/>
      <c r="ID1279" s="13"/>
      <c r="IE1279" s="13"/>
      <c r="IF1279" s="13"/>
      <c r="IG1279" s="13"/>
      <c r="IH1279" s="13"/>
      <c r="II1279" s="13"/>
      <c r="IJ1279" s="13"/>
      <c r="IK1279" s="13"/>
      <c r="IL1279" s="13"/>
      <c r="IM1279" s="13"/>
      <c r="IN1279" s="13"/>
      <c r="IO1279" s="13"/>
    </row>
    <row r="1280" spans="1:249">
      <c r="A1280" s="23"/>
      <c r="B1280" s="13"/>
      <c r="C1280" s="13"/>
      <c r="D1280" s="13"/>
      <c r="E1280" s="13"/>
      <c r="F1280" s="13"/>
      <c r="G1280" s="13"/>
      <c r="H1280" s="13"/>
      <c r="I1280" s="13"/>
      <c r="J1280" s="13"/>
      <c r="K1280" s="13"/>
      <c r="L1280" s="13"/>
      <c r="M1280" s="13"/>
      <c r="N1280" s="13"/>
      <c r="O1280" s="13"/>
      <c r="P1280" s="13"/>
      <c r="Q1280" s="13"/>
      <c r="R1280" s="13"/>
      <c r="S1280" s="13"/>
      <c r="T1280" s="13"/>
      <c r="U1280" s="13"/>
      <c r="V1280" s="13"/>
      <c r="W1280" s="13"/>
      <c r="X1280" s="13"/>
      <c r="Y1280" s="13"/>
      <c r="Z1280" s="13"/>
      <c r="AA1280" s="13"/>
      <c r="AB1280" s="13"/>
      <c r="AC1280" s="13"/>
      <c r="AD1280" s="23"/>
      <c r="AE1280" s="13"/>
      <c r="AF1280" s="13"/>
      <c r="AG1280" s="13"/>
      <c r="AH1280" s="13"/>
      <c r="AI1280" s="13"/>
      <c r="AJ1280" s="13"/>
      <c r="AK1280" s="13"/>
      <c r="AL1280" s="13"/>
      <c r="AM1280" s="13"/>
      <c r="AN1280" s="13"/>
      <c r="AO1280" s="13"/>
      <c r="AP1280" s="13"/>
      <c r="AQ1280" s="13"/>
      <c r="AR1280" s="13"/>
      <c r="AS1280" s="13"/>
      <c r="AT1280" s="13"/>
      <c r="AU1280" s="13"/>
      <c r="AV1280" s="13"/>
      <c r="AW1280" s="13"/>
      <c r="AX1280" s="13"/>
      <c r="AY1280" s="13"/>
      <c r="AZ1280" s="13"/>
      <c r="BA1280" s="13"/>
      <c r="BB1280" s="13"/>
      <c r="BC1280" s="13"/>
      <c r="BD1280" s="13"/>
      <c r="BE1280" s="13"/>
      <c r="BF1280" s="13"/>
      <c r="BG1280" s="13"/>
      <c r="BH1280" s="13"/>
      <c r="BI1280" s="13"/>
      <c r="BJ1280" s="13"/>
      <c r="BK1280" s="13"/>
      <c r="BL1280" s="13"/>
      <c r="BM1280" s="13"/>
      <c r="BN1280" s="13"/>
      <c r="BO1280" s="13"/>
      <c r="BP1280" s="13"/>
      <c r="BQ1280" s="13"/>
      <c r="BR1280" s="13"/>
      <c r="BS1280" s="13"/>
      <c r="BT1280" s="13"/>
      <c r="BU1280" s="13"/>
      <c r="BV1280" s="13"/>
      <c r="BW1280" s="13"/>
      <c r="BX1280" s="13"/>
      <c r="BY1280" s="13"/>
      <c r="BZ1280" s="13"/>
      <c r="CA1280" s="13"/>
      <c r="CB1280" s="13"/>
      <c r="CC1280" s="13"/>
      <c r="CD1280" s="13"/>
      <c r="CE1280" s="13"/>
      <c r="CF1280" s="13"/>
      <c r="CG1280" s="13"/>
      <c r="CH1280" s="13"/>
      <c r="CI1280" s="13"/>
      <c r="CJ1280" s="13"/>
      <c r="CK1280" s="13"/>
      <c r="CL1280" s="13"/>
      <c r="CM1280" s="13"/>
      <c r="CN1280" s="13"/>
      <c r="CO1280" s="13"/>
      <c r="CP1280" s="13"/>
      <c r="CQ1280" s="13"/>
      <c r="CR1280" s="13"/>
      <c r="CS1280" s="13"/>
      <c r="CT1280" s="13"/>
      <c r="CU1280" s="13"/>
      <c r="CV1280" s="13"/>
      <c r="CW1280" s="13"/>
      <c r="CX1280" s="13"/>
      <c r="CY1280" s="13"/>
      <c r="CZ1280" s="13"/>
      <c r="DA1280" s="13"/>
      <c r="DB1280" s="13"/>
      <c r="DC1280" s="13"/>
      <c r="DD1280" s="13"/>
      <c r="DE1280" s="13"/>
      <c r="DF1280" s="13"/>
      <c r="DG1280" s="13"/>
      <c r="DH1280" s="13"/>
      <c r="DI1280" s="13"/>
      <c r="DJ1280" s="13"/>
      <c r="DK1280" s="13"/>
      <c r="DL1280" s="13"/>
      <c r="DM1280" s="13"/>
      <c r="DN1280" s="13"/>
      <c r="DO1280" s="13"/>
      <c r="DP1280" s="13"/>
      <c r="DQ1280" s="13"/>
      <c r="DR1280" s="13"/>
      <c r="DS1280" s="13"/>
      <c r="DT1280" s="13"/>
      <c r="DU1280" s="13"/>
      <c r="DV1280" s="13"/>
      <c r="DW1280" s="13"/>
      <c r="DX1280" s="13"/>
      <c r="DY1280" s="13"/>
      <c r="DZ1280" s="13"/>
      <c r="EA1280" s="13"/>
      <c r="EB1280" s="13"/>
      <c r="EC1280" s="13"/>
      <c r="ED1280" s="13"/>
      <c r="EE1280" s="13"/>
      <c r="EF1280" s="13"/>
      <c r="EG1280" s="13"/>
      <c r="EH1280" s="13"/>
      <c r="EI1280" s="13"/>
      <c r="EJ1280" s="13"/>
      <c r="EK1280" s="13"/>
      <c r="EL1280" s="13"/>
      <c r="EM1280" s="13"/>
      <c r="EN1280" s="13"/>
      <c r="EO1280" s="13"/>
      <c r="EP1280" s="13"/>
      <c r="EQ1280" s="13"/>
      <c r="ER1280" s="13"/>
      <c r="ES1280" s="13"/>
      <c r="ET1280" s="13"/>
      <c r="EU1280" s="13"/>
      <c r="EV1280" s="13"/>
      <c r="EW1280" s="13"/>
      <c r="EX1280" s="13"/>
      <c r="EY1280" s="13"/>
      <c r="EZ1280" s="13"/>
      <c r="FA1280" s="13"/>
      <c r="FB1280" s="13"/>
      <c r="FC1280" s="13"/>
      <c r="FD1280" s="13"/>
      <c r="FE1280" s="13"/>
      <c r="FF1280" s="13"/>
      <c r="FG1280" s="13"/>
      <c r="FH1280" s="13"/>
      <c r="FI1280" s="13"/>
      <c r="FJ1280" s="13"/>
      <c r="FK1280" s="13"/>
      <c r="FL1280" s="13"/>
      <c r="FM1280" s="13"/>
      <c r="FN1280" s="13"/>
      <c r="FO1280" s="13"/>
      <c r="FP1280" s="13"/>
      <c r="FQ1280" s="13"/>
      <c r="FR1280" s="13"/>
      <c r="FS1280" s="13"/>
      <c r="FT1280" s="13"/>
      <c r="FU1280" s="13"/>
      <c r="FV1280" s="13"/>
      <c r="FW1280" s="13"/>
      <c r="FX1280" s="13"/>
      <c r="FY1280" s="13"/>
      <c r="FZ1280" s="13"/>
      <c r="GA1280" s="13"/>
      <c r="GB1280" s="13"/>
      <c r="GC1280" s="13"/>
      <c r="GD1280" s="13"/>
      <c r="GE1280" s="13"/>
      <c r="GF1280" s="13"/>
      <c r="GG1280" s="13"/>
      <c r="GH1280" s="13"/>
      <c r="GI1280" s="13"/>
      <c r="GJ1280" s="13"/>
      <c r="GK1280" s="13"/>
      <c r="GL1280" s="13"/>
      <c r="GM1280" s="13"/>
      <c r="GN1280" s="13"/>
      <c r="GO1280" s="13"/>
      <c r="GP1280" s="13"/>
      <c r="GQ1280" s="13"/>
      <c r="GR1280" s="13"/>
      <c r="GS1280" s="13"/>
      <c r="GT1280" s="13"/>
      <c r="GU1280" s="13"/>
      <c r="GV1280" s="13"/>
      <c r="GW1280" s="13"/>
      <c r="GX1280" s="13"/>
      <c r="GY1280" s="13"/>
      <c r="GZ1280" s="13"/>
      <c r="HA1280" s="13"/>
      <c r="HB1280" s="13"/>
      <c r="HC1280" s="13"/>
      <c r="HD1280" s="13"/>
      <c r="HE1280" s="13"/>
      <c r="HF1280" s="13"/>
      <c r="HG1280" s="13"/>
      <c r="HH1280" s="13"/>
      <c r="HI1280" s="13"/>
      <c r="HJ1280" s="13"/>
      <c r="HK1280" s="13"/>
      <c r="HL1280" s="13"/>
      <c r="HM1280" s="13"/>
      <c r="HN1280" s="13"/>
      <c r="HO1280" s="13"/>
      <c r="HP1280" s="13"/>
      <c r="HQ1280" s="13"/>
      <c r="HR1280" s="13"/>
      <c r="HS1280" s="13"/>
      <c r="HT1280" s="13"/>
      <c r="HU1280" s="13"/>
      <c r="HV1280" s="13"/>
      <c r="HW1280" s="13"/>
      <c r="HX1280" s="13"/>
      <c r="HY1280" s="13"/>
      <c r="HZ1280" s="13"/>
      <c r="IA1280" s="13"/>
      <c r="IB1280" s="13"/>
      <c r="IC1280" s="13"/>
      <c r="ID1280" s="13"/>
      <c r="IE1280" s="13"/>
      <c r="IF1280" s="13"/>
      <c r="IG1280" s="13"/>
      <c r="IH1280" s="13"/>
      <c r="II1280" s="13"/>
      <c r="IJ1280" s="13"/>
      <c r="IK1280" s="13"/>
      <c r="IL1280" s="13"/>
      <c r="IM1280" s="13"/>
      <c r="IN1280" s="13"/>
      <c r="IO1280" s="13"/>
    </row>
    <row r="1281" spans="1:249">
      <c r="A1281" s="23"/>
      <c r="B1281" s="13"/>
      <c r="C1281" s="13"/>
      <c r="D1281" s="13"/>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c r="AD1281" s="2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c r="BI1281" s="13"/>
      <c r="BJ1281" s="13"/>
      <c r="BK1281" s="13"/>
      <c r="BL1281" s="13"/>
      <c r="BM1281" s="13"/>
      <c r="BN1281" s="13"/>
      <c r="BO1281" s="13"/>
      <c r="BP1281" s="13"/>
      <c r="BQ1281" s="13"/>
      <c r="BR1281" s="13"/>
      <c r="BS1281" s="13"/>
      <c r="BT1281" s="13"/>
      <c r="BU1281" s="13"/>
      <c r="BV1281" s="13"/>
      <c r="BW1281" s="13"/>
      <c r="BX1281" s="13"/>
      <c r="BY1281" s="13"/>
      <c r="BZ1281" s="13"/>
      <c r="CA1281" s="13"/>
      <c r="CB1281" s="13"/>
      <c r="CC1281" s="13"/>
      <c r="CD1281" s="13"/>
      <c r="CE1281" s="13"/>
      <c r="CF1281" s="13"/>
      <c r="CG1281" s="13"/>
      <c r="CH1281" s="13"/>
      <c r="CI1281" s="13"/>
      <c r="CJ1281" s="13"/>
      <c r="CK1281" s="13"/>
      <c r="CL1281" s="13"/>
      <c r="CM1281" s="13"/>
      <c r="CN1281" s="13"/>
      <c r="CO1281" s="13"/>
      <c r="CP1281" s="13"/>
      <c r="CQ1281" s="13"/>
      <c r="CR1281" s="13"/>
      <c r="CS1281" s="13"/>
      <c r="CT1281" s="13"/>
      <c r="CU1281" s="13"/>
      <c r="CV1281" s="13"/>
      <c r="CW1281" s="13"/>
      <c r="CX1281" s="13"/>
      <c r="CY1281" s="13"/>
      <c r="CZ1281" s="13"/>
      <c r="DA1281" s="13"/>
      <c r="DB1281" s="13"/>
      <c r="DC1281" s="13"/>
      <c r="DD1281" s="13"/>
      <c r="DE1281" s="13"/>
      <c r="DF1281" s="13"/>
      <c r="DG1281" s="13"/>
      <c r="DH1281" s="13"/>
      <c r="DI1281" s="13"/>
      <c r="DJ1281" s="13"/>
      <c r="DK1281" s="13"/>
      <c r="DL1281" s="13"/>
      <c r="DM1281" s="13"/>
      <c r="DN1281" s="13"/>
      <c r="DO1281" s="13"/>
      <c r="DP1281" s="13"/>
      <c r="DQ1281" s="13"/>
      <c r="DR1281" s="13"/>
      <c r="DS1281" s="13"/>
      <c r="DT1281" s="13"/>
      <c r="DU1281" s="13"/>
      <c r="DV1281" s="13"/>
      <c r="DW1281" s="13"/>
      <c r="DX1281" s="13"/>
      <c r="DY1281" s="13"/>
      <c r="DZ1281" s="13"/>
      <c r="EA1281" s="13"/>
      <c r="EB1281" s="13"/>
      <c r="EC1281" s="13"/>
      <c r="ED1281" s="13"/>
      <c r="EE1281" s="13"/>
      <c r="EF1281" s="13"/>
      <c r="EG1281" s="13"/>
      <c r="EH1281" s="13"/>
      <c r="EI1281" s="13"/>
      <c r="EJ1281" s="13"/>
      <c r="EK1281" s="13"/>
      <c r="EL1281" s="13"/>
      <c r="EM1281" s="13"/>
      <c r="EN1281" s="13"/>
      <c r="EO1281" s="13"/>
      <c r="EP1281" s="13"/>
      <c r="EQ1281" s="13"/>
      <c r="ER1281" s="13"/>
      <c r="ES1281" s="13"/>
      <c r="ET1281" s="13"/>
      <c r="EU1281" s="13"/>
      <c r="EV1281" s="13"/>
      <c r="EW1281" s="13"/>
      <c r="EX1281" s="13"/>
      <c r="EY1281" s="13"/>
      <c r="EZ1281" s="13"/>
      <c r="FA1281" s="13"/>
      <c r="FB1281" s="13"/>
      <c r="FC1281" s="13"/>
      <c r="FD1281" s="13"/>
      <c r="FE1281" s="13"/>
      <c r="FF1281" s="13"/>
      <c r="FG1281" s="13"/>
      <c r="FH1281" s="13"/>
      <c r="FI1281" s="13"/>
      <c r="FJ1281" s="13"/>
      <c r="FK1281" s="13"/>
      <c r="FL1281" s="13"/>
      <c r="FM1281" s="13"/>
      <c r="FN1281" s="13"/>
      <c r="FO1281" s="13"/>
      <c r="FP1281" s="13"/>
      <c r="FQ1281" s="13"/>
      <c r="FR1281" s="13"/>
      <c r="FS1281" s="13"/>
      <c r="FT1281" s="13"/>
      <c r="FU1281" s="13"/>
      <c r="FV1281" s="13"/>
      <c r="FW1281" s="13"/>
      <c r="FX1281" s="13"/>
      <c r="FY1281" s="13"/>
      <c r="FZ1281" s="13"/>
      <c r="GA1281" s="13"/>
      <c r="GB1281" s="13"/>
      <c r="GC1281" s="13"/>
      <c r="GD1281" s="13"/>
      <c r="GE1281" s="13"/>
      <c r="GF1281" s="13"/>
      <c r="GG1281" s="13"/>
      <c r="GH1281" s="13"/>
      <c r="GI1281" s="13"/>
      <c r="GJ1281" s="13"/>
      <c r="GK1281" s="13"/>
      <c r="GL1281" s="13"/>
      <c r="GM1281" s="13"/>
      <c r="GN1281" s="13"/>
      <c r="GO1281" s="13"/>
      <c r="GP1281" s="13"/>
      <c r="GQ1281" s="13"/>
      <c r="GR1281" s="13"/>
      <c r="GS1281" s="13"/>
      <c r="GT1281" s="13"/>
      <c r="GU1281" s="13"/>
      <c r="GV1281" s="13"/>
      <c r="GW1281" s="13"/>
      <c r="GX1281" s="13"/>
      <c r="GY1281" s="13"/>
      <c r="GZ1281" s="13"/>
      <c r="HA1281" s="13"/>
      <c r="HB1281" s="13"/>
      <c r="HC1281" s="13"/>
      <c r="HD1281" s="13"/>
      <c r="HE1281" s="13"/>
      <c r="HF1281" s="13"/>
      <c r="HG1281" s="13"/>
      <c r="HH1281" s="13"/>
      <c r="HI1281" s="13"/>
      <c r="HJ1281" s="13"/>
      <c r="HK1281" s="13"/>
      <c r="HL1281" s="13"/>
      <c r="HM1281" s="13"/>
      <c r="HN1281" s="13"/>
      <c r="HO1281" s="13"/>
      <c r="HP1281" s="13"/>
      <c r="HQ1281" s="13"/>
      <c r="HR1281" s="13"/>
      <c r="HS1281" s="13"/>
      <c r="HT1281" s="13"/>
      <c r="HU1281" s="13"/>
      <c r="HV1281" s="13"/>
      <c r="HW1281" s="13"/>
      <c r="HX1281" s="13"/>
      <c r="HY1281" s="13"/>
      <c r="HZ1281" s="13"/>
      <c r="IA1281" s="13"/>
      <c r="IB1281" s="13"/>
      <c r="IC1281" s="13"/>
      <c r="ID1281" s="13"/>
      <c r="IE1281" s="13"/>
      <c r="IF1281" s="13"/>
      <c r="IG1281" s="13"/>
      <c r="IH1281" s="13"/>
      <c r="II1281" s="13"/>
      <c r="IJ1281" s="13"/>
      <c r="IK1281" s="13"/>
      <c r="IL1281" s="13"/>
      <c r="IM1281" s="13"/>
      <c r="IN1281" s="13"/>
      <c r="IO1281" s="13"/>
    </row>
    <row r="1282" spans="1:249">
      <c r="A1282" s="23"/>
      <c r="B1282" s="13"/>
      <c r="C1282" s="13"/>
      <c r="D1282" s="13"/>
      <c r="E1282" s="13"/>
      <c r="F1282" s="13"/>
      <c r="G1282" s="13"/>
      <c r="H1282" s="13"/>
      <c r="I1282" s="13"/>
      <c r="J1282" s="13"/>
      <c r="K1282" s="13"/>
      <c r="L1282" s="13"/>
      <c r="M1282" s="13"/>
      <c r="N1282" s="13"/>
      <c r="O1282" s="13"/>
      <c r="P1282" s="13"/>
      <c r="Q1282" s="13"/>
      <c r="R1282" s="13"/>
      <c r="S1282" s="13"/>
      <c r="T1282" s="13"/>
      <c r="U1282" s="13"/>
      <c r="V1282" s="13"/>
      <c r="W1282" s="13"/>
      <c r="X1282" s="13"/>
      <c r="Y1282" s="13"/>
      <c r="Z1282" s="13"/>
      <c r="AA1282" s="13"/>
      <c r="AB1282" s="13"/>
      <c r="AC1282" s="13"/>
      <c r="AD1282" s="23"/>
      <c r="AE1282" s="13"/>
      <c r="AF1282" s="13"/>
      <c r="AG1282" s="13"/>
      <c r="AH1282" s="13"/>
      <c r="AI1282" s="13"/>
      <c r="AJ1282" s="13"/>
      <c r="AK1282" s="13"/>
      <c r="AL1282" s="13"/>
      <c r="AM1282" s="13"/>
      <c r="AN1282" s="13"/>
      <c r="AO1282" s="13"/>
      <c r="AP1282" s="13"/>
      <c r="AQ1282" s="13"/>
      <c r="AR1282" s="13"/>
      <c r="AS1282" s="13"/>
      <c r="AT1282" s="13"/>
      <c r="AU1282" s="13"/>
      <c r="AV1282" s="13"/>
      <c r="AW1282" s="13"/>
      <c r="AX1282" s="13"/>
      <c r="AY1282" s="13"/>
      <c r="AZ1282" s="13"/>
      <c r="BA1282" s="13"/>
      <c r="BB1282" s="13"/>
      <c r="BC1282" s="13"/>
      <c r="BD1282" s="13"/>
      <c r="BE1282" s="13"/>
      <c r="BF1282" s="13"/>
      <c r="BG1282" s="13"/>
      <c r="BH1282" s="13"/>
      <c r="BI1282" s="13"/>
      <c r="BJ1282" s="13"/>
      <c r="BK1282" s="13"/>
      <c r="BL1282" s="13"/>
      <c r="BM1282" s="13"/>
      <c r="BN1282" s="13"/>
      <c r="BO1282" s="13"/>
      <c r="BP1282" s="13"/>
      <c r="BQ1282" s="13"/>
      <c r="BR1282" s="13"/>
      <c r="BS1282" s="13"/>
      <c r="BT1282" s="13"/>
      <c r="BU1282" s="13"/>
      <c r="BV1282" s="13"/>
      <c r="BW1282" s="13"/>
      <c r="BX1282" s="13"/>
      <c r="BY1282" s="13"/>
      <c r="BZ1282" s="13"/>
      <c r="CA1282" s="13"/>
      <c r="CB1282" s="13"/>
      <c r="CC1282" s="13"/>
      <c r="CD1282" s="13"/>
      <c r="CE1282" s="13"/>
      <c r="CF1282" s="13"/>
      <c r="CG1282" s="13"/>
      <c r="CH1282" s="13"/>
      <c r="CI1282" s="13"/>
      <c r="CJ1282" s="13"/>
      <c r="CK1282" s="13"/>
      <c r="CL1282" s="13"/>
      <c r="CM1282" s="13"/>
      <c r="CN1282" s="13"/>
      <c r="CO1282" s="13"/>
      <c r="CP1282" s="13"/>
      <c r="CQ1282" s="13"/>
      <c r="CR1282" s="13"/>
      <c r="CS1282" s="13"/>
      <c r="CT1282" s="13"/>
      <c r="CU1282" s="13"/>
      <c r="CV1282" s="13"/>
      <c r="CW1282" s="13"/>
      <c r="CX1282" s="13"/>
      <c r="CY1282" s="13"/>
      <c r="CZ1282" s="13"/>
      <c r="DA1282" s="13"/>
      <c r="DB1282" s="13"/>
      <c r="DC1282" s="13"/>
      <c r="DD1282" s="13"/>
      <c r="DE1282" s="13"/>
      <c r="DF1282" s="13"/>
      <c r="DG1282" s="13"/>
      <c r="DH1282" s="13"/>
      <c r="DI1282" s="13"/>
      <c r="DJ1282" s="13"/>
      <c r="DK1282" s="13"/>
      <c r="DL1282" s="13"/>
      <c r="DM1282" s="13"/>
      <c r="DN1282" s="13"/>
      <c r="DO1282" s="13"/>
      <c r="DP1282" s="13"/>
      <c r="DQ1282" s="13"/>
      <c r="DR1282" s="13"/>
      <c r="DS1282" s="13"/>
      <c r="DT1282" s="13"/>
      <c r="DU1282" s="13"/>
      <c r="DV1282" s="13"/>
      <c r="DW1282" s="13"/>
      <c r="DX1282" s="13"/>
      <c r="DY1282" s="13"/>
      <c r="DZ1282" s="13"/>
      <c r="EA1282" s="13"/>
      <c r="EB1282" s="13"/>
      <c r="EC1282" s="13"/>
      <c r="ED1282" s="13"/>
      <c r="EE1282" s="13"/>
      <c r="EF1282" s="13"/>
      <c r="EG1282" s="13"/>
      <c r="EH1282" s="13"/>
      <c r="EI1282" s="13"/>
      <c r="EJ1282" s="13"/>
      <c r="EK1282" s="13"/>
      <c r="EL1282" s="13"/>
      <c r="EM1282" s="13"/>
      <c r="EN1282" s="13"/>
      <c r="EO1282" s="13"/>
      <c r="EP1282" s="13"/>
      <c r="EQ1282" s="13"/>
      <c r="ER1282" s="13"/>
      <c r="ES1282" s="13"/>
      <c r="ET1282" s="13"/>
      <c r="EU1282" s="13"/>
      <c r="EV1282" s="13"/>
      <c r="EW1282" s="13"/>
      <c r="EX1282" s="13"/>
      <c r="EY1282" s="13"/>
      <c r="EZ1282" s="13"/>
      <c r="FA1282" s="13"/>
      <c r="FB1282" s="13"/>
      <c r="FC1282" s="13"/>
      <c r="FD1282" s="13"/>
      <c r="FE1282" s="13"/>
      <c r="FF1282" s="13"/>
      <c r="FG1282" s="13"/>
      <c r="FH1282" s="13"/>
      <c r="FI1282" s="13"/>
      <c r="FJ1282" s="13"/>
      <c r="FK1282" s="13"/>
      <c r="FL1282" s="13"/>
      <c r="FM1282" s="13"/>
      <c r="FN1282" s="13"/>
      <c r="FO1282" s="13"/>
      <c r="FP1282" s="13"/>
      <c r="FQ1282" s="13"/>
      <c r="FR1282" s="13"/>
      <c r="FS1282" s="13"/>
      <c r="FT1282" s="13"/>
      <c r="FU1282" s="13"/>
      <c r="FV1282" s="13"/>
      <c r="FW1282" s="13"/>
      <c r="FX1282" s="13"/>
      <c r="FY1282" s="13"/>
      <c r="FZ1282" s="13"/>
      <c r="GA1282" s="13"/>
      <c r="GB1282" s="13"/>
      <c r="GC1282" s="13"/>
      <c r="GD1282" s="13"/>
      <c r="GE1282" s="13"/>
      <c r="GF1282" s="13"/>
      <c r="GG1282" s="13"/>
      <c r="GH1282" s="13"/>
      <c r="GI1282" s="13"/>
      <c r="GJ1282" s="13"/>
      <c r="GK1282" s="13"/>
      <c r="GL1282" s="13"/>
      <c r="GM1282" s="13"/>
      <c r="GN1282" s="13"/>
      <c r="GO1282" s="13"/>
      <c r="GP1282" s="13"/>
      <c r="GQ1282" s="13"/>
      <c r="GR1282" s="13"/>
      <c r="GS1282" s="13"/>
      <c r="GT1282" s="13"/>
      <c r="GU1282" s="13"/>
      <c r="GV1282" s="13"/>
      <c r="GW1282" s="13"/>
      <c r="GX1282" s="13"/>
      <c r="GY1282" s="13"/>
      <c r="GZ1282" s="13"/>
      <c r="HA1282" s="13"/>
      <c r="HB1282" s="13"/>
      <c r="HC1282" s="13"/>
      <c r="HD1282" s="13"/>
      <c r="HE1282" s="13"/>
      <c r="HF1282" s="13"/>
      <c r="HG1282" s="13"/>
      <c r="HH1282" s="13"/>
      <c r="HI1282" s="13"/>
      <c r="HJ1282" s="13"/>
      <c r="HK1282" s="13"/>
      <c r="HL1282" s="13"/>
      <c r="HM1282" s="13"/>
      <c r="HN1282" s="13"/>
      <c r="HO1282" s="13"/>
      <c r="HP1282" s="13"/>
      <c r="HQ1282" s="13"/>
      <c r="HR1282" s="13"/>
      <c r="HS1282" s="13"/>
      <c r="HT1282" s="13"/>
      <c r="HU1282" s="13"/>
      <c r="HV1282" s="13"/>
      <c r="HW1282" s="13"/>
      <c r="HX1282" s="13"/>
      <c r="HY1282" s="13"/>
      <c r="HZ1282" s="13"/>
      <c r="IA1282" s="13"/>
      <c r="IB1282" s="13"/>
      <c r="IC1282" s="13"/>
      <c r="ID1282" s="13"/>
      <c r="IE1282" s="13"/>
      <c r="IF1282" s="13"/>
      <c r="IG1282" s="13"/>
      <c r="IH1282" s="13"/>
      <c r="II1282" s="13"/>
      <c r="IJ1282" s="13"/>
      <c r="IK1282" s="13"/>
      <c r="IL1282" s="13"/>
      <c r="IM1282" s="13"/>
      <c r="IN1282" s="13"/>
      <c r="IO1282" s="13"/>
    </row>
    <row r="1283" spans="1:249">
      <c r="A1283" s="23"/>
      <c r="B1283" s="13"/>
      <c r="C1283" s="13"/>
      <c r="D1283" s="13"/>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c r="AD1283" s="2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c r="BI1283" s="13"/>
      <c r="BJ1283" s="13"/>
      <c r="BK1283" s="13"/>
      <c r="BL1283" s="13"/>
      <c r="BM1283" s="13"/>
      <c r="BN1283" s="13"/>
      <c r="BO1283" s="13"/>
      <c r="BP1283" s="13"/>
      <c r="BQ1283" s="13"/>
      <c r="BR1283" s="13"/>
      <c r="BS1283" s="13"/>
      <c r="BT1283" s="13"/>
      <c r="BU1283" s="13"/>
      <c r="BV1283" s="13"/>
      <c r="BW1283" s="13"/>
      <c r="BX1283" s="13"/>
      <c r="BY1283" s="13"/>
      <c r="BZ1283" s="13"/>
      <c r="CA1283" s="13"/>
      <c r="CB1283" s="13"/>
      <c r="CC1283" s="13"/>
      <c r="CD1283" s="13"/>
      <c r="CE1283" s="13"/>
      <c r="CF1283" s="13"/>
      <c r="CG1283" s="13"/>
      <c r="CH1283" s="13"/>
      <c r="CI1283" s="13"/>
      <c r="CJ1283" s="13"/>
      <c r="CK1283" s="13"/>
      <c r="CL1283" s="13"/>
      <c r="CM1283" s="13"/>
      <c r="CN1283" s="13"/>
      <c r="CO1283" s="13"/>
      <c r="CP1283" s="13"/>
      <c r="CQ1283" s="13"/>
      <c r="CR1283" s="13"/>
      <c r="CS1283" s="13"/>
      <c r="CT1283" s="13"/>
      <c r="CU1283" s="13"/>
      <c r="CV1283" s="13"/>
      <c r="CW1283" s="13"/>
      <c r="CX1283" s="13"/>
      <c r="CY1283" s="13"/>
      <c r="CZ1283" s="13"/>
      <c r="DA1283" s="13"/>
      <c r="DB1283" s="13"/>
      <c r="DC1283" s="13"/>
      <c r="DD1283" s="13"/>
      <c r="DE1283" s="13"/>
      <c r="DF1283" s="13"/>
      <c r="DG1283" s="13"/>
      <c r="DH1283" s="13"/>
      <c r="DI1283" s="13"/>
      <c r="DJ1283" s="13"/>
      <c r="DK1283" s="13"/>
      <c r="DL1283" s="13"/>
      <c r="DM1283" s="13"/>
      <c r="DN1283" s="13"/>
      <c r="DO1283" s="13"/>
      <c r="DP1283" s="13"/>
      <c r="DQ1283" s="13"/>
      <c r="DR1283" s="13"/>
      <c r="DS1283" s="13"/>
      <c r="DT1283" s="13"/>
      <c r="DU1283" s="13"/>
      <c r="DV1283" s="13"/>
      <c r="DW1283" s="13"/>
      <c r="DX1283" s="13"/>
      <c r="DY1283" s="13"/>
      <c r="DZ1283" s="13"/>
      <c r="EA1283" s="13"/>
      <c r="EB1283" s="13"/>
      <c r="EC1283" s="13"/>
      <c r="ED1283" s="13"/>
      <c r="EE1283" s="13"/>
      <c r="EF1283" s="13"/>
      <c r="EG1283" s="13"/>
      <c r="EH1283" s="13"/>
      <c r="EI1283" s="13"/>
      <c r="EJ1283" s="13"/>
      <c r="EK1283" s="13"/>
      <c r="EL1283" s="13"/>
      <c r="EM1283" s="13"/>
      <c r="EN1283" s="13"/>
      <c r="EO1283" s="13"/>
      <c r="EP1283" s="13"/>
      <c r="EQ1283" s="13"/>
      <c r="ER1283" s="13"/>
      <c r="ES1283" s="13"/>
      <c r="ET1283" s="13"/>
      <c r="EU1283" s="13"/>
      <c r="EV1283" s="13"/>
      <c r="EW1283" s="13"/>
      <c r="EX1283" s="13"/>
      <c r="EY1283" s="13"/>
      <c r="EZ1283" s="13"/>
      <c r="FA1283" s="13"/>
      <c r="FB1283" s="13"/>
      <c r="FC1283" s="13"/>
      <c r="FD1283" s="13"/>
      <c r="FE1283" s="13"/>
      <c r="FF1283" s="13"/>
      <c r="FG1283" s="13"/>
      <c r="FH1283" s="13"/>
      <c r="FI1283" s="13"/>
      <c r="FJ1283" s="13"/>
      <c r="FK1283" s="13"/>
      <c r="FL1283" s="13"/>
      <c r="FM1283" s="13"/>
      <c r="FN1283" s="13"/>
      <c r="FO1283" s="13"/>
      <c r="FP1283" s="13"/>
      <c r="FQ1283" s="13"/>
      <c r="FR1283" s="13"/>
      <c r="FS1283" s="13"/>
      <c r="FT1283" s="13"/>
      <c r="FU1283" s="13"/>
      <c r="FV1283" s="13"/>
      <c r="FW1283" s="13"/>
      <c r="FX1283" s="13"/>
      <c r="FY1283" s="13"/>
      <c r="FZ1283" s="13"/>
      <c r="GA1283" s="13"/>
      <c r="GB1283" s="13"/>
      <c r="GC1283" s="13"/>
      <c r="GD1283" s="13"/>
      <c r="GE1283" s="13"/>
      <c r="GF1283" s="13"/>
      <c r="GG1283" s="13"/>
      <c r="GH1283" s="13"/>
      <c r="GI1283" s="13"/>
      <c r="GJ1283" s="13"/>
      <c r="GK1283" s="13"/>
      <c r="GL1283" s="13"/>
      <c r="GM1283" s="13"/>
      <c r="GN1283" s="13"/>
      <c r="GO1283" s="13"/>
      <c r="GP1283" s="13"/>
      <c r="GQ1283" s="13"/>
      <c r="GR1283" s="13"/>
      <c r="GS1283" s="13"/>
      <c r="GT1283" s="13"/>
      <c r="GU1283" s="13"/>
      <c r="GV1283" s="13"/>
      <c r="GW1283" s="13"/>
      <c r="GX1283" s="13"/>
      <c r="GY1283" s="13"/>
      <c r="GZ1283" s="13"/>
      <c r="HA1283" s="13"/>
      <c r="HB1283" s="13"/>
      <c r="HC1283" s="13"/>
      <c r="HD1283" s="13"/>
      <c r="HE1283" s="13"/>
      <c r="HF1283" s="13"/>
      <c r="HG1283" s="13"/>
      <c r="HH1283" s="13"/>
      <c r="HI1283" s="13"/>
      <c r="HJ1283" s="13"/>
      <c r="HK1283" s="13"/>
      <c r="HL1283" s="13"/>
      <c r="HM1283" s="13"/>
      <c r="HN1283" s="13"/>
      <c r="HO1283" s="13"/>
      <c r="HP1283" s="13"/>
      <c r="HQ1283" s="13"/>
      <c r="HR1283" s="13"/>
      <c r="HS1283" s="13"/>
      <c r="HT1283" s="13"/>
      <c r="HU1283" s="13"/>
      <c r="HV1283" s="13"/>
      <c r="HW1283" s="13"/>
      <c r="HX1283" s="13"/>
      <c r="HY1283" s="13"/>
      <c r="HZ1283" s="13"/>
      <c r="IA1283" s="13"/>
      <c r="IB1283" s="13"/>
      <c r="IC1283" s="13"/>
      <c r="ID1283" s="13"/>
      <c r="IE1283" s="13"/>
      <c r="IF1283" s="13"/>
      <c r="IG1283" s="13"/>
      <c r="IH1283" s="13"/>
      <c r="II1283" s="13"/>
      <c r="IJ1283" s="13"/>
      <c r="IK1283" s="13"/>
      <c r="IL1283" s="13"/>
      <c r="IM1283" s="13"/>
      <c r="IN1283" s="13"/>
      <c r="IO1283" s="13"/>
    </row>
    <row r="1284" spans="1:249">
      <c r="A1284" s="23"/>
      <c r="B1284" s="13"/>
      <c r="C1284" s="13"/>
      <c r="D1284" s="13"/>
      <c r="E1284" s="13"/>
      <c r="F1284" s="13"/>
      <c r="G1284" s="13"/>
      <c r="H1284" s="13"/>
      <c r="I1284" s="13"/>
      <c r="J1284" s="13"/>
      <c r="K1284" s="13"/>
      <c r="L1284" s="13"/>
      <c r="M1284" s="13"/>
      <c r="N1284" s="13"/>
      <c r="O1284" s="13"/>
      <c r="P1284" s="13"/>
      <c r="Q1284" s="13"/>
      <c r="R1284" s="13"/>
      <c r="S1284" s="13"/>
      <c r="T1284" s="13"/>
      <c r="U1284" s="13"/>
      <c r="V1284" s="13"/>
      <c r="W1284" s="13"/>
      <c r="X1284" s="13"/>
      <c r="Y1284" s="13"/>
      <c r="Z1284" s="13"/>
      <c r="AA1284" s="13"/>
      <c r="AB1284" s="13"/>
      <c r="AC1284" s="13"/>
      <c r="AD1284" s="23"/>
      <c r="AE1284" s="13"/>
      <c r="AF1284" s="13"/>
      <c r="AG1284" s="13"/>
      <c r="AH1284" s="13"/>
      <c r="AI1284" s="13"/>
      <c r="AJ1284" s="13"/>
      <c r="AK1284" s="13"/>
      <c r="AL1284" s="13"/>
      <c r="AM1284" s="13"/>
      <c r="AN1284" s="13"/>
      <c r="AO1284" s="13"/>
      <c r="AP1284" s="13"/>
      <c r="AQ1284" s="13"/>
      <c r="AR1284" s="13"/>
      <c r="AS1284" s="13"/>
      <c r="AT1284" s="13"/>
      <c r="AU1284" s="13"/>
      <c r="AV1284" s="13"/>
      <c r="AW1284" s="13"/>
      <c r="AX1284" s="13"/>
      <c r="AY1284" s="13"/>
      <c r="AZ1284" s="13"/>
      <c r="BA1284" s="13"/>
      <c r="BB1284" s="13"/>
      <c r="BC1284" s="13"/>
      <c r="BD1284" s="13"/>
      <c r="BE1284" s="13"/>
      <c r="BF1284" s="13"/>
      <c r="BG1284" s="13"/>
      <c r="BH1284" s="13"/>
      <c r="BI1284" s="13"/>
      <c r="BJ1284" s="13"/>
      <c r="BK1284" s="13"/>
      <c r="BL1284" s="13"/>
      <c r="BM1284" s="13"/>
      <c r="BN1284" s="13"/>
      <c r="BO1284" s="13"/>
      <c r="BP1284" s="13"/>
      <c r="BQ1284" s="13"/>
      <c r="BR1284" s="13"/>
      <c r="BS1284" s="13"/>
      <c r="BT1284" s="13"/>
      <c r="BU1284" s="13"/>
      <c r="BV1284" s="13"/>
      <c r="BW1284" s="13"/>
      <c r="BX1284" s="13"/>
      <c r="BY1284" s="13"/>
      <c r="BZ1284" s="13"/>
      <c r="CA1284" s="13"/>
      <c r="CB1284" s="13"/>
      <c r="CC1284" s="13"/>
      <c r="CD1284" s="13"/>
      <c r="CE1284" s="13"/>
      <c r="CF1284" s="13"/>
      <c r="CG1284" s="13"/>
      <c r="CH1284" s="13"/>
      <c r="CI1284" s="13"/>
      <c r="CJ1284" s="13"/>
      <c r="CK1284" s="13"/>
      <c r="CL1284" s="13"/>
      <c r="CM1284" s="13"/>
      <c r="CN1284" s="13"/>
      <c r="CO1284" s="13"/>
      <c r="CP1284" s="13"/>
      <c r="CQ1284" s="13"/>
      <c r="CR1284" s="13"/>
      <c r="CS1284" s="13"/>
      <c r="CT1284" s="13"/>
      <c r="CU1284" s="13"/>
      <c r="CV1284" s="13"/>
      <c r="CW1284" s="13"/>
      <c r="CX1284" s="13"/>
      <c r="CY1284" s="13"/>
      <c r="CZ1284" s="13"/>
      <c r="DA1284" s="13"/>
      <c r="DB1284" s="13"/>
      <c r="DC1284" s="13"/>
      <c r="DD1284" s="13"/>
      <c r="DE1284" s="13"/>
      <c r="DF1284" s="13"/>
      <c r="DG1284" s="13"/>
      <c r="DH1284" s="13"/>
      <c r="DI1284" s="13"/>
      <c r="DJ1284" s="13"/>
      <c r="DK1284" s="13"/>
      <c r="DL1284" s="13"/>
      <c r="DM1284" s="13"/>
      <c r="DN1284" s="13"/>
      <c r="DO1284" s="13"/>
      <c r="DP1284" s="13"/>
      <c r="DQ1284" s="13"/>
      <c r="DR1284" s="13"/>
      <c r="DS1284" s="13"/>
      <c r="DT1284" s="13"/>
      <c r="DU1284" s="13"/>
      <c r="DV1284" s="13"/>
      <c r="DW1284" s="13"/>
      <c r="DX1284" s="13"/>
      <c r="DY1284" s="13"/>
      <c r="DZ1284" s="13"/>
      <c r="EA1284" s="13"/>
      <c r="EB1284" s="13"/>
      <c r="EC1284" s="13"/>
      <c r="ED1284" s="13"/>
      <c r="EE1284" s="13"/>
      <c r="EF1284" s="13"/>
      <c r="EG1284" s="13"/>
      <c r="EH1284" s="13"/>
      <c r="EI1284" s="13"/>
      <c r="EJ1284" s="13"/>
      <c r="EK1284" s="13"/>
      <c r="EL1284" s="13"/>
      <c r="EM1284" s="13"/>
      <c r="EN1284" s="13"/>
      <c r="EO1284" s="13"/>
      <c r="EP1284" s="13"/>
      <c r="EQ1284" s="13"/>
      <c r="ER1284" s="13"/>
      <c r="ES1284" s="13"/>
      <c r="ET1284" s="13"/>
      <c r="EU1284" s="13"/>
      <c r="EV1284" s="13"/>
      <c r="EW1284" s="13"/>
      <c r="EX1284" s="13"/>
      <c r="EY1284" s="13"/>
      <c r="EZ1284" s="13"/>
      <c r="FA1284" s="13"/>
      <c r="FB1284" s="13"/>
      <c r="FC1284" s="13"/>
      <c r="FD1284" s="13"/>
      <c r="FE1284" s="13"/>
      <c r="FF1284" s="13"/>
      <c r="FG1284" s="13"/>
      <c r="FH1284" s="13"/>
      <c r="FI1284" s="13"/>
      <c r="FJ1284" s="13"/>
      <c r="FK1284" s="13"/>
      <c r="FL1284" s="13"/>
      <c r="FM1284" s="13"/>
      <c r="FN1284" s="13"/>
      <c r="FO1284" s="13"/>
      <c r="FP1284" s="13"/>
      <c r="FQ1284" s="13"/>
      <c r="FR1284" s="13"/>
      <c r="FS1284" s="13"/>
      <c r="FT1284" s="13"/>
      <c r="FU1284" s="13"/>
      <c r="FV1284" s="13"/>
      <c r="FW1284" s="13"/>
      <c r="FX1284" s="13"/>
      <c r="FY1284" s="13"/>
      <c r="FZ1284" s="13"/>
      <c r="GA1284" s="13"/>
      <c r="GB1284" s="13"/>
      <c r="GC1284" s="13"/>
      <c r="GD1284" s="13"/>
      <c r="GE1284" s="13"/>
      <c r="GF1284" s="13"/>
      <c r="GG1284" s="13"/>
      <c r="GH1284" s="13"/>
      <c r="GI1284" s="13"/>
      <c r="GJ1284" s="13"/>
      <c r="GK1284" s="13"/>
      <c r="GL1284" s="13"/>
      <c r="GM1284" s="13"/>
      <c r="GN1284" s="13"/>
      <c r="GO1284" s="13"/>
      <c r="GP1284" s="13"/>
      <c r="GQ1284" s="13"/>
      <c r="GR1284" s="13"/>
      <c r="GS1284" s="13"/>
      <c r="GT1284" s="13"/>
      <c r="GU1284" s="13"/>
      <c r="GV1284" s="13"/>
      <c r="GW1284" s="13"/>
      <c r="GX1284" s="13"/>
      <c r="GY1284" s="13"/>
      <c r="GZ1284" s="13"/>
      <c r="HA1284" s="13"/>
      <c r="HB1284" s="13"/>
      <c r="HC1284" s="13"/>
      <c r="HD1284" s="13"/>
      <c r="HE1284" s="13"/>
      <c r="HF1284" s="13"/>
      <c r="HG1284" s="13"/>
      <c r="HH1284" s="13"/>
      <c r="HI1284" s="13"/>
      <c r="HJ1284" s="13"/>
      <c r="HK1284" s="13"/>
      <c r="HL1284" s="13"/>
      <c r="HM1284" s="13"/>
      <c r="HN1284" s="13"/>
      <c r="HO1284" s="13"/>
      <c r="HP1284" s="13"/>
      <c r="HQ1284" s="13"/>
      <c r="HR1284" s="13"/>
      <c r="HS1284" s="13"/>
      <c r="HT1284" s="13"/>
      <c r="HU1284" s="13"/>
      <c r="HV1284" s="13"/>
      <c r="HW1284" s="13"/>
      <c r="HX1284" s="13"/>
      <c r="HY1284" s="13"/>
      <c r="HZ1284" s="13"/>
      <c r="IA1284" s="13"/>
      <c r="IB1284" s="13"/>
      <c r="IC1284" s="13"/>
      <c r="ID1284" s="13"/>
      <c r="IE1284" s="13"/>
      <c r="IF1284" s="13"/>
      <c r="IG1284" s="13"/>
      <c r="IH1284" s="13"/>
      <c r="II1284" s="13"/>
      <c r="IJ1284" s="13"/>
      <c r="IK1284" s="13"/>
      <c r="IL1284" s="13"/>
      <c r="IM1284" s="13"/>
      <c r="IN1284" s="13"/>
      <c r="IO1284" s="13"/>
    </row>
    <row r="1285" spans="1:249">
      <c r="A1285" s="23"/>
      <c r="B1285" s="13"/>
      <c r="C1285" s="13"/>
      <c r="D1285" s="13"/>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c r="AD1285" s="2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c r="BI1285" s="13"/>
      <c r="BJ1285" s="13"/>
      <c r="BK1285" s="13"/>
      <c r="BL1285" s="13"/>
      <c r="BM1285" s="13"/>
      <c r="BN1285" s="13"/>
      <c r="BO1285" s="13"/>
      <c r="BP1285" s="13"/>
      <c r="BQ1285" s="13"/>
      <c r="BR1285" s="13"/>
      <c r="BS1285" s="13"/>
      <c r="BT1285" s="13"/>
      <c r="BU1285" s="13"/>
      <c r="BV1285" s="13"/>
      <c r="BW1285" s="13"/>
      <c r="BX1285" s="13"/>
      <c r="BY1285" s="13"/>
      <c r="BZ1285" s="13"/>
      <c r="CA1285" s="13"/>
      <c r="CB1285" s="13"/>
      <c r="CC1285" s="13"/>
      <c r="CD1285" s="13"/>
      <c r="CE1285" s="13"/>
      <c r="CF1285" s="13"/>
      <c r="CG1285" s="13"/>
      <c r="CH1285" s="13"/>
      <c r="CI1285" s="13"/>
      <c r="CJ1285" s="13"/>
      <c r="CK1285" s="13"/>
      <c r="CL1285" s="13"/>
      <c r="CM1285" s="13"/>
      <c r="CN1285" s="13"/>
      <c r="CO1285" s="13"/>
      <c r="CP1285" s="13"/>
      <c r="CQ1285" s="13"/>
      <c r="CR1285" s="13"/>
      <c r="CS1285" s="13"/>
      <c r="CT1285" s="13"/>
      <c r="CU1285" s="13"/>
      <c r="CV1285" s="13"/>
      <c r="CW1285" s="13"/>
      <c r="CX1285" s="13"/>
      <c r="CY1285" s="13"/>
      <c r="CZ1285" s="13"/>
      <c r="DA1285" s="13"/>
      <c r="DB1285" s="13"/>
      <c r="DC1285" s="13"/>
      <c r="DD1285" s="13"/>
      <c r="DE1285" s="13"/>
      <c r="DF1285" s="13"/>
      <c r="DG1285" s="13"/>
      <c r="DH1285" s="13"/>
      <c r="DI1285" s="13"/>
      <c r="DJ1285" s="13"/>
      <c r="DK1285" s="13"/>
      <c r="DL1285" s="13"/>
      <c r="DM1285" s="13"/>
      <c r="DN1285" s="13"/>
      <c r="DO1285" s="13"/>
      <c r="DP1285" s="13"/>
      <c r="DQ1285" s="13"/>
      <c r="DR1285" s="13"/>
      <c r="DS1285" s="13"/>
      <c r="DT1285" s="13"/>
      <c r="DU1285" s="13"/>
      <c r="DV1285" s="13"/>
      <c r="DW1285" s="13"/>
      <c r="DX1285" s="13"/>
      <c r="DY1285" s="13"/>
      <c r="DZ1285" s="13"/>
      <c r="EA1285" s="13"/>
      <c r="EB1285" s="13"/>
      <c r="EC1285" s="13"/>
      <c r="ED1285" s="13"/>
      <c r="EE1285" s="13"/>
      <c r="EF1285" s="13"/>
      <c r="EG1285" s="13"/>
      <c r="EH1285" s="13"/>
      <c r="EI1285" s="13"/>
      <c r="EJ1285" s="13"/>
      <c r="EK1285" s="13"/>
      <c r="EL1285" s="13"/>
      <c r="EM1285" s="13"/>
      <c r="EN1285" s="13"/>
      <c r="EO1285" s="13"/>
      <c r="EP1285" s="13"/>
      <c r="EQ1285" s="13"/>
      <c r="ER1285" s="13"/>
      <c r="ES1285" s="13"/>
      <c r="ET1285" s="13"/>
      <c r="EU1285" s="13"/>
      <c r="EV1285" s="13"/>
      <c r="EW1285" s="13"/>
      <c r="EX1285" s="13"/>
      <c r="EY1285" s="13"/>
      <c r="EZ1285" s="13"/>
      <c r="FA1285" s="13"/>
      <c r="FB1285" s="13"/>
      <c r="FC1285" s="13"/>
      <c r="FD1285" s="13"/>
      <c r="FE1285" s="13"/>
      <c r="FF1285" s="13"/>
      <c r="FG1285" s="13"/>
      <c r="FH1285" s="13"/>
      <c r="FI1285" s="13"/>
      <c r="FJ1285" s="13"/>
      <c r="FK1285" s="13"/>
      <c r="FL1285" s="13"/>
      <c r="FM1285" s="13"/>
      <c r="FN1285" s="13"/>
      <c r="FO1285" s="13"/>
      <c r="FP1285" s="13"/>
      <c r="FQ1285" s="13"/>
      <c r="FR1285" s="13"/>
      <c r="FS1285" s="13"/>
      <c r="FT1285" s="13"/>
      <c r="FU1285" s="13"/>
      <c r="FV1285" s="13"/>
      <c r="FW1285" s="13"/>
      <c r="FX1285" s="13"/>
      <c r="FY1285" s="13"/>
      <c r="FZ1285" s="13"/>
      <c r="GA1285" s="13"/>
      <c r="GB1285" s="13"/>
      <c r="GC1285" s="13"/>
      <c r="GD1285" s="13"/>
      <c r="GE1285" s="13"/>
      <c r="GF1285" s="13"/>
      <c r="GG1285" s="13"/>
      <c r="GH1285" s="13"/>
      <c r="GI1285" s="13"/>
      <c r="GJ1285" s="13"/>
      <c r="GK1285" s="13"/>
      <c r="GL1285" s="13"/>
      <c r="GM1285" s="13"/>
      <c r="GN1285" s="13"/>
      <c r="GO1285" s="13"/>
      <c r="GP1285" s="13"/>
      <c r="GQ1285" s="13"/>
      <c r="GR1285" s="13"/>
      <c r="GS1285" s="13"/>
      <c r="GT1285" s="13"/>
      <c r="GU1285" s="13"/>
      <c r="GV1285" s="13"/>
      <c r="GW1285" s="13"/>
      <c r="GX1285" s="13"/>
      <c r="GY1285" s="13"/>
      <c r="GZ1285" s="13"/>
      <c r="HA1285" s="13"/>
      <c r="HB1285" s="13"/>
      <c r="HC1285" s="13"/>
      <c r="HD1285" s="13"/>
      <c r="HE1285" s="13"/>
      <c r="HF1285" s="13"/>
      <c r="HG1285" s="13"/>
      <c r="HH1285" s="13"/>
      <c r="HI1285" s="13"/>
      <c r="HJ1285" s="13"/>
      <c r="HK1285" s="13"/>
      <c r="HL1285" s="13"/>
      <c r="HM1285" s="13"/>
      <c r="HN1285" s="13"/>
      <c r="HO1285" s="13"/>
      <c r="HP1285" s="13"/>
      <c r="HQ1285" s="13"/>
      <c r="HR1285" s="13"/>
      <c r="HS1285" s="13"/>
      <c r="HT1285" s="13"/>
      <c r="HU1285" s="13"/>
      <c r="HV1285" s="13"/>
      <c r="HW1285" s="13"/>
      <c r="HX1285" s="13"/>
      <c r="HY1285" s="13"/>
      <c r="HZ1285" s="13"/>
      <c r="IA1285" s="13"/>
      <c r="IB1285" s="13"/>
      <c r="IC1285" s="13"/>
      <c r="ID1285" s="13"/>
      <c r="IE1285" s="13"/>
      <c r="IF1285" s="13"/>
      <c r="IG1285" s="13"/>
      <c r="IH1285" s="13"/>
      <c r="II1285" s="13"/>
      <c r="IJ1285" s="13"/>
      <c r="IK1285" s="13"/>
      <c r="IL1285" s="13"/>
      <c r="IM1285" s="13"/>
      <c r="IN1285" s="13"/>
      <c r="IO1285" s="13"/>
    </row>
    <row r="1286" spans="1:249">
      <c r="A1286" s="23"/>
      <c r="B1286" s="13"/>
      <c r="C1286" s="13"/>
      <c r="D1286" s="13"/>
      <c r="E1286" s="13"/>
      <c r="F1286" s="13"/>
      <c r="G1286" s="13"/>
      <c r="H1286" s="13"/>
      <c r="I1286" s="13"/>
      <c r="J1286" s="13"/>
      <c r="K1286" s="13"/>
      <c r="L1286" s="13"/>
      <c r="M1286" s="13"/>
      <c r="N1286" s="13"/>
      <c r="O1286" s="13"/>
      <c r="P1286" s="13"/>
      <c r="Q1286" s="13"/>
      <c r="R1286" s="13"/>
      <c r="S1286" s="13"/>
      <c r="T1286" s="13"/>
      <c r="U1286" s="13"/>
      <c r="V1286" s="13"/>
      <c r="W1286" s="13"/>
      <c r="X1286" s="13"/>
      <c r="Y1286" s="13"/>
      <c r="Z1286" s="13"/>
      <c r="AA1286" s="13"/>
      <c r="AB1286" s="13"/>
      <c r="AC1286" s="13"/>
      <c r="AD1286" s="23"/>
      <c r="AE1286" s="13"/>
      <c r="AF1286" s="13"/>
      <c r="AG1286" s="13"/>
      <c r="AH1286" s="13"/>
      <c r="AI1286" s="13"/>
      <c r="AJ1286" s="13"/>
      <c r="AK1286" s="13"/>
      <c r="AL1286" s="13"/>
      <c r="AM1286" s="13"/>
      <c r="AN1286" s="13"/>
      <c r="AO1286" s="13"/>
      <c r="AP1286" s="13"/>
      <c r="AQ1286" s="13"/>
      <c r="AR1286" s="13"/>
      <c r="AS1286" s="13"/>
      <c r="AT1286" s="13"/>
      <c r="AU1286" s="13"/>
      <c r="AV1286" s="13"/>
      <c r="AW1286" s="13"/>
      <c r="AX1286" s="13"/>
      <c r="AY1286" s="13"/>
      <c r="AZ1286" s="13"/>
      <c r="BA1286" s="13"/>
      <c r="BB1286" s="13"/>
      <c r="BC1286" s="13"/>
      <c r="BD1286" s="13"/>
      <c r="BE1286" s="13"/>
      <c r="BF1286" s="13"/>
      <c r="BG1286" s="13"/>
      <c r="BH1286" s="13"/>
      <c r="BI1286" s="13"/>
      <c r="BJ1286" s="13"/>
      <c r="BK1286" s="13"/>
      <c r="BL1286" s="13"/>
      <c r="BM1286" s="13"/>
      <c r="BN1286" s="13"/>
      <c r="BO1286" s="13"/>
      <c r="BP1286" s="13"/>
      <c r="BQ1286" s="13"/>
      <c r="BR1286" s="13"/>
      <c r="BS1286" s="13"/>
      <c r="BT1286" s="13"/>
      <c r="BU1286" s="13"/>
      <c r="BV1286" s="13"/>
      <c r="BW1286" s="13"/>
      <c r="BX1286" s="13"/>
      <c r="BY1286" s="13"/>
      <c r="BZ1286" s="13"/>
      <c r="CA1286" s="13"/>
      <c r="CB1286" s="13"/>
      <c r="CC1286" s="13"/>
      <c r="CD1286" s="13"/>
      <c r="CE1286" s="13"/>
      <c r="CF1286" s="13"/>
      <c r="CG1286" s="13"/>
      <c r="CH1286" s="13"/>
      <c r="CI1286" s="13"/>
      <c r="CJ1286" s="13"/>
      <c r="CK1286" s="13"/>
      <c r="CL1286" s="13"/>
      <c r="CM1286" s="13"/>
      <c r="CN1286" s="13"/>
      <c r="CO1286" s="13"/>
      <c r="CP1286" s="13"/>
      <c r="CQ1286" s="13"/>
      <c r="CR1286" s="13"/>
      <c r="CS1286" s="13"/>
      <c r="CT1286" s="13"/>
      <c r="CU1286" s="13"/>
      <c r="CV1286" s="13"/>
      <c r="CW1286" s="13"/>
      <c r="CX1286" s="13"/>
      <c r="CY1286" s="13"/>
      <c r="CZ1286" s="13"/>
      <c r="DA1286" s="13"/>
      <c r="DB1286" s="13"/>
      <c r="DC1286" s="13"/>
      <c r="DD1286" s="13"/>
      <c r="DE1286" s="13"/>
      <c r="DF1286" s="13"/>
      <c r="DG1286" s="13"/>
      <c r="DH1286" s="13"/>
      <c r="DI1286" s="13"/>
      <c r="DJ1286" s="13"/>
      <c r="DK1286" s="13"/>
      <c r="DL1286" s="13"/>
      <c r="DM1286" s="13"/>
      <c r="DN1286" s="13"/>
      <c r="DO1286" s="13"/>
      <c r="DP1286" s="13"/>
      <c r="DQ1286" s="13"/>
      <c r="DR1286" s="13"/>
      <c r="DS1286" s="13"/>
      <c r="DT1286" s="13"/>
      <c r="DU1286" s="13"/>
      <c r="DV1286" s="13"/>
      <c r="DW1286" s="13"/>
      <c r="DX1286" s="13"/>
      <c r="DY1286" s="13"/>
      <c r="DZ1286" s="13"/>
      <c r="EA1286" s="13"/>
      <c r="EB1286" s="13"/>
      <c r="EC1286" s="13"/>
      <c r="ED1286" s="13"/>
      <c r="EE1286" s="13"/>
      <c r="EF1286" s="13"/>
      <c r="EG1286" s="13"/>
      <c r="EH1286" s="13"/>
      <c r="EI1286" s="13"/>
      <c r="EJ1286" s="13"/>
      <c r="EK1286" s="13"/>
      <c r="EL1286" s="13"/>
      <c r="EM1286" s="13"/>
      <c r="EN1286" s="13"/>
      <c r="EO1286" s="13"/>
      <c r="EP1286" s="13"/>
      <c r="EQ1286" s="13"/>
      <c r="ER1286" s="13"/>
      <c r="ES1286" s="13"/>
      <c r="ET1286" s="13"/>
      <c r="EU1286" s="13"/>
      <c r="EV1286" s="13"/>
      <c r="EW1286" s="13"/>
      <c r="EX1286" s="13"/>
      <c r="EY1286" s="13"/>
      <c r="EZ1286" s="13"/>
      <c r="FA1286" s="13"/>
      <c r="FB1286" s="13"/>
      <c r="FC1286" s="13"/>
      <c r="FD1286" s="13"/>
      <c r="FE1286" s="13"/>
      <c r="FF1286" s="13"/>
      <c r="FG1286" s="13"/>
      <c r="FH1286" s="13"/>
      <c r="FI1286" s="13"/>
      <c r="FJ1286" s="13"/>
      <c r="FK1286" s="13"/>
      <c r="FL1286" s="13"/>
      <c r="FM1286" s="13"/>
      <c r="FN1286" s="13"/>
      <c r="FO1286" s="13"/>
      <c r="FP1286" s="13"/>
      <c r="FQ1286" s="13"/>
      <c r="FR1286" s="13"/>
      <c r="FS1286" s="13"/>
      <c r="FT1286" s="13"/>
      <c r="FU1286" s="13"/>
      <c r="FV1286" s="13"/>
      <c r="FW1286" s="13"/>
      <c r="FX1286" s="13"/>
      <c r="FY1286" s="13"/>
      <c r="FZ1286" s="13"/>
      <c r="GA1286" s="13"/>
      <c r="GB1286" s="13"/>
      <c r="GC1286" s="13"/>
      <c r="GD1286" s="13"/>
      <c r="GE1286" s="13"/>
      <c r="GF1286" s="13"/>
      <c r="GG1286" s="13"/>
      <c r="GH1286" s="13"/>
      <c r="GI1286" s="13"/>
      <c r="GJ1286" s="13"/>
      <c r="GK1286" s="13"/>
      <c r="GL1286" s="13"/>
      <c r="GM1286" s="13"/>
      <c r="GN1286" s="13"/>
      <c r="GO1286" s="13"/>
      <c r="GP1286" s="13"/>
      <c r="GQ1286" s="13"/>
      <c r="GR1286" s="13"/>
      <c r="GS1286" s="13"/>
      <c r="GT1286" s="13"/>
      <c r="GU1286" s="13"/>
      <c r="GV1286" s="13"/>
      <c r="GW1286" s="13"/>
      <c r="GX1286" s="13"/>
      <c r="GY1286" s="13"/>
      <c r="GZ1286" s="13"/>
      <c r="HA1286" s="13"/>
      <c r="HB1286" s="13"/>
      <c r="HC1286" s="13"/>
      <c r="HD1286" s="13"/>
      <c r="HE1286" s="13"/>
      <c r="HF1286" s="13"/>
      <c r="HG1286" s="13"/>
      <c r="HH1286" s="13"/>
      <c r="HI1286" s="13"/>
      <c r="HJ1286" s="13"/>
      <c r="HK1286" s="13"/>
      <c r="HL1286" s="13"/>
      <c r="HM1286" s="13"/>
      <c r="HN1286" s="13"/>
      <c r="HO1286" s="13"/>
      <c r="HP1286" s="13"/>
      <c r="HQ1286" s="13"/>
      <c r="HR1286" s="13"/>
      <c r="HS1286" s="13"/>
      <c r="HT1286" s="13"/>
      <c r="HU1286" s="13"/>
      <c r="HV1286" s="13"/>
      <c r="HW1286" s="13"/>
      <c r="HX1286" s="13"/>
      <c r="HY1286" s="13"/>
      <c r="HZ1286" s="13"/>
      <c r="IA1286" s="13"/>
      <c r="IB1286" s="13"/>
      <c r="IC1286" s="13"/>
      <c r="ID1286" s="13"/>
      <c r="IE1286" s="13"/>
      <c r="IF1286" s="13"/>
      <c r="IG1286" s="13"/>
      <c r="IH1286" s="13"/>
      <c r="II1286" s="13"/>
      <c r="IJ1286" s="13"/>
      <c r="IK1286" s="13"/>
      <c r="IL1286" s="13"/>
      <c r="IM1286" s="13"/>
      <c r="IN1286" s="13"/>
      <c r="IO1286" s="13"/>
    </row>
    <row r="1287" spans="1:249">
      <c r="A1287" s="23"/>
      <c r="B1287" s="13"/>
      <c r="C1287" s="13"/>
      <c r="D1287" s="13"/>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c r="AD1287" s="2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c r="BI1287" s="13"/>
      <c r="BJ1287" s="13"/>
      <c r="BK1287" s="13"/>
      <c r="BL1287" s="13"/>
      <c r="BM1287" s="13"/>
      <c r="BN1287" s="13"/>
      <c r="BO1287" s="13"/>
      <c r="BP1287" s="13"/>
      <c r="BQ1287" s="13"/>
      <c r="BR1287" s="13"/>
      <c r="BS1287" s="13"/>
      <c r="BT1287" s="13"/>
      <c r="BU1287" s="13"/>
      <c r="BV1287" s="13"/>
      <c r="BW1287" s="13"/>
      <c r="BX1287" s="13"/>
      <c r="BY1287" s="13"/>
      <c r="BZ1287" s="13"/>
      <c r="CA1287" s="13"/>
      <c r="CB1287" s="13"/>
      <c r="CC1287" s="13"/>
      <c r="CD1287" s="13"/>
      <c r="CE1287" s="13"/>
      <c r="CF1287" s="13"/>
      <c r="CG1287" s="13"/>
      <c r="CH1287" s="13"/>
      <c r="CI1287" s="13"/>
      <c r="CJ1287" s="13"/>
      <c r="CK1287" s="13"/>
      <c r="CL1287" s="13"/>
      <c r="CM1287" s="13"/>
      <c r="CN1287" s="13"/>
      <c r="CO1287" s="13"/>
      <c r="CP1287" s="13"/>
      <c r="CQ1287" s="13"/>
      <c r="CR1287" s="13"/>
      <c r="CS1287" s="13"/>
      <c r="CT1287" s="13"/>
      <c r="CU1287" s="13"/>
      <c r="CV1287" s="13"/>
      <c r="CW1287" s="13"/>
      <c r="CX1287" s="13"/>
      <c r="CY1287" s="13"/>
      <c r="CZ1287" s="13"/>
      <c r="DA1287" s="13"/>
      <c r="DB1287" s="13"/>
      <c r="DC1287" s="13"/>
      <c r="DD1287" s="13"/>
      <c r="DE1287" s="13"/>
      <c r="DF1287" s="13"/>
      <c r="DG1287" s="13"/>
      <c r="DH1287" s="13"/>
      <c r="DI1287" s="13"/>
      <c r="DJ1287" s="13"/>
      <c r="DK1287" s="13"/>
      <c r="DL1287" s="13"/>
      <c r="DM1287" s="13"/>
      <c r="DN1287" s="13"/>
      <c r="DO1287" s="13"/>
      <c r="DP1287" s="13"/>
      <c r="DQ1287" s="13"/>
      <c r="DR1287" s="13"/>
      <c r="DS1287" s="13"/>
      <c r="DT1287" s="13"/>
      <c r="DU1287" s="13"/>
      <c r="DV1287" s="13"/>
      <c r="DW1287" s="13"/>
      <c r="DX1287" s="13"/>
      <c r="DY1287" s="13"/>
      <c r="DZ1287" s="13"/>
      <c r="EA1287" s="13"/>
      <c r="EB1287" s="13"/>
      <c r="EC1287" s="13"/>
      <c r="ED1287" s="13"/>
      <c r="EE1287" s="13"/>
      <c r="EF1287" s="13"/>
      <c r="EG1287" s="13"/>
      <c r="EH1287" s="13"/>
      <c r="EI1287" s="13"/>
      <c r="EJ1287" s="13"/>
      <c r="EK1287" s="13"/>
      <c r="EL1287" s="13"/>
      <c r="EM1287" s="13"/>
      <c r="EN1287" s="13"/>
      <c r="EO1287" s="13"/>
      <c r="EP1287" s="13"/>
      <c r="EQ1287" s="13"/>
      <c r="ER1287" s="13"/>
      <c r="ES1287" s="13"/>
      <c r="ET1287" s="13"/>
      <c r="EU1287" s="13"/>
      <c r="EV1287" s="13"/>
      <c r="EW1287" s="13"/>
      <c r="EX1287" s="13"/>
      <c r="EY1287" s="13"/>
      <c r="EZ1287" s="13"/>
      <c r="FA1287" s="13"/>
      <c r="FB1287" s="13"/>
      <c r="FC1287" s="13"/>
      <c r="FD1287" s="13"/>
      <c r="FE1287" s="13"/>
      <c r="FF1287" s="13"/>
      <c r="FG1287" s="13"/>
      <c r="FH1287" s="13"/>
      <c r="FI1287" s="13"/>
      <c r="FJ1287" s="13"/>
      <c r="FK1287" s="13"/>
      <c r="FL1287" s="13"/>
      <c r="FM1287" s="13"/>
      <c r="FN1287" s="13"/>
      <c r="FO1287" s="13"/>
      <c r="FP1287" s="13"/>
      <c r="FQ1287" s="13"/>
      <c r="FR1287" s="13"/>
      <c r="FS1287" s="13"/>
      <c r="FT1287" s="13"/>
      <c r="FU1287" s="13"/>
      <c r="FV1287" s="13"/>
      <c r="FW1287" s="13"/>
      <c r="FX1287" s="13"/>
      <c r="FY1287" s="13"/>
      <c r="FZ1287" s="13"/>
      <c r="GA1287" s="13"/>
      <c r="GB1287" s="13"/>
      <c r="GC1287" s="13"/>
      <c r="GD1287" s="13"/>
      <c r="GE1287" s="13"/>
      <c r="GF1287" s="13"/>
      <c r="GG1287" s="13"/>
      <c r="GH1287" s="13"/>
      <c r="GI1287" s="13"/>
      <c r="GJ1287" s="13"/>
      <c r="GK1287" s="13"/>
      <c r="GL1287" s="13"/>
      <c r="GM1287" s="13"/>
      <c r="GN1287" s="13"/>
      <c r="GO1287" s="13"/>
      <c r="GP1287" s="13"/>
      <c r="GQ1287" s="13"/>
      <c r="GR1287" s="13"/>
      <c r="GS1287" s="13"/>
      <c r="GT1287" s="13"/>
      <c r="GU1287" s="13"/>
      <c r="GV1287" s="13"/>
      <c r="GW1287" s="13"/>
      <c r="GX1287" s="13"/>
      <c r="GY1287" s="13"/>
      <c r="GZ1287" s="13"/>
      <c r="HA1287" s="13"/>
      <c r="HB1287" s="13"/>
      <c r="HC1287" s="13"/>
      <c r="HD1287" s="13"/>
      <c r="HE1287" s="13"/>
      <c r="HF1287" s="13"/>
      <c r="HG1287" s="13"/>
      <c r="HH1287" s="13"/>
      <c r="HI1287" s="13"/>
      <c r="HJ1287" s="13"/>
      <c r="HK1287" s="13"/>
      <c r="HL1287" s="13"/>
      <c r="HM1287" s="13"/>
      <c r="HN1287" s="13"/>
      <c r="HO1287" s="13"/>
      <c r="HP1287" s="13"/>
      <c r="HQ1287" s="13"/>
      <c r="HR1287" s="13"/>
      <c r="HS1287" s="13"/>
      <c r="HT1287" s="13"/>
      <c r="HU1287" s="13"/>
      <c r="HV1287" s="13"/>
      <c r="HW1287" s="13"/>
      <c r="HX1287" s="13"/>
      <c r="HY1287" s="13"/>
      <c r="HZ1287" s="13"/>
      <c r="IA1287" s="13"/>
      <c r="IB1287" s="13"/>
      <c r="IC1287" s="13"/>
      <c r="ID1287" s="13"/>
      <c r="IE1287" s="13"/>
      <c r="IF1287" s="13"/>
      <c r="IG1287" s="13"/>
      <c r="IH1287" s="13"/>
      <c r="II1287" s="13"/>
      <c r="IJ1287" s="13"/>
      <c r="IK1287" s="13"/>
      <c r="IL1287" s="13"/>
      <c r="IM1287" s="13"/>
      <c r="IN1287" s="13"/>
      <c r="IO1287" s="13"/>
    </row>
    <row r="1288" spans="1:249">
      <c r="A1288" s="23"/>
      <c r="B1288" s="13"/>
      <c r="C1288" s="13"/>
      <c r="D1288" s="13"/>
      <c r="E1288" s="13"/>
      <c r="F1288" s="13"/>
      <c r="G1288" s="13"/>
      <c r="H1288" s="13"/>
      <c r="I1288" s="13"/>
      <c r="J1288" s="13"/>
      <c r="K1288" s="13"/>
      <c r="L1288" s="13"/>
      <c r="M1288" s="13"/>
      <c r="N1288" s="13"/>
      <c r="O1288" s="13"/>
      <c r="P1288" s="13"/>
      <c r="Q1288" s="13"/>
      <c r="R1288" s="13"/>
      <c r="S1288" s="13"/>
      <c r="T1288" s="13"/>
      <c r="U1288" s="13"/>
      <c r="V1288" s="13"/>
      <c r="W1288" s="13"/>
      <c r="X1288" s="13"/>
      <c r="Y1288" s="13"/>
      <c r="Z1288" s="13"/>
      <c r="AA1288" s="13"/>
      <c r="AB1288" s="13"/>
      <c r="AC1288" s="13"/>
      <c r="AD1288" s="23"/>
      <c r="AE1288" s="13"/>
      <c r="AF1288" s="13"/>
      <c r="AG1288" s="13"/>
      <c r="AH1288" s="13"/>
      <c r="AI1288" s="13"/>
      <c r="AJ1288" s="13"/>
      <c r="AK1288" s="13"/>
      <c r="AL1288" s="13"/>
      <c r="AM1288" s="13"/>
      <c r="AN1288" s="13"/>
      <c r="AO1288" s="13"/>
      <c r="AP1288" s="13"/>
      <c r="AQ1288" s="13"/>
      <c r="AR1288" s="13"/>
      <c r="AS1288" s="13"/>
      <c r="AT1288" s="13"/>
      <c r="AU1288" s="13"/>
      <c r="AV1288" s="13"/>
      <c r="AW1288" s="13"/>
      <c r="AX1288" s="13"/>
      <c r="AY1288" s="13"/>
      <c r="AZ1288" s="13"/>
      <c r="BA1288" s="13"/>
      <c r="BB1288" s="13"/>
      <c r="BC1288" s="13"/>
      <c r="BD1288" s="13"/>
      <c r="BE1288" s="13"/>
      <c r="BF1288" s="13"/>
      <c r="BG1288" s="13"/>
      <c r="BH1288" s="13"/>
      <c r="BI1288" s="13"/>
      <c r="BJ1288" s="13"/>
      <c r="BK1288" s="13"/>
      <c r="BL1288" s="13"/>
      <c r="BM1288" s="13"/>
      <c r="BN1288" s="13"/>
      <c r="BO1288" s="13"/>
      <c r="BP1288" s="13"/>
      <c r="BQ1288" s="13"/>
      <c r="BR1288" s="13"/>
      <c r="BS1288" s="13"/>
      <c r="BT1288" s="13"/>
      <c r="BU1288" s="13"/>
      <c r="BV1288" s="13"/>
      <c r="BW1288" s="13"/>
      <c r="BX1288" s="13"/>
      <c r="BY1288" s="13"/>
      <c r="BZ1288" s="13"/>
      <c r="CA1288" s="13"/>
      <c r="CB1288" s="13"/>
      <c r="CC1288" s="13"/>
      <c r="CD1288" s="13"/>
      <c r="CE1288" s="13"/>
      <c r="CF1288" s="13"/>
      <c r="CG1288" s="13"/>
      <c r="CH1288" s="13"/>
      <c r="CI1288" s="13"/>
      <c r="CJ1288" s="13"/>
      <c r="CK1288" s="13"/>
      <c r="CL1288" s="13"/>
      <c r="CM1288" s="13"/>
      <c r="CN1288" s="13"/>
      <c r="CO1288" s="13"/>
      <c r="CP1288" s="13"/>
      <c r="CQ1288" s="13"/>
      <c r="CR1288" s="13"/>
      <c r="CS1288" s="13"/>
      <c r="CT1288" s="13"/>
      <c r="CU1288" s="13"/>
      <c r="CV1288" s="13"/>
      <c r="CW1288" s="13"/>
      <c r="CX1288" s="13"/>
      <c r="CY1288" s="13"/>
      <c r="CZ1288" s="13"/>
      <c r="DA1288" s="13"/>
      <c r="DB1288" s="13"/>
      <c r="DC1288" s="13"/>
      <c r="DD1288" s="13"/>
      <c r="DE1288" s="13"/>
      <c r="DF1288" s="13"/>
      <c r="DG1288" s="13"/>
      <c r="DH1288" s="13"/>
      <c r="DI1288" s="13"/>
      <c r="DJ1288" s="13"/>
      <c r="DK1288" s="13"/>
      <c r="DL1288" s="13"/>
      <c r="DM1288" s="13"/>
      <c r="DN1288" s="13"/>
      <c r="DO1288" s="13"/>
      <c r="DP1288" s="13"/>
      <c r="DQ1288" s="13"/>
      <c r="DR1288" s="13"/>
      <c r="DS1288" s="13"/>
      <c r="DT1288" s="13"/>
      <c r="DU1288" s="13"/>
      <c r="DV1288" s="13"/>
      <c r="DW1288" s="13"/>
      <c r="DX1288" s="13"/>
      <c r="DY1288" s="13"/>
      <c r="DZ1288" s="13"/>
      <c r="EA1288" s="13"/>
      <c r="EB1288" s="13"/>
      <c r="EC1288" s="13"/>
      <c r="ED1288" s="13"/>
      <c r="EE1288" s="13"/>
      <c r="EF1288" s="13"/>
      <c r="EG1288" s="13"/>
      <c r="EH1288" s="13"/>
      <c r="EI1288" s="13"/>
      <c r="EJ1288" s="13"/>
      <c r="EK1288" s="13"/>
      <c r="EL1288" s="13"/>
      <c r="EM1288" s="13"/>
      <c r="EN1288" s="13"/>
      <c r="EO1288" s="13"/>
      <c r="EP1288" s="13"/>
      <c r="EQ1288" s="13"/>
      <c r="ER1288" s="13"/>
      <c r="ES1288" s="13"/>
      <c r="ET1288" s="13"/>
      <c r="EU1288" s="13"/>
      <c r="EV1288" s="13"/>
      <c r="EW1288" s="13"/>
      <c r="EX1288" s="13"/>
      <c r="EY1288" s="13"/>
      <c r="EZ1288" s="13"/>
      <c r="FA1288" s="13"/>
      <c r="FB1288" s="13"/>
      <c r="FC1288" s="13"/>
      <c r="FD1288" s="13"/>
      <c r="FE1288" s="13"/>
      <c r="FF1288" s="13"/>
      <c r="FG1288" s="13"/>
      <c r="FH1288" s="13"/>
      <c r="FI1288" s="13"/>
      <c r="FJ1288" s="13"/>
      <c r="FK1288" s="13"/>
      <c r="FL1288" s="13"/>
      <c r="FM1288" s="13"/>
      <c r="FN1288" s="13"/>
      <c r="FO1288" s="13"/>
      <c r="FP1288" s="13"/>
      <c r="FQ1288" s="13"/>
      <c r="FR1288" s="13"/>
      <c r="FS1288" s="13"/>
      <c r="FT1288" s="13"/>
      <c r="FU1288" s="13"/>
      <c r="FV1288" s="13"/>
      <c r="FW1288" s="13"/>
      <c r="FX1288" s="13"/>
      <c r="FY1288" s="13"/>
      <c r="FZ1288" s="13"/>
      <c r="GA1288" s="13"/>
      <c r="GB1288" s="13"/>
      <c r="GC1288" s="13"/>
      <c r="GD1288" s="13"/>
      <c r="GE1288" s="13"/>
      <c r="GF1288" s="13"/>
      <c r="GG1288" s="13"/>
      <c r="GH1288" s="13"/>
      <c r="GI1288" s="13"/>
      <c r="GJ1288" s="13"/>
      <c r="GK1288" s="13"/>
      <c r="GL1288" s="13"/>
      <c r="GM1288" s="13"/>
      <c r="GN1288" s="13"/>
      <c r="GO1288" s="13"/>
      <c r="GP1288" s="13"/>
      <c r="GQ1288" s="13"/>
      <c r="GR1288" s="13"/>
      <c r="GS1288" s="13"/>
      <c r="GT1288" s="13"/>
      <c r="GU1288" s="13"/>
      <c r="GV1288" s="13"/>
      <c r="GW1288" s="13"/>
      <c r="GX1288" s="13"/>
      <c r="GY1288" s="13"/>
      <c r="GZ1288" s="13"/>
      <c r="HA1288" s="13"/>
      <c r="HB1288" s="13"/>
      <c r="HC1288" s="13"/>
      <c r="HD1288" s="13"/>
      <c r="HE1288" s="13"/>
      <c r="HF1288" s="13"/>
      <c r="HG1288" s="13"/>
      <c r="HH1288" s="13"/>
      <c r="HI1288" s="13"/>
      <c r="HJ1288" s="13"/>
      <c r="HK1288" s="13"/>
      <c r="HL1288" s="13"/>
      <c r="HM1288" s="13"/>
      <c r="HN1288" s="13"/>
      <c r="HO1288" s="13"/>
      <c r="HP1288" s="13"/>
      <c r="HQ1288" s="13"/>
      <c r="HR1288" s="13"/>
      <c r="HS1288" s="13"/>
      <c r="HT1288" s="13"/>
      <c r="HU1288" s="13"/>
      <c r="HV1288" s="13"/>
      <c r="HW1288" s="13"/>
      <c r="HX1288" s="13"/>
      <c r="HY1288" s="13"/>
      <c r="HZ1288" s="13"/>
      <c r="IA1288" s="13"/>
      <c r="IB1288" s="13"/>
      <c r="IC1288" s="13"/>
      <c r="ID1288" s="13"/>
      <c r="IE1288" s="13"/>
      <c r="IF1288" s="13"/>
      <c r="IG1288" s="13"/>
      <c r="IH1288" s="13"/>
      <c r="II1288" s="13"/>
      <c r="IJ1288" s="13"/>
      <c r="IK1288" s="13"/>
      <c r="IL1288" s="13"/>
      <c r="IM1288" s="13"/>
      <c r="IN1288" s="13"/>
      <c r="IO1288" s="13"/>
    </row>
    <row r="1289" spans="1:249">
      <c r="A1289" s="23"/>
      <c r="B1289" s="13"/>
      <c r="C1289" s="13"/>
      <c r="D1289" s="13"/>
      <c r="E1289" s="13"/>
      <c r="F1289" s="13"/>
      <c r="G1289" s="13"/>
      <c r="H1289" s="13"/>
      <c r="I1289" s="13"/>
      <c r="J1289" s="13"/>
      <c r="K1289" s="13"/>
      <c r="L1289" s="13"/>
      <c r="M1289" s="13"/>
      <c r="N1289" s="13"/>
      <c r="O1289" s="13"/>
      <c r="P1289" s="13"/>
      <c r="Q1289" s="13"/>
      <c r="R1289" s="13"/>
      <c r="S1289" s="13"/>
      <c r="T1289" s="13"/>
      <c r="U1289" s="13"/>
      <c r="V1289" s="13"/>
      <c r="W1289" s="13"/>
      <c r="X1289" s="13"/>
      <c r="Y1289" s="13"/>
      <c r="Z1289" s="13"/>
      <c r="AA1289" s="13"/>
      <c r="AB1289" s="13"/>
      <c r="AC1289" s="13"/>
      <c r="AD1289" s="23"/>
      <c r="AE1289" s="13"/>
      <c r="AF1289" s="13"/>
      <c r="AG1289" s="13"/>
      <c r="AH1289" s="13"/>
      <c r="AI1289" s="13"/>
      <c r="AJ1289" s="13"/>
      <c r="AK1289" s="13"/>
      <c r="AL1289" s="13"/>
      <c r="AM1289" s="13"/>
      <c r="AN1289" s="13"/>
      <c r="AO1289" s="13"/>
      <c r="AP1289" s="13"/>
      <c r="AQ1289" s="13"/>
      <c r="AR1289" s="13"/>
      <c r="AS1289" s="13"/>
      <c r="AT1289" s="13"/>
      <c r="AU1289" s="13"/>
      <c r="AV1289" s="13"/>
      <c r="AW1289" s="13"/>
      <c r="AX1289" s="13"/>
      <c r="AY1289" s="13"/>
      <c r="AZ1289" s="13"/>
      <c r="BA1289" s="13"/>
      <c r="BB1289" s="13"/>
      <c r="BC1289" s="13"/>
      <c r="BD1289" s="13"/>
      <c r="BE1289" s="13"/>
      <c r="BF1289" s="13"/>
      <c r="BG1289" s="13"/>
      <c r="BH1289" s="13"/>
      <c r="BI1289" s="13"/>
      <c r="BJ1289" s="13"/>
      <c r="BK1289" s="13"/>
      <c r="BL1289" s="13"/>
      <c r="BM1289" s="13"/>
      <c r="BN1289" s="13"/>
      <c r="BO1289" s="13"/>
      <c r="BP1289" s="13"/>
      <c r="BQ1289" s="13"/>
      <c r="BR1289" s="13"/>
      <c r="BS1289" s="13"/>
      <c r="BT1289" s="13"/>
      <c r="BU1289" s="13"/>
      <c r="BV1289" s="13"/>
      <c r="BW1289" s="13"/>
      <c r="BX1289" s="13"/>
      <c r="BY1289" s="13"/>
      <c r="BZ1289" s="13"/>
      <c r="CA1289" s="13"/>
      <c r="CB1289" s="13"/>
      <c r="CC1289" s="13"/>
      <c r="CD1289" s="13"/>
      <c r="CE1289" s="13"/>
      <c r="CF1289" s="13"/>
      <c r="CG1289" s="13"/>
      <c r="CH1289" s="13"/>
      <c r="CI1289" s="13"/>
      <c r="CJ1289" s="13"/>
      <c r="CK1289" s="13"/>
      <c r="CL1289" s="13"/>
      <c r="CM1289" s="13"/>
      <c r="CN1289" s="13"/>
      <c r="CO1289" s="13"/>
      <c r="CP1289" s="13"/>
      <c r="CQ1289" s="13"/>
      <c r="CR1289" s="13"/>
      <c r="CS1289" s="13"/>
      <c r="CT1289" s="13"/>
      <c r="CU1289" s="13"/>
      <c r="CV1289" s="13"/>
      <c r="CW1289" s="13"/>
      <c r="CX1289" s="13"/>
      <c r="CY1289" s="13"/>
      <c r="CZ1289" s="13"/>
      <c r="DA1289" s="13"/>
      <c r="DB1289" s="13"/>
      <c r="DC1289" s="13"/>
      <c r="DD1289" s="13"/>
      <c r="DE1289" s="13"/>
      <c r="DF1289" s="13"/>
      <c r="DG1289" s="13"/>
      <c r="DH1289" s="13"/>
      <c r="DI1289" s="13"/>
      <c r="DJ1289" s="13"/>
      <c r="DK1289" s="13"/>
      <c r="DL1289" s="13"/>
      <c r="DM1289" s="13"/>
      <c r="DN1289" s="13"/>
      <c r="DO1289" s="13"/>
      <c r="DP1289" s="13"/>
      <c r="DQ1289" s="13"/>
      <c r="DR1289" s="13"/>
      <c r="DS1289" s="13"/>
      <c r="DT1289" s="13"/>
      <c r="DU1289" s="13"/>
      <c r="DV1289" s="13"/>
      <c r="DW1289" s="13"/>
      <c r="DX1289" s="13"/>
      <c r="DY1289" s="13"/>
      <c r="DZ1289" s="13"/>
      <c r="EA1289" s="13"/>
      <c r="EB1289" s="13"/>
      <c r="EC1289" s="13"/>
      <c r="ED1289" s="13"/>
      <c r="EE1289" s="13"/>
      <c r="EF1289" s="13"/>
      <c r="EG1289" s="13"/>
      <c r="EH1289" s="13"/>
      <c r="EI1289" s="13"/>
      <c r="EJ1289" s="13"/>
      <c r="EK1289" s="13"/>
      <c r="EL1289" s="13"/>
      <c r="EM1289" s="13"/>
      <c r="EN1289" s="13"/>
      <c r="EO1289" s="13"/>
      <c r="EP1289" s="13"/>
      <c r="EQ1289" s="13"/>
      <c r="ER1289" s="13"/>
      <c r="ES1289" s="13"/>
      <c r="ET1289" s="13"/>
      <c r="EU1289" s="13"/>
      <c r="EV1289" s="13"/>
      <c r="EW1289" s="13"/>
      <c r="EX1289" s="13"/>
      <c r="EY1289" s="13"/>
      <c r="EZ1289" s="13"/>
      <c r="FA1289" s="13"/>
      <c r="FB1289" s="13"/>
      <c r="FC1289" s="13"/>
      <c r="FD1289" s="13"/>
      <c r="FE1289" s="13"/>
      <c r="FF1289" s="13"/>
      <c r="FG1289" s="13"/>
      <c r="FH1289" s="13"/>
      <c r="FI1289" s="13"/>
      <c r="FJ1289" s="13"/>
      <c r="FK1289" s="13"/>
      <c r="FL1289" s="13"/>
      <c r="FM1289" s="13"/>
      <c r="FN1289" s="13"/>
      <c r="FO1289" s="13"/>
      <c r="FP1289" s="13"/>
      <c r="FQ1289" s="13"/>
      <c r="FR1289" s="13"/>
      <c r="FS1289" s="13"/>
      <c r="FT1289" s="13"/>
      <c r="FU1289" s="13"/>
      <c r="FV1289" s="13"/>
      <c r="FW1289" s="13"/>
      <c r="FX1289" s="13"/>
      <c r="FY1289" s="13"/>
      <c r="FZ1289" s="13"/>
      <c r="GA1289" s="13"/>
      <c r="GB1289" s="13"/>
      <c r="GC1289" s="13"/>
      <c r="GD1289" s="13"/>
      <c r="GE1289" s="13"/>
      <c r="GF1289" s="13"/>
      <c r="GG1289" s="13"/>
      <c r="GH1289" s="13"/>
      <c r="GI1289" s="13"/>
      <c r="GJ1289" s="13"/>
      <c r="GK1289" s="13"/>
      <c r="GL1289" s="13"/>
      <c r="GM1289" s="13"/>
      <c r="GN1289" s="13"/>
      <c r="GO1289" s="13"/>
      <c r="GP1289" s="13"/>
      <c r="GQ1289" s="13"/>
      <c r="GR1289" s="13"/>
      <c r="GS1289" s="13"/>
      <c r="GT1289" s="13"/>
      <c r="GU1289" s="13"/>
      <c r="GV1289" s="13"/>
      <c r="GW1289" s="13"/>
      <c r="GX1289" s="13"/>
      <c r="GY1289" s="13"/>
      <c r="GZ1289" s="13"/>
      <c r="HA1289" s="13"/>
      <c r="HB1289" s="13"/>
      <c r="HC1289" s="13"/>
      <c r="HD1289" s="13"/>
      <c r="HE1289" s="13"/>
      <c r="HF1289" s="13"/>
      <c r="HG1289" s="13"/>
      <c r="HH1289" s="13"/>
      <c r="HI1289" s="13"/>
      <c r="HJ1289" s="13"/>
      <c r="HK1289" s="13"/>
      <c r="HL1289" s="13"/>
      <c r="HM1289" s="13"/>
      <c r="HN1289" s="13"/>
      <c r="HO1289" s="13"/>
      <c r="HP1289" s="13"/>
      <c r="HQ1289" s="13"/>
      <c r="HR1289" s="13"/>
      <c r="HS1289" s="13"/>
      <c r="HT1289" s="13"/>
      <c r="HU1289" s="13"/>
      <c r="HV1289" s="13"/>
      <c r="HW1289" s="13"/>
      <c r="HX1289" s="13"/>
      <c r="HY1289" s="13"/>
      <c r="HZ1289" s="13"/>
      <c r="IA1289" s="13"/>
      <c r="IB1289" s="13"/>
      <c r="IC1289" s="13"/>
      <c r="ID1289" s="13"/>
      <c r="IE1289" s="13"/>
      <c r="IF1289" s="13"/>
      <c r="IG1289" s="13"/>
      <c r="IH1289" s="13"/>
      <c r="II1289" s="13"/>
      <c r="IJ1289" s="13"/>
      <c r="IK1289" s="13"/>
      <c r="IL1289" s="13"/>
      <c r="IM1289" s="13"/>
      <c r="IN1289" s="13"/>
      <c r="IO1289" s="13"/>
    </row>
    <row r="1290" spans="1:249">
      <c r="A1290" s="23"/>
      <c r="B1290" s="13"/>
      <c r="C1290" s="13"/>
      <c r="D1290" s="13"/>
      <c r="E1290" s="13"/>
      <c r="F1290" s="13"/>
      <c r="G1290" s="13"/>
      <c r="H1290" s="13"/>
      <c r="I1290" s="13"/>
      <c r="J1290" s="13"/>
      <c r="K1290" s="13"/>
      <c r="L1290" s="13"/>
      <c r="M1290" s="13"/>
      <c r="N1290" s="13"/>
      <c r="O1290" s="13"/>
      <c r="P1290" s="13"/>
      <c r="Q1290" s="13"/>
      <c r="R1290" s="13"/>
      <c r="S1290" s="13"/>
      <c r="T1290" s="13"/>
      <c r="U1290" s="13"/>
      <c r="V1290" s="13"/>
      <c r="W1290" s="13"/>
      <c r="X1290" s="13"/>
      <c r="Y1290" s="13"/>
      <c r="Z1290" s="13"/>
      <c r="AA1290" s="13"/>
      <c r="AB1290" s="13"/>
      <c r="AC1290" s="13"/>
      <c r="AD1290" s="23"/>
      <c r="AE1290" s="13"/>
      <c r="AF1290" s="13"/>
      <c r="AG1290" s="13"/>
      <c r="AH1290" s="13"/>
      <c r="AI1290" s="13"/>
      <c r="AJ1290" s="13"/>
      <c r="AK1290" s="13"/>
      <c r="AL1290" s="13"/>
      <c r="AM1290" s="13"/>
      <c r="AN1290" s="13"/>
      <c r="AO1290" s="13"/>
      <c r="AP1290" s="13"/>
      <c r="AQ1290" s="13"/>
      <c r="AR1290" s="13"/>
      <c r="AS1290" s="13"/>
      <c r="AT1290" s="13"/>
      <c r="AU1290" s="13"/>
      <c r="AV1290" s="13"/>
      <c r="AW1290" s="13"/>
      <c r="AX1290" s="13"/>
      <c r="AY1290" s="13"/>
      <c r="AZ1290" s="13"/>
      <c r="BA1290" s="13"/>
      <c r="BB1290" s="13"/>
      <c r="BC1290" s="13"/>
      <c r="BD1290" s="13"/>
      <c r="BE1290" s="13"/>
      <c r="BF1290" s="13"/>
      <c r="BG1290" s="13"/>
      <c r="BH1290" s="13"/>
      <c r="BI1290" s="13"/>
      <c r="BJ1290" s="13"/>
      <c r="BK1290" s="13"/>
      <c r="BL1290" s="13"/>
      <c r="BM1290" s="13"/>
      <c r="BN1290" s="13"/>
      <c r="BO1290" s="13"/>
      <c r="BP1290" s="13"/>
      <c r="BQ1290" s="13"/>
      <c r="BR1290" s="13"/>
      <c r="BS1290" s="13"/>
      <c r="BT1290" s="13"/>
      <c r="BU1290" s="13"/>
      <c r="BV1290" s="13"/>
      <c r="BW1290" s="13"/>
      <c r="BX1290" s="13"/>
      <c r="BY1290" s="13"/>
      <c r="BZ1290" s="13"/>
      <c r="CA1290" s="13"/>
      <c r="CB1290" s="13"/>
      <c r="CC1290" s="13"/>
      <c r="CD1290" s="13"/>
      <c r="CE1290" s="13"/>
      <c r="CF1290" s="13"/>
      <c r="CG1290" s="13"/>
      <c r="CH1290" s="13"/>
      <c r="CI1290" s="13"/>
      <c r="CJ1290" s="13"/>
      <c r="CK1290" s="13"/>
      <c r="CL1290" s="13"/>
      <c r="CM1290" s="13"/>
      <c r="CN1290" s="13"/>
      <c r="CO1290" s="13"/>
      <c r="CP1290" s="13"/>
      <c r="CQ1290" s="13"/>
      <c r="CR1290" s="13"/>
      <c r="CS1290" s="13"/>
      <c r="CT1290" s="13"/>
      <c r="CU1290" s="13"/>
      <c r="CV1290" s="13"/>
      <c r="CW1290" s="13"/>
      <c r="CX1290" s="13"/>
      <c r="CY1290" s="13"/>
      <c r="CZ1290" s="13"/>
      <c r="DA1290" s="13"/>
      <c r="DB1290" s="13"/>
      <c r="DC1290" s="13"/>
      <c r="DD1290" s="13"/>
      <c r="DE1290" s="13"/>
      <c r="DF1290" s="13"/>
      <c r="DG1290" s="13"/>
      <c r="DH1290" s="13"/>
      <c r="DI1290" s="13"/>
      <c r="DJ1290" s="13"/>
      <c r="DK1290" s="13"/>
      <c r="DL1290" s="13"/>
      <c r="DM1290" s="13"/>
      <c r="DN1290" s="13"/>
      <c r="DO1290" s="13"/>
      <c r="DP1290" s="13"/>
      <c r="DQ1290" s="13"/>
      <c r="DR1290" s="13"/>
      <c r="DS1290" s="13"/>
      <c r="DT1290" s="13"/>
      <c r="DU1290" s="13"/>
      <c r="DV1290" s="13"/>
      <c r="DW1290" s="13"/>
      <c r="DX1290" s="13"/>
      <c r="DY1290" s="13"/>
      <c r="DZ1290" s="13"/>
      <c r="EA1290" s="13"/>
      <c r="EB1290" s="13"/>
      <c r="EC1290" s="13"/>
      <c r="ED1290" s="13"/>
      <c r="EE1290" s="13"/>
      <c r="EF1290" s="13"/>
      <c r="EG1290" s="13"/>
      <c r="EH1290" s="13"/>
      <c r="EI1290" s="13"/>
      <c r="EJ1290" s="13"/>
      <c r="EK1290" s="13"/>
      <c r="EL1290" s="13"/>
      <c r="EM1290" s="13"/>
      <c r="EN1290" s="13"/>
      <c r="EO1290" s="13"/>
      <c r="EP1290" s="13"/>
      <c r="EQ1290" s="13"/>
      <c r="ER1290" s="13"/>
      <c r="ES1290" s="13"/>
      <c r="ET1290" s="13"/>
      <c r="EU1290" s="13"/>
      <c r="EV1290" s="13"/>
      <c r="EW1290" s="13"/>
      <c r="EX1290" s="13"/>
      <c r="EY1290" s="13"/>
      <c r="EZ1290" s="13"/>
      <c r="FA1290" s="13"/>
      <c r="FB1290" s="13"/>
      <c r="FC1290" s="13"/>
      <c r="FD1290" s="13"/>
      <c r="FE1290" s="13"/>
      <c r="FF1290" s="13"/>
      <c r="FG1290" s="13"/>
      <c r="FH1290" s="13"/>
      <c r="FI1290" s="13"/>
      <c r="FJ1290" s="13"/>
      <c r="FK1290" s="13"/>
      <c r="FL1290" s="13"/>
      <c r="FM1290" s="13"/>
      <c r="FN1290" s="13"/>
      <c r="FO1290" s="13"/>
      <c r="FP1290" s="13"/>
      <c r="FQ1290" s="13"/>
      <c r="FR1290" s="13"/>
      <c r="FS1290" s="13"/>
      <c r="FT1290" s="13"/>
      <c r="FU1290" s="13"/>
      <c r="FV1290" s="13"/>
      <c r="FW1290" s="13"/>
      <c r="FX1290" s="13"/>
      <c r="FY1290" s="13"/>
      <c r="FZ1290" s="13"/>
      <c r="GA1290" s="13"/>
      <c r="GB1290" s="13"/>
      <c r="GC1290" s="13"/>
      <c r="GD1290" s="13"/>
      <c r="GE1290" s="13"/>
      <c r="GF1290" s="13"/>
      <c r="GG1290" s="13"/>
      <c r="GH1290" s="13"/>
      <c r="GI1290" s="13"/>
      <c r="GJ1290" s="13"/>
      <c r="GK1290" s="13"/>
      <c r="GL1290" s="13"/>
      <c r="GM1290" s="13"/>
      <c r="GN1290" s="13"/>
      <c r="GO1290" s="13"/>
      <c r="GP1290" s="13"/>
      <c r="GQ1290" s="13"/>
      <c r="GR1290" s="13"/>
      <c r="GS1290" s="13"/>
      <c r="GT1290" s="13"/>
      <c r="GU1290" s="13"/>
      <c r="GV1290" s="13"/>
      <c r="GW1290" s="13"/>
      <c r="GX1290" s="13"/>
      <c r="GY1290" s="13"/>
      <c r="GZ1290" s="13"/>
      <c r="HA1290" s="13"/>
      <c r="HB1290" s="13"/>
      <c r="HC1290" s="13"/>
      <c r="HD1290" s="13"/>
      <c r="HE1290" s="13"/>
      <c r="HF1290" s="13"/>
      <c r="HG1290" s="13"/>
      <c r="HH1290" s="13"/>
      <c r="HI1290" s="13"/>
      <c r="HJ1290" s="13"/>
      <c r="HK1290" s="13"/>
      <c r="HL1290" s="13"/>
      <c r="HM1290" s="13"/>
      <c r="HN1290" s="13"/>
      <c r="HO1290" s="13"/>
      <c r="HP1290" s="13"/>
      <c r="HQ1290" s="13"/>
      <c r="HR1290" s="13"/>
      <c r="HS1290" s="13"/>
      <c r="HT1290" s="13"/>
      <c r="HU1290" s="13"/>
      <c r="HV1290" s="13"/>
      <c r="HW1290" s="13"/>
      <c r="HX1290" s="13"/>
      <c r="HY1290" s="13"/>
      <c r="HZ1290" s="13"/>
      <c r="IA1290" s="13"/>
      <c r="IB1290" s="13"/>
      <c r="IC1290" s="13"/>
      <c r="ID1290" s="13"/>
      <c r="IE1290" s="13"/>
      <c r="IF1290" s="13"/>
      <c r="IG1290" s="13"/>
      <c r="IH1290" s="13"/>
      <c r="II1290" s="13"/>
      <c r="IJ1290" s="13"/>
      <c r="IK1290" s="13"/>
      <c r="IL1290" s="13"/>
      <c r="IM1290" s="13"/>
      <c r="IN1290" s="13"/>
      <c r="IO1290" s="13"/>
    </row>
    <row r="1291" spans="1:249">
      <c r="A1291" s="23"/>
      <c r="B1291" s="13"/>
      <c r="C1291" s="13"/>
      <c r="D1291" s="13"/>
      <c r="E1291" s="13"/>
      <c r="F1291" s="13"/>
      <c r="G1291" s="13"/>
      <c r="H1291" s="13"/>
      <c r="I1291" s="13"/>
      <c r="J1291" s="13"/>
      <c r="K1291" s="13"/>
      <c r="L1291" s="13"/>
      <c r="M1291" s="13"/>
      <c r="N1291" s="13"/>
      <c r="O1291" s="13"/>
      <c r="P1291" s="13"/>
      <c r="Q1291" s="13"/>
      <c r="R1291" s="13"/>
      <c r="S1291" s="13"/>
      <c r="T1291" s="13"/>
      <c r="U1291" s="13"/>
      <c r="V1291" s="13"/>
      <c r="W1291" s="13"/>
      <c r="X1291" s="13"/>
      <c r="Y1291" s="13"/>
      <c r="Z1291" s="13"/>
      <c r="AA1291" s="13"/>
      <c r="AB1291" s="13"/>
      <c r="AC1291" s="13"/>
      <c r="AD1291" s="23"/>
      <c r="AE1291" s="13"/>
      <c r="AF1291" s="13"/>
      <c r="AG1291" s="13"/>
      <c r="AH1291" s="13"/>
      <c r="AI1291" s="13"/>
      <c r="AJ1291" s="13"/>
      <c r="AK1291" s="13"/>
      <c r="AL1291" s="13"/>
      <c r="AM1291" s="13"/>
      <c r="AN1291" s="13"/>
      <c r="AO1291" s="13"/>
      <c r="AP1291" s="13"/>
      <c r="AQ1291" s="13"/>
      <c r="AR1291" s="13"/>
      <c r="AS1291" s="13"/>
      <c r="AT1291" s="13"/>
      <c r="AU1291" s="13"/>
      <c r="AV1291" s="13"/>
      <c r="AW1291" s="13"/>
      <c r="AX1291" s="13"/>
      <c r="AY1291" s="13"/>
      <c r="AZ1291" s="13"/>
      <c r="BA1291" s="13"/>
      <c r="BB1291" s="13"/>
      <c r="BC1291" s="13"/>
      <c r="BD1291" s="13"/>
      <c r="BE1291" s="13"/>
      <c r="BF1291" s="13"/>
      <c r="BG1291" s="13"/>
      <c r="BH1291" s="13"/>
      <c r="BI1291" s="13"/>
      <c r="BJ1291" s="13"/>
      <c r="BK1291" s="13"/>
      <c r="BL1291" s="13"/>
      <c r="BM1291" s="13"/>
      <c r="BN1291" s="13"/>
      <c r="BO1291" s="13"/>
      <c r="BP1291" s="13"/>
      <c r="BQ1291" s="13"/>
      <c r="BR1291" s="13"/>
      <c r="BS1291" s="13"/>
      <c r="BT1291" s="13"/>
      <c r="BU1291" s="13"/>
      <c r="BV1291" s="13"/>
      <c r="BW1291" s="13"/>
      <c r="BX1291" s="13"/>
      <c r="BY1291" s="13"/>
      <c r="BZ1291" s="13"/>
      <c r="CA1291" s="13"/>
      <c r="CB1291" s="13"/>
      <c r="CC1291" s="13"/>
      <c r="CD1291" s="13"/>
      <c r="CE1291" s="13"/>
      <c r="CF1291" s="13"/>
      <c r="CG1291" s="13"/>
      <c r="CH1291" s="13"/>
      <c r="CI1291" s="13"/>
      <c r="CJ1291" s="13"/>
      <c r="CK1291" s="13"/>
      <c r="CL1291" s="13"/>
      <c r="CM1291" s="13"/>
      <c r="CN1291" s="13"/>
      <c r="CO1291" s="13"/>
      <c r="CP1291" s="13"/>
      <c r="CQ1291" s="13"/>
      <c r="CR1291" s="13"/>
      <c r="CS1291" s="13"/>
      <c r="CT1291" s="13"/>
      <c r="CU1291" s="13"/>
      <c r="CV1291" s="13"/>
      <c r="CW1291" s="13"/>
      <c r="CX1291" s="13"/>
      <c r="CY1291" s="13"/>
      <c r="CZ1291" s="13"/>
      <c r="DA1291" s="13"/>
      <c r="DB1291" s="13"/>
      <c r="DC1291" s="13"/>
      <c r="DD1291" s="13"/>
      <c r="DE1291" s="13"/>
      <c r="DF1291" s="13"/>
      <c r="DG1291" s="13"/>
      <c r="DH1291" s="13"/>
      <c r="DI1291" s="13"/>
      <c r="DJ1291" s="13"/>
      <c r="DK1291" s="13"/>
      <c r="DL1291" s="13"/>
      <c r="DM1291" s="13"/>
      <c r="DN1291" s="13"/>
      <c r="DO1291" s="13"/>
      <c r="DP1291" s="13"/>
      <c r="DQ1291" s="13"/>
      <c r="DR1291" s="13"/>
      <c r="DS1291" s="13"/>
      <c r="DT1291" s="13"/>
      <c r="DU1291" s="13"/>
      <c r="DV1291" s="13"/>
      <c r="DW1291" s="13"/>
      <c r="DX1291" s="13"/>
      <c r="DY1291" s="13"/>
      <c r="DZ1291" s="13"/>
      <c r="EA1291" s="13"/>
      <c r="EB1291" s="13"/>
      <c r="EC1291" s="13"/>
      <c r="ED1291" s="13"/>
      <c r="EE1291" s="13"/>
      <c r="EF1291" s="13"/>
      <c r="EG1291" s="13"/>
      <c r="EH1291" s="13"/>
      <c r="EI1291" s="13"/>
      <c r="EJ1291" s="13"/>
      <c r="EK1291" s="13"/>
      <c r="EL1291" s="13"/>
      <c r="EM1291" s="13"/>
      <c r="EN1291" s="13"/>
      <c r="EO1291" s="13"/>
      <c r="EP1291" s="13"/>
      <c r="EQ1291" s="13"/>
      <c r="ER1291" s="13"/>
      <c r="ES1291" s="13"/>
      <c r="ET1291" s="13"/>
      <c r="EU1291" s="13"/>
      <c r="EV1291" s="13"/>
      <c r="EW1291" s="13"/>
      <c r="EX1291" s="13"/>
      <c r="EY1291" s="13"/>
      <c r="EZ1291" s="13"/>
      <c r="FA1291" s="13"/>
      <c r="FB1291" s="13"/>
      <c r="FC1291" s="13"/>
      <c r="FD1291" s="13"/>
      <c r="FE1291" s="13"/>
      <c r="FF1291" s="13"/>
      <c r="FG1291" s="13"/>
      <c r="FH1291" s="13"/>
      <c r="FI1291" s="13"/>
      <c r="FJ1291" s="13"/>
      <c r="FK1291" s="13"/>
      <c r="FL1291" s="13"/>
      <c r="FM1291" s="13"/>
      <c r="FN1291" s="13"/>
      <c r="FO1291" s="13"/>
      <c r="FP1291" s="13"/>
      <c r="FQ1291" s="13"/>
      <c r="FR1291" s="13"/>
      <c r="FS1291" s="13"/>
      <c r="FT1291" s="13"/>
      <c r="FU1291" s="13"/>
      <c r="FV1291" s="13"/>
      <c r="FW1291" s="13"/>
      <c r="FX1291" s="13"/>
      <c r="FY1291" s="13"/>
      <c r="FZ1291" s="13"/>
      <c r="GA1291" s="13"/>
      <c r="GB1291" s="13"/>
      <c r="GC1291" s="13"/>
      <c r="GD1291" s="13"/>
      <c r="GE1291" s="13"/>
      <c r="GF1291" s="13"/>
      <c r="GG1291" s="13"/>
      <c r="GH1291" s="13"/>
      <c r="GI1291" s="13"/>
      <c r="GJ1291" s="13"/>
      <c r="GK1291" s="13"/>
      <c r="GL1291" s="13"/>
      <c r="GM1291" s="13"/>
      <c r="GN1291" s="13"/>
      <c r="GO1291" s="13"/>
      <c r="GP1291" s="13"/>
      <c r="GQ1291" s="13"/>
      <c r="GR1291" s="13"/>
      <c r="GS1291" s="13"/>
      <c r="GT1291" s="13"/>
      <c r="GU1291" s="13"/>
      <c r="GV1291" s="13"/>
      <c r="GW1291" s="13"/>
      <c r="GX1291" s="13"/>
      <c r="GY1291" s="13"/>
      <c r="GZ1291" s="13"/>
      <c r="HA1291" s="13"/>
      <c r="HB1291" s="13"/>
      <c r="HC1291" s="13"/>
      <c r="HD1291" s="13"/>
      <c r="HE1291" s="13"/>
      <c r="HF1291" s="13"/>
      <c r="HG1291" s="13"/>
      <c r="HH1291" s="13"/>
      <c r="HI1291" s="13"/>
      <c r="HJ1291" s="13"/>
      <c r="HK1291" s="13"/>
      <c r="HL1291" s="13"/>
      <c r="HM1291" s="13"/>
      <c r="HN1291" s="13"/>
      <c r="HO1291" s="13"/>
      <c r="HP1291" s="13"/>
      <c r="HQ1291" s="13"/>
      <c r="HR1291" s="13"/>
      <c r="HS1291" s="13"/>
      <c r="HT1291" s="13"/>
      <c r="HU1291" s="13"/>
      <c r="HV1291" s="13"/>
      <c r="HW1291" s="13"/>
      <c r="HX1291" s="13"/>
      <c r="HY1291" s="13"/>
      <c r="HZ1291" s="13"/>
      <c r="IA1291" s="13"/>
      <c r="IB1291" s="13"/>
      <c r="IC1291" s="13"/>
      <c r="ID1291" s="13"/>
      <c r="IE1291" s="13"/>
      <c r="IF1291" s="13"/>
      <c r="IG1291" s="13"/>
      <c r="IH1291" s="13"/>
      <c r="II1291" s="13"/>
      <c r="IJ1291" s="13"/>
      <c r="IK1291" s="13"/>
      <c r="IL1291" s="13"/>
      <c r="IM1291" s="13"/>
      <c r="IN1291" s="13"/>
      <c r="IO1291" s="13"/>
    </row>
    <row r="1292" spans="1:249">
      <c r="A1292" s="23"/>
      <c r="B1292" s="13"/>
      <c r="C1292" s="13"/>
      <c r="D1292" s="13"/>
      <c r="E1292" s="13"/>
      <c r="F1292" s="13"/>
      <c r="G1292" s="13"/>
      <c r="H1292" s="13"/>
      <c r="I1292" s="13"/>
      <c r="J1292" s="13"/>
      <c r="K1292" s="13"/>
      <c r="L1292" s="13"/>
      <c r="M1292" s="13"/>
      <c r="N1292" s="13"/>
      <c r="O1292" s="13"/>
      <c r="P1292" s="13"/>
      <c r="Q1292" s="13"/>
      <c r="R1292" s="13"/>
      <c r="S1292" s="13"/>
      <c r="T1292" s="13"/>
      <c r="U1292" s="13"/>
      <c r="V1292" s="13"/>
      <c r="W1292" s="13"/>
      <c r="X1292" s="13"/>
      <c r="Y1292" s="13"/>
      <c r="Z1292" s="13"/>
      <c r="AA1292" s="13"/>
      <c r="AB1292" s="13"/>
      <c r="AC1292" s="13"/>
      <c r="AD1292" s="23"/>
      <c r="AE1292" s="13"/>
      <c r="AF1292" s="13"/>
      <c r="AG1292" s="13"/>
      <c r="AH1292" s="13"/>
      <c r="AI1292" s="13"/>
      <c r="AJ1292" s="13"/>
      <c r="AK1292" s="13"/>
      <c r="AL1292" s="13"/>
      <c r="AM1292" s="13"/>
      <c r="AN1292" s="13"/>
      <c r="AO1292" s="13"/>
      <c r="AP1292" s="13"/>
      <c r="AQ1292" s="13"/>
      <c r="AR1292" s="13"/>
      <c r="AS1292" s="13"/>
      <c r="AT1292" s="13"/>
      <c r="AU1292" s="13"/>
      <c r="AV1292" s="13"/>
      <c r="AW1292" s="13"/>
      <c r="AX1292" s="13"/>
      <c r="AY1292" s="13"/>
      <c r="AZ1292" s="13"/>
      <c r="BA1292" s="13"/>
      <c r="BB1292" s="13"/>
      <c r="BC1292" s="13"/>
      <c r="BD1292" s="13"/>
      <c r="BE1292" s="13"/>
      <c r="BF1292" s="13"/>
      <c r="BG1292" s="13"/>
      <c r="BH1292" s="13"/>
      <c r="BI1292" s="13"/>
      <c r="BJ1292" s="13"/>
      <c r="BK1292" s="13"/>
      <c r="BL1292" s="13"/>
      <c r="BM1292" s="13"/>
      <c r="BN1292" s="13"/>
      <c r="BO1292" s="13"/>
      <c r="BP1292" s="13"/>
      <c r="BQ1292" s="13"/>
      <c r="BR1292" s="13"/>
      <c r="BS1292" s="13"/>
      <c r="BT1292" s="13"/>
      <c r="BU1292" s="13"/>
      <c r="BV1292" s="13"/>
      <c r="BW1292" s="13"/>
      <c r="BX1292" s="13"/>
      <c r="BY1292" s="13"/>
      <c r="BZ1292" s="13"/>
      <c r="CA1292" s="13"/>
      <c r="CB1292" s="13"/>
      <c r="CC1292" s="13"/>
      <c r="CD1292" s="13"/>
      <c r="CE1292" s="13"/>
      <c r="CF1292" s="13"/>
      <c r="CG1292" s="13"/>
      <c r="CH1292" s="13"/>
      <c r="CI1292" s="13"/>
      <c r="CJ1292" s="13"/>
      <c r="CK1292" s="13"/>
      <c r="CL1292" s="13"/>
      <c r="CM1292" s="13"/>
      <c r="CN1292" s="13"/>
      <c r="CO1292" s="13"/>
      <c r="CP1292" s="13"/>
      <c r="CQ1292" s="13"/>
      <c r="CR1292" s="13"/>
      <c r="CS1292" s="13"/>
      <c r="CT1292" s="13"/>
      <c r="CU1292" s="13"/>
      <c r="CV1292" s="13"/>
      <c r="CW1292" s="13"/>
      <c r="CX1292" s="13"/>
      <c r="CY1292" s="13"/>
      <c r="CZ1292" s="13"/>
      <c r="DA1292" s="13"/>
      <c r="DB1292" s="13"/>
      <c r="DC1292" s="13"/>
      <c r="DD1292" s="13"/>
      <c r="DE1292" s="13"/>
      <c r="DF1292" s="13"/>
      <c r="DG1292" s="13"/>
      <c r="DH1292" s="13"/>
      <c r="DI1292" s="13"/>
      <c r="DJ1292" s="13"/>
      <c r="DK1292" s="13"/>
      <c r="DL1292" s="13"/>
      <c r="DM1292" s="13"/>
      <c r="DN1292" s="13"/>
      <c r="DO1292" s="13"/>
      <c r="DP1292" s="13"/>
      <c r="DQ1292" s="13"/>
      <c r="DR1292" s="13"/>
      <c r="DS1292" s="13"/>
      <c r="DT1292" s="13"/>
      <c r="DU1292" s="13"/>
      <c r="DV1292" s="13"/>
      <c r="DW1292" s="13"/>
      <c r="DX1292" s="13"/>
      <c r="DY1292" s="13"/>
      <c r="DZ1292" s="13"/>
      <c r="EA1292" s="13"/>
      <c r="EB1292" s="13"/>
      <c r="EC1292" s="13"/>
      <c r="ED1292" s="13"/>
      <c r="EE1292" s="13"/>
      <c r="EF1292" s="13"/>
      <c r="EG1292" s="13"/>
      <c r="EH1292" s="13"/>
      <c r="EI1292" s="13"/>
      <c r="EJ1292" s="13"/>
      <c r="EK1292" s="13"/>
      <c r="EL1292" s="13"/>
      <c r="EM1292" s="13"/>
      <c r="EN1292" s="13"/>
      <c r="EO1292" s="13"/>
      <c r="EP1292" s="13"/>
      <c r="EQ1292" s="13"/>
      <c r="ER1292" s="13"/>
      <c r="ES1292" s="13"/>
      <c r="ET1292" s="13"/>
      <c r="EU1292" s="13"/>
      <c r="EV1292" s="13"/>
      <c r="EW1292" s="13"/>
      <c r="EX1292" s="13"/>
      <c r="EY1292" s="13"/>
      <c r="EZ1292" s="13"/>
      <c r="FA1292" s="13"/>
      <c r="FB1292" s="13"/>
      <c r="FC1292" s="13"/>
      <c r="FD1292" s="13"/>
      <c r="FE1292" s="13"/>
      <c r="FF1292" s="13"/>
      <c r="FG1292" s="13"/>
      <c r="FH1292" s="13"/>
      <c r="FI1292" s="13"/>
      <c r="FJ1292" s="13"/>
      <c r="FK1292" s="13"/>
      <c r="FL1292" s="13"/>
      <c r="FM1292" s="13"/>
      <c r="FN1292" s="13"/>
      <c r="FO1292" s="13"/>
      <c r="FP1292" s="13"/>
      <c r="FQ1292" s="13"/>
      <c r="FR1292" s="13"/>
      <c r="FS1292" s="13"/>
      <c r="FT1292" s="13"/>
      <c r="FU1292" s="13"/>
      <c r="FV1292" s="13"/>
      <c r="FW1292" s="13"/>
      <c r="FX1292" s="13"/>
      <c r="FY1292" s="13"/>
      <c r="FZ1292" s="13"/>
      <c r="GA1292" s="13"/>
      <c r="GB1292" s="13"/>
      <c r="GC1292" s="13"/>
      <c r="GD1292" s="13"/>
      <c r="GE1292" s="13"/>
      <c r="GF1292" s="13"/>
      <c r="GG1292" s="13"/>
      <c r="GH1292" s="13"/>
      <c r="GI1292" s="13"/>
      <c r="GJ1292" s="13"/>
      <c r="GK1292" s="13"/>
      <c r="GL1292" s="13"/>
      <c r="GM1292" s="13"/>
      <c r="GN1292" s="13"/>
      <c r="GO1292" s="13"/>
      <c r="GP1292" s="13"/>
      <c r="GQ1292" s="13"/>
      <c r="GR1292" s="13"/>
      <c r="GS1292" s="13"/>
      <c r="GT1292" s="13"/>
      <c r="GU1292" s="13"/>
      <c r="GV1292" s="13"/>
      <c r="GW1292" s="13"/>
      <c r="GX1292" s="13"/>
      <c r="GY1292" s="13"/>
      <c r="GZ1292" s="13"/>
      <c r="HA1292" s="13"/>
      <c r="HB1292" s="13"/>
      <c r="HC1292" s="13"/>
      <c r="HD1292" s="13"/>
      <c r="HE1292" s="13"/>
      <c r="HF1292" s="13"/>
      <c r="HG1292" s="13"/>
      <c r="HH1292" s="13"/>
      <c r="HI1292" s="13"/>
      <c r="HJ1292" s="13"/>
      <c r="HK1292" s="13"/>
      <c r="HL1292" s="13"/>
      <c r="HM1292" s="13"/>
      <c r="HN1292" s="13"/>
      <c r="HO1292" s="13"/>
      <c r="HP1292" s="13"/>
      <c r="HQ1292" s="13"/>
      <c r="HR1292" s="13"/>
      <c r="HS1292" s="13"/>
      <c r="HT1292" s="13"/>
      <c r="HU1292" s="13"/>
      <c r="HV1292" s="13"/>
      <c r="HW1292" s="13"/>
      <c r="HX1292" s="13"/>
      <c r="HY1292" s="13"/>
      <c r="HZ1292" s="13"/>
      <c r="IA1292" s="13"/>
      <c r="IB1292" s="13"/>
      <c r="IC1292" s="13"/>
      <c r="ID1292" s="13"/>
      <c r="IE1292" s="13"/>
      <c r="IF1292" s="13"/>
      <c r="IG1292" s="13"/>
      <c r="IH1292" s="13"/>
      <c r="II1292" s="13"/>
      <c r="IJ1292" s="13"/>
      <c r="IK1292" s="13"/>
      <c r="IL1292" s="13"/>
      <c r="IM1292" s="13"/>
      <c r="IN1292" s="13"/>
      <c r="IO1292" s="13"/>
    </row>
    <row r="1293" spans="1:249">
      <c r="A1293" s="23"/>
      <c r="B1293" s="13"/>
      <c r="C1293" s="13"/>
      <c r="D1293" s="13"/>
      <c r="E1293" s="13"/>
      <c r="F1293" s="13"/>
      <c r="G1293" s="13"/>
      <c r="H1293" s="13"/>
      <c r="I1293" s="13"/>
      <c r="J1293" s="13"/>
      <c r="K1293" s="13"/>
      <c r="L1293" s="13"/>
      <c r="M1293" s="13"/>
      <c r="N1293" s="13"/>
      <c r="O1293" s="13"/>
      <c r="P1293" s="13"/>
      <c r="Q1293" s="13"/>
      <c r="R1293" s="13"/>
      <c r="S1293" s="13"/>
      <c r="T1293" s="13"/>
      <c r="U1293" s="13"/>
      <c r="V1293" s="13"/>
      <c r="W1293" s="13"/>
      <c r="X1293" s="13"/>
      <c r="Y1293" s="13"/>
      <c r="Z1293" s="13"/>
      <c r="AA1293" s="13"/>
      <c r="AB1293" s="13"/>
      <c r="AC1293" s="13"/>
      <c r="AD1293" s="23"/>
      <c r="AE1293" s="13"/>
      <c r="AF1293" s="13"/>
      <c r="AG1293" s="13"/>
      <c r="AH1293" s="13"/>
      <c r="AI1293" s="13"/>
      <c r="AJ1293" s="13"/>
      <c r="AK1293" s="13"/>
      <c r="AL1293" s="13"/>
      <c r="AM1293" s="13"/>
      <c r="AN1293" s="13"/>
      <c r="AO1293" s="13"/>
      <c r="AP1293" s="13"/>
      <c r="AQ1293" s="13"/>
      <c r="AR1293" s="13"/>
      <c r="AS1293" s="13"/>
      <c r="AT1293" s="13"/>
      <c r="AU1293" s="13"/>
      <c r="AV1293" s="13"/>
      <c r="AW1293" s="13"/>
      <c r="AX1293" s="13"/>
      <c r="AY1293" s="13"/>
      <c r="AZ1293" s="13"/>
      <c r="BA1293" s="13"/>
      <c r="BB1293" s="13"/>
      <c r="BC1293" s="13"/>
      <c r="BD1293" s="13"/>
      <c r="BE1293" s="13"/>
      <c r="BF1293" s="13"/>
      <c r="BG1293" s="13"/>
      <c r="BH1293" s="13"/>
      <c r="BI1293" s="13"/>
      <c r="BJ1293" s="13"/>
      <c r="BK1293" s="13"/>
      <c r="BL1293" s="13"/>
      <c r="BM1293" s="13"/>
      <c r="BN1293" s="13"/>
      <c r="BO1293" s="13"/>
      <c r="BP1293" s="13"/>
      <c r="BQ1293" s="13"/>
      <c r="BR1293" s="13"/>
      <c r="BS1293" s="13"/>
      <c r="BT1293" s="13"/>
      <c r="BU1293" s="13"/>
      <c r="BV1293" s="13"/>
      <c r="BW1293" s="13"/>
      <c r="BX1293" s="13"/>
      <c r="BY1293" s="13"/>
      <c r="BZ1293" s="13"/>
      <c r="CA1293" s="13"/>
      <c r="CB1293" s="13"/>
      <c r="CC1293" s="13"/>
      <c r="CD1293" s="13"/>
      <c r="CE1293" s="13"/>
      <c r="CF1293" s="13"/>
      <c r="CG1293" s="13"/>
      <c r="CH1293" s="13"/>
      <c r="CI1293" s="13"/>
      <c r="CJ1293" s="13"/>
      <c r="CK1293" s="13"/>
      <c r="CL1293" s="13"/>
      <c r="CM1293" s="13"/>
      <c r="CN1293" s="13"/>
      <c r="CO1293" s="13"/>
      <c r="CP1293" s="13"/>
      <c r="CQ1293" s="13"/>
      <c r="CR1293" s="13"/>
      <c r="CS1293" s="13"/>
      <c r="CT1293" s="13"/>
      <c r="CU1293" s="13"/>
      <c r="CV1293" s="13"/>
      <c r="CW1293" s="13"/>
      <c r="CX1293" s="13"/>
      <c r="CY1293" s="13"/>
      <c r="CZ1293" s="13"/>
      <c r="DA1293" s="13"/>
      <c r="DB1293" s="13"/>
      <c r="DC1293" s="13"/>
      <c r="DD1293" s="13"/>
      <c r="DE1293" s="13"/>
      <c r="DF1293" s="13"/>
      <c r="DG1293" s="13"/>
      <c r="DH1293" s="13"/>
      <c r="DI1293" s="13"/>
      <c r="DJ1293" s="13"/>
      <c r="DK1293" s="13"/>
      <c r="DL1293" s="13"/>
      <c r="DM1293" s="13"/>
      <c r="DN1293" s="13"/>
      <c r="DO1293" s="13"/>
      <c r="DP1293" s="13"/>
      <c r="DQ1293" s="13"/>
      <c r="DR1293" s="13"/>
      <c r="DS1293" s="13"/>
      <c r="DT1293" s="13"/>
      <c r="DU1293" s="13"/>
      <c r="DV1293" s="13"/>
      <c r="DW1293" s="13"/>
      <c r="DX1293" s="13"/>
      <c r="DY1293" s="13"/>
      <c r="DZ1293" s="13"/>
      <c r="EA1293" s="13"/>
      <c r="EB1293" s="13"/>
      <c r="EC1293" s="13"/>
      <c r="ED1293" s="13"/>
      <c r="EE1293" s="13"/>
      <c r="EF1293" s="13"/>
      <c r="EG1293" s="13"/>
      <c r="EH1293" s="13"/>
      <c r="EI1293" s="13"/>
      <c r="EJ1293" s="13"/>
      <c r="EK1293" s="13"/>
      <c r="EL1293" s="13"/>
      <c r="EM1293" s="13"/>
      <c r="EN1293" s="13"/>
      <c r="EO1293" s="13"/>
      <c r="EP1293" s="13"/>
      <c r="EQ1293" s="13"/>
      <c r="ER1293" s="13"/>
      <c r="ES1293" s="13"/>
      <c r="ET1293" s="13"/>
      <c r="EU1293" s="13"/>
      <c r="EV1293" s="13"/>
      <c r="EW1293" s="13"/>
      <c r="EX1293" s="13"/>
      <c r="EY1293" s="13"/>
      <c r="EZ1293" s="13"/>
      <c r="FA1293" s="13"/>
      <c r="FB1293" s="13"/>
      <c r="FC1293" s="13"/>
      <c r="FD1293" s="13"/>
      <c r="FE1293" s="13"/>
      <c r="FF1293" s="13"/>
      <c r="FG1293" s="13"/>
      <c r="FH1293" s="13"/>
      <c r="FI1293" s="13"/>
      <c r="FJ1293" s="13"/>
      <c r="FK1293" s="13"/>
      <c r="FL1293" s="13"/>
      <c r="FM1293" s="13"/>
      <c r="FN1293" s="13"/>
      <c r="FO1293" s="13"/>
      <c r="FP1293" s="13"/>
      <c r="FQ1293" s="13"/>
      <c r="FR1293" s="13"/>
      <c r="FS1293" s="13"/>
      <c r="FT1293" s="13"/>
      <c r="FU1293" s="13"/>
      <c r="FV1293" s="13"/>
      <c r="FW1293" s="13"/>
      <c r="FX1293" s="13"/>
      <c r="FY1293" s="13"/>
      <c r="FZ1293" s="13"/>
      <c r="GA1293" s="13"/>
      <c r="GB1293" s="13"/>
      <c r="GC1293" s="13"/>
      <c r="GD1293" s="13"/>
      <c r="GE1293" s="13"/>
      <c r="GF1293" s="13"/>
      <c r="GG1293" s="13"/>
      <c r="GH1293" s="13"/>
      <c r="GI1293" s="13"/>
      <c r="GJ1293" s="13"/>
      <c r="GK1293" s="13"/>
      <c r="GL1293" s="13"/>
      <c r="GM1293" s="13"/>
      <c r="GN1293" s="13"/>
      <c r="GO1293" s="13"/>
      <c r="GP1293" s="13"/>
      <c r="GQ1293" s="13"/>
      <c r="GR1293" s="13"/>
      <c r="GS1293" s="13"/>
      <c r="GT1293" s="13"/>
      <c r="GU1293" s="13"/>
      <c r="GV1293" s="13"/>
      <c r="GW1293" s="13"/>
      <c r="GX1293" s="13"/>
      <c r="GY1293" s="13"/>
      <c r="GZ1293" s="13"/>
      <c r="HA1293" s="13"/>
      <c r="HB1293" s="13"/>
      <c r="HC1293" s="13"/>
      <c r="HD1293" s="13"/>
      <c r="HE1293" s="13"/>
      <c r="HF1293" s="13"/>
      <c r="HG1293" s="13"/>
      <c r="HH1293" s="13"/>
      <c r="HI1293" s="13"/>
      <c r="HJ1293" s="13"/>
      <c r="HK1293" s="13"/>
      <c r="HL1293" s="13"/>
      <c r="HM1293" s="13"/>
      <c r="HN1293" s="13"/>
      <c r="HO1293" s="13"/>
      <c r="HP1293" s="13"/>
      <c r="HQ1293" s="13"/>
      <c r="HR1293" s="13"/>
      <c r="HS1293" s="13"/>
      <c r="HT1293" s="13"/>
      <c r="HU1293" s="13"/>
      <c r="HV1293" s="13"/>
      <c r="HW1293" s="13"/>
      <c r="HX1293" s="13"/>
      <c r="HY1293" s="13"/>
      <c r="HZ1293" s="13"/>
      <c r="IA1293" s="13"/>
      <c r="IB1293" s="13"/>
      <c r="IC1293" s="13"/>
      <c r="ID1293" s="13"/>
      <c r="IE1293" s="13"/>
      <c r="IF1293" s="13"/>
      <c r="IG1293" s="13"/>
      <c r="IH1293" s="13"/>
      <c r="II1293" s="13"/>
      <c r="IJ1293" s="13"/>
      <c r="IK1293" s="13"/>
      <c r="IL1293" s="13"/>
      <c r="IM1293" s="13"/>
      <c r="IN1293" s="13"/>
      <c r="IO1293" s="13"/>
    </row>
    <row r="1294" spans="1:249">
      <c r="A1294" s="23"/>
      <c r="B1294" s="13"/>
      <c r="C1294" s="13"/>
      <c r="D1294" s="13"/>
      <c r="E1294" s="13"/>
      <c r="F1294" s="13"/>
      <c r="G1294" s="13"/>
      <c r="H1294" s="13"/>
      <c r="I1294" s="13"/>
      <c r="J1294" s="13"/>
      <c r="K1294" s="13"/>
      <c r="L1294" s="13"/>
      <c r="M1294" s="13"/>
      <c r="N1294" s="13"/>
      <c r="O1294" s="13"/>
      <c r="P1294" s="13"/>
      <c r="Q1294" s="13"/>
      <c r="R1294" s="13"/>
      <c r="S1294" s="13"/>
      <c r="T1294" s="13"/>
      <c r="U1294" s="13"/>
      <c r="V1294" s="13"/>
      <c r="W1294" s="13"/>
      <c r="X1294" s="13"/>
      <c r="Y1294" s="13"/>
      <c r="Z1294" s="13"/>
      <c r="AA1294" s="13"/>
      <c r="AB1294" s="13"/>
      <c r="AC1294" s="13"/>
      <c r="AD1294" s="23"/>
      <c r="AE1294" s="13"/>
      <c r="AF1294" s="13"/>
      <c r="AG1294" s="13"/>
      <c r="AH1294" s="13"/>
      <c r="AI1294" s="13"/>
      <c r="AJ1294" s="13"/>
      <c r="AK1294" s="13"/>
      <c r="AL1294" s="13"/>
      <c r="AM1294" s="13"/>
      <c r="AN1294" s="13"/>
      <c r="AO1294" s="13"/>
      <c r="AP1294" s="13"/>
      <c r="AQ1294" s="13"/>
      <c r="AR1294" s="13"/>
      <c r="AS1294" s="13"/>
      <c r="AT1294" s="13"/>
      <c r="AU1294" s="13"/>
      <c r="AV1294" s="13"/>
      <c r="AW1294" s="13"/>
      <c r="AX1294" s="13"/>
      <c r="AY1294" s="13"/>
      <c r="AZ1294" s="13"/>
      <c r="BA1294" s="13"/>
      <c r="BB1294" s="13"/>
      <c r="BC1294" s="13"/>
      <c r="BD1294" s="13"/>
      <c r="BE1294" s="13"/>
      <c r="BF1294" s="13"/>
      <c r="BG1294" s="13"/>
      <c r="BH1294" s="13"/>
      <c r="BI1294" s="13"/>
      <c r="BJ1294" s="13"/>
      <c r="BK1294" s="13"/>
      <c r="BL1294" s="13"/>
      <c r="BM1294" s="13"/>
      <c r="BN1294" s="13"/>
      <c r="BO1294" s="13"/>
      <c r="BP1294" s="13"/>
      <c r="BQ1294" s="13"/>
      <c r="BR1294" s="13"/>
      <c r="BS1294" s="13"/>
      <c r="BT1294" s="13"/>
      <c r="BU1294" s="13"/>
      <c r="BV1294" s="13"/>
      <c r="BW1294" s="13"/>
      <c r="BX1294" s="13"/>
      <c r="BY1294" s="13"/>
      <c r="BZ1294" s="13"/>
      <c r="CA1294" s="13"/>
      <c r="CB1294" s="13"/>
      <c r="CC1294" s="13"/>
      <c r="CD1294" s="13"/>
      <c r="CE1294" s="13"/>
      <c r="CF1294" s="13"/>
      <c r="CG1294" s="13"/>
      <c r="CH1294" s="13"/>
      <c r="CI1294" s="13"/>
      <c r="CJ1294" s="13"/>
      <c r="CK1294" s="13"/>
      <c r="CL1294" s="13"/>
      <c r="CM1294" s="13"/>
      <c r="CN1294" s="13"/>
      <c r="CO1294" s="13"/>
      <c r="CP1294" s="13"/>
      <c r="CQ1294" s="13"/>
      <c r="CR1294" s="13"/>
      <c r="CS1294" s="13"/>
      <c r="CT1294" s="13"/>
      <c r="CU1294" s="13"/>
      <c r="CV1294" s="13"/>
      <c r="CW1294" s="13"/>
      <c r="CX1294" s="13"/>
      <c r="CY1294" s="13"/>
      <c r="CZ1294" s="13"/>
      <c r="DA1294" s="13"/>
      <c r="DB1294" s="13"/>
      <c r="DC1294" s="13"/>
      <c r="DD1294" s="13"/>
      <c r="DE1294" s="13"/>
      <c r="DF1294" s="13"/>
      <c r="DG1294" s="13"/>
      <c r="DH1294" s="13"/>
      <c r="DI1294" s="13"/>
      <c r="DJ1294" s="13"/>
      <c r="DK1294" s="13"/>
      <c r="DL1294" s="13"/>
      <c r="DM1294" s="13"/>
      <c r="DN1294" s="13"/>
      <c r="DO1294" s="13"/>
      <c r="DP1294" s="13"/>
      <c r="DQ1294" s="13"/>
      <c r="DR1294" s="13"/>
      <c r="DS1294" s="13"/>
      <c r="DT1294" s="13"/>
      <c r="DU1294" s="13"/>
      <c r="DV1294" s="13"/>
      <c r="DW1294" s="13"/>
      <c r="DX1294" s="13"/>
      <c r="DY1294" s="13"/>
      <c r="DZ1294" s="13"/>
      <c r="EA1294" s="13"/>
      <c r="EB1294" s="13"/>
      <c r="EC1294" s="13"/>
      <c r="ED1294" s="13"/>
      <c r="EE1294" s="13"/>
      <c r="EF1294" s="13"/>
      <c r="EG1294" s="13"/>
      <c r="EH1294" s="13"/>
      <c r="EI1294" s="13"/>
      <c r="EJ1294" s="13"/>
      <c r="EK1294" s="13"/>
      <c r="EL1294" s="13"/>
      <c r="EM1294" s="13"/>
      <c r="EN1294" s="13"/>
      <c r="EO1294" s="13"/>
      <c r="EP1294" s="13"/>
      <c r="EQ1294" s="13"/>
      <c r="ER1294" s="13"/>
      <c r="ES1294" s="13"/>
      <c r="ET1294" s="13"/>
      <c r="EU1294" s="13"/>
      <c r="EV1294" s="13"/>
      <c r="EW1294" s="13"/>
      <c r="EX1294" s="13"/>
      <c r="EY1294" s="13"/>
      <c r="EZ1294" s="13"/>
      <c r="FA1294" s="13"/>
      <c r="FB1294" s="13"/>
      <c r="FC1294" s="13"/>
      <c r="FD1294" s="13"/>
      <c r="FE1294" s="13"/>
      <c r="FF1294" s="13"/>
      <c r="FG1294" s="13"/>
      <c r="FH1294" s="13"/>
      <c r="FI1294" s="13"/>
      <c r="FJ1294" s="13"/>
      <c r="FK1294" s="13"/>
      <c r="FL1294" s="13"/>
      <c r="FM1294" s="13"/>
      <c r="FN1294" s="13"/>
      <c r="FO1294" s="13"/>
      <c r="FP1294" s="13"/>
      <c r="FQ1294" s="13"/>
      <c r="FR1294" s="13"/>
      <c r="FS1294" s="13"/>
      <c r="FT1294" s="13"/>
      <c r="FU1294" s="13"/>
      <c r="FV1294" s="13"/>
      <c r="FW1294" s="13"/>
      <c r="FX1294" s="13"/>
      <c r="FY1294" s="13"/>
      <c r="FZ1294" s="13"/>
      <c r="GA1294" s="13"/>
      <c r="GB1294" s="13"/>
      <c r="GC1294" s="13"/>
      <c r="GD1294" s="13"/>
      <c r="GE1294" s="13"/>
      <c r="GF1294" s="13"/>
      <c r="GG1294" s="13"/>
      <c r="GH1294" s="13"/>
      <c r="GI1294" s="13"/>
      <c r="GJ1294" s="13"/>
      <c r="GK1294" s="13"/>
      <c r="GL1294" s="13"/>
      <c r="GM1294" s="13"/>
      <c r="GN1294" s="13"/>
      <c r="GO1294" s="13"/>
      <c r="GP1294" s="13"/>
      <c r="GQ1294" s="13"/>
      <c r="GR1294" s="13"/>
      <c r="GS1294" s="13"/>
      <c r="GT1294" s="13"/>
      <c r="GU1294" s="13"/>
      <c r="GV1294" s="13"/>
      <c r="GW1294" s="13"/>
      <c r="GX1294" s="13"/>
      <c r="GY1294" s="13"/>
      <c r="GZ1294" s="13"/>
      <c r="HA1294" s="13"/>
      <c r="HB1294" s="13"/>
      <c r="HC1294" s="13"/>
      <c r="HD1294" s="13"/>
      <c r="HE1294" s="13"/>
      <c r="HF1294" s="13"/>
      <c r="HG1294" s="13"/>
      <c r="HH1294" s="13"/>
      <c r="HI1294" s="13"/>
      <c r="HJ1294" s="13"/>
      <c r="HK1294" s="13"/>
      <c r="HL1294" s="13"/>
      <c r="HM1294" s="13"/>
      <c r="HN1294" s="13"/>
      <c r="HO1294" s="13"/>
      <c r="HP1294" s="13"/>
      <c r="HQ1294" s="13"/>
      <c r="HR1294" s="13"/>
      <c r="HS1294" s="13"/>
      <c r="HT1294" s="13"/>
      <c r="HU1294" s="13"/>
      <c r="HV1294" s="13"/>
      <c r="HW1294" s="13"/>
      <c r="HX1294" s="13"/>
      <c r="HY1294" s="13"/>
      <c r="HZ1294" s="13"/>
      <c r="IA1294" s="13"/>
      <c r="IB1294" s="13"/>
      <c r="IC1294" s="13"/>
      <c r="ID1294" s="13"/>
      <c r="IE1294" s="13"/>
      <c r="IF1294" s="13"/>
      <c r="IG1294" s="13"/>
      <c r="IH1294" s="13"/>
      <c r="II1294" s="13"/>
      <c r="IJ1294" s="13"/>
      <c r="IK1294" s="13"/>
      <c r="IL1294" s="13"/>
      <c r="IM1294" s="13"/>
      <c r="IN1294" s="13"/>
      <c r="IO1294" s="13"/>
    </row>
    <row r="1295" spans="1:249">
      <c r="A1295" s="23"/>
      <c r="B1295" s="13"/>
      <c r="C1295" s="13"/>
      <c r="D1295" s="13"/>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3"/>
      <c r="AB1295" s="13"/>
      <c r="AC1295" s="13"/>
      <c r="AD1295" s="23"/>
      <c r="AE1295" s="13"/>
      <c r="AF1295" s="13"/>
      <c r="AG1295" s="13"/>
      <c r="AH1295" s="13"/>
      <c r="AI1295" s="13"/>
      <c r="AJ1295" s="13"/>
      <c r="AK1295" s="13"/>
      <c r="AL1295" s="13"/>
      <c r="AM1295" s="13"/>
      <c r="AN1295" s="13"/>
      <c r="AO1295" s="13"/>
      <c r="AP1295" s="13"/>
      <c r="AQ1295" s="13"/>
      <c r="AR1295" s="13"/>
      <c r="AS1295" s="13"/>
      <c r="AT1295" s="13"/>
      <c r="AU1295" s="13"/>
      <c r="AV1295" s="13"/>
      <c r="AW1295" s="13"/>
      <c r="AX1295" s="13"/>
      <c r="AY1295" s="13"/>
      <c r="AZ1295" s="13"/>
      <c r="BA1295" s="13"/>
      <c r="BB1295" s="13"/>
      <c r="BC1295" s="13"/>
      <c r="BD1295" s="13"/>
      <c r="BE1295" s="13"/>
      <c r="BF1295" s="13"/>
      <c r="BG1295" s="13"/>
      <c r="BH1295" s="13"/>
      <c r="BI1295" s="13"/>
      <c r="BJ1295" s="13"/>
      <c r="BK1295" s="13"/>
      <c r="BL1295" s="13"/>
      <c r="BM1295" s="13"/>
      <c r="BN1295" s="13"/>
      <c r="BO1295" s="13"/>
      <c r="BP1295" s="13"/>
      <c r="BQ1295" s="13"/>
      <c r="BR1295" s="13"/>
      <c r="BS1295" s="13"/>
      <c r="BT1295" s="13"/>
      <c r="BU1295" s="13"/>
      <c r="BV1295" s="13"/>
      <c r="BW1295" s="13"/>
      <c r="BX1295" s="13"/>
      <c r="BY1295" s="13"/>
      <c r="BZ1295" s="13"/>
      <c r="CA1295" s="13"/>
      <c r="CB1295" s="13"/>
      <c r="CC1295" s="13"/>
      <c r="CD1295" s="13"/>
      <c r="CE1295" s="13"/>
      <c r="CF1295" s="13"/>
      <c r="CG1295" s="13"/>
      <c r="CH1295" s="13"/>
      <c r="CI1295" s="13"/>
      <c r="CJ1295" s="13"/>
      <c r="CK1295" s="13"/>
      <c r="CL1295" s="13"/>
      <c r="CM1295" s="13"/>
      <c r="CN1295" s="13"/>
      <c r="CO1295" s="13"/>
      <c r="CP1295" s="13"/>
      <c r="CQ1295" s="13"/>
      <c r="CR1295" s="13"/>
      <c r="CS1295" s="13"/>
      <c r="CT1295" s="13"/>
      <c r="CU1295" s="13"/>
      <c r="CV1295" s="13"/>
      <c r="CW1295" s="13"/>
      <c r="CX1295" s="13"/>
      <c r="CY1295" s="13"/>
      <c r="CZ1295" s="13"/>
      <c r="DA1295" s="13"/>
      <c r="DB1295" s="13"/>
      <c r="DC1295" s="13"/>
      <c r="DD1295" s="13"/>
      <c r="DE1295" s="13"/>
      <c r="DF1295" s="13"/>
      <c r="DG1295" s="13"/>
      <c r="DH1295" s="13"/>
      <c r="DI1295" s="13"/>
      <c r="DJ1295" s="13"/>
      <c r="DK1295" s="13"/>
      <c r="DL1295" s="13"/>
      <c r="DM1295" s="13"/>
      <c r="DN1295" s="13"/>
      <c r="DO1295" s="13"/>
      <c r="DP1295" s="13"/>
      <c r="DQ1295" s="13"/>
      <c r="DR1295" s="13"/>
      <c r="DS1295" s="13"/>
      <c r="DT1295" s="13"/>
      <c r="DU1295" s="13"/>
      <c r="DV1295" s="13"/>
      <c r="DW1295" s="13"/>
      <c r="DX1295" s="13"/>
      <c r="DY1295" s="13"/>
      <c r="DZ1295" s="13"/>
      <c r="EA1295" s="13"/>
      <c r="EB1295" s="13"/>
      <c r="EC1295" s="13"/>
      <c r="ED1295" s="13"/>
      <c r="EE1295" s="13"/>
      <c r="EF1295" s="13"/>
      <c r="EG1295" s="13"/>
      <c r="EH1295" s="13"/>
      <c r="EI1295" s="13"/>
      <c r="EJ1295" s="13"/>
      <c r="EK1295" s="13"/>
      <c r="EL1295" s="13"/>
      <c r="EM1295" s="13"/>
      <c r="EN1295" s="13"/>
      <c r="EO1295" s="13"/>
      <c r="EP1295" s="13"/>
      <c r="EQ1295" s="13"/>
      <c r="ER1295" s="13"/>
      <c r="ES1295" s="13"/>
      <c r="ET1295" s="13"/>
      <c r="EU1295" s="13"/>
      <c r="EV1295" s="13"/>
      <c r="EW1295" s="13"/>
      <c r="EX1295" s="13"/>
      <c r="EY1295" s="13"/>
      <c r="EZ1295" s="13"/>
      <c r="FA1295" s="13"/>
      <c r="FB1295" s="13"/>
      <c r="FC1295" s="13"/>
      <c r="FD1295" s="13"/>
      <c r="FE1295" s="13"/>
      <c r="FF1295" s="13"/>
      <c r="FG1295" s="13"/>
      <c r="FH1295" s="13"/>
      <c r="FI1295" s="13"/>
      <c r="FJ1295" s="13"/>
      <c r="FK1295" s="13"/>
      <c r="FL1295" s="13"/>
      <c r="FM1295" s="13"/>
      <c r="FN1295" s="13"/>
      <c r="FO1295" s="13"/>
      <c r="FP1295" s="13"/>
      <c r="FQ1295" s="13"/>
      <c r="FR1295" s="13"/>
      <c r="FS1295" s="13"/>
      <c r="FT1295" s="13"/>
      <c r="FU1295" s="13"/>
      <c r="FV1295" s="13"/>
      <c r="FW1295" s="13"/>
      <c r="FX1295" s="13"/>
      <c r="FY1295" s="13"/>
      <c r="FZ1295" s="13"/>
      <c r="GA1295" s="13"/>
      <c r="GB1295" s="13"/>
      <c r="GC1295" s="13"/>
      <c r="GD1295" s="13"/>
      <c r="GE1295" s="13"/>
      <c r="GF1295" s="13"/>
      <c r="GG1295" s="13"/>
      <c r="GH1295" s="13"/>
      <c r="GI1295" s="13"/>
      <c r="GJ1295" s="13"/>
      <c r="GK1295" s="13"/>
      <c r="GL1295" s="13"/>
      <c r="GM1295" s="13"/>
      <c r="GN1295" s="13"/>
      <c r="GO1295" s="13"/>
      <c r="GP1295" s="13"/>
      <c r="GQ1295" s="13"/>
      <c r="GR1295" s="13"/>
      <c r="GS1295" s="13"/>
      <c r="GT1295" s="13"/>
      <c r="GU1295" s="13"/>
      <c r="GV1295" s="13"/>
      <c r="GW1295" s="13"/>
      <c r="GX1295" s="13"/>
      <c r="GY1295" s="13"/>
      <c r="GZ1295" s="13"/>
      <c r="HA1295" s="13"/>
      <c r="HB1295" s="13"/>
      <c r="HC1295" s="13"/>
      <c r="HD1295" s="13"/>
      <c r="HE1295" s="13"/>
      <c r="HF1295" s="13"/>
      <c r="HG1295" s="13"/>
      <c r="HH1295" s="13"/>
      <c r="HI1295" s="13"/>
      <c r="HJ1295" s="13"/>
      <c r="HK1295" s="13"/>
      <c r="HL1295" s="13"/>
      <c r="HM1295" s="13"/>
      <c r="HN1295" s="13"/>
      <c r="HO1295" s="13"/>
      <c r="HP1295" s="13"/>
      <c r="HQ1295" s="13"/>
      <c r="HR1295" s="13"/>
      <c r="HS1295" s="13"/>
      <c r="HT1295" s="13"/>
      <c r="HU1295" s="13"/>
      <c r="HV1295" s="13"/>
      <c r="HW1295" s="13"/>
      <c r="HX1295" s="13"/>
      <c r="HY1295" s="13"/>
      <c r="HZ1295" s="13"/>
      <c r="IA1295" s="13"/>
      <c r="IB1295" s="13"/>
      <c r="IC1295" s="13"/>
      <c r="ID1295" s="13"/>
      <c r="IE1295" s="13"/>
      <c r="IF1295" s="13"/>
      <c r="IG1295" s="13"/>
      <c r="IH1295" s="13"/>
      <c r="II1295" s="13"/>
      <c r="IJ1295" s="13"/>
      <c r="IK1295" s="13"/>
      <c r="IL1295" s="13"/>
      <c r="IM1295" s="13"/>
      <c r="IN1295" s="13"/>
      <c r="IO1295" s="13"/>
    </row>
    <row r="1296" spans="1:249">
      <c r="A1296" s="23"/>
      <c r="B1296" s="13"/>
      <c r="C1296" s="13"/>
      <c r="D1296" s="13"/>
      <c r="E1296" s="13"/>
      <c r="F1296" s="13"/>
      <c r="G1296" s="13"/>
      <c r="H1296" s="13"/>
      <c r="I1296" s="13"/>
      <c r="J1296" s="13"/>
      <c r="K1296" s="13"/>
      <c r="L1296" s="13"/>
      <c r="M1296" s="13"/>
      <c r="N1296" s="13"/>
      <c r="O1296" s="13"/>
      <c r="P1296" s="13"/>
      <c r="Q1296" s="13"/>
      <c r="R1296" s="13"/>
      <c r="S1296" s="13"/>
      <c r="T1296" s="13"/>
      <c r="U1296" s="13"/>
      <c r="V1296" s="13"/>
      <c r="W1296" s="13"/>
      <c r="X1296" s="13"/>
      <c r="Y1296" s="13"/>
      <c r="Z1296" s="13"/>
      <c r="AA1296" s="13"/>
      <c r="AB1296" s="13"/>
      <c r="AC1296" s="13"/>
      <c r="AD1296" s="23"/>
      <c r="AE1296" s="13"/>
      <c r="AF1296" s="13"/>
      <c r="AG1296" s="13"/>
      <c r="AH1296" s="13"/>
      <c r="AI1296" s="13"/>
      <c r="AJ1296" s="13"/>
      <c r="AK1296" s="13"/>
      <c r="AL1296" s="13"/>
      <c r="AM1296" s="13"/>
      <c r="AN1296" s="13"/>
      <c r="AO1296" s="13"/>
      <c r="AP1296" s="13"/>
      <c r="AQ1296" s="13"/>
      <c r="AR1296" s="13"/>
      <c r="AS1296" s="13"/>
      <c r="AT1296" s="13"/>
      <c r="AU1296" s="13"/>
      <c r="AV1296" s="13"/>
      <c r="AW1296" s="13"/>
      <c r="AX1296" s="13"/>
      <c r="AY1296" s="13"/>
      <c r="AZ1296" s="13"/>
      <c r="BA1296" s="13"/>
      <c r="BB1296" s="13"/>
      <c r="BC1296" s="13"/>
      <c r="BD1296" s="13"/>
      <c r="BE1296" s="13"/>
      <c r="BF1296" s="13"/>
      <c r="BG1296" s="13"/>
      <c r="BH1296" s="13"/>
      <c r="BI1296" s="13"/>
      <c r="BJ1296" s="13"/>
      <c r="BK1296" s="13"/>
      <c r="BL1296" s="13"/>
      <c r="BM1296" s="13"/>
      <c r="BN1296" s="13"/>
      <c r="BO1296" s="13"/>
      <c r="BP1296" s="13"/>
      <c r="BQ1296" s="13"/>
      <c r="BR1296" s="13"/>
      <c r="BS1296" s="13"/>
      <c r="BT1296" s="13"/>
      <c r="BU1296" s="13"/>
      <c r="BV1296" s="13"/>
      <c r="BW1296" s="13"/>
      <c r="BX1296" s="13"/>
      <c r="BY1296" s="13"/>
      <c r="BZ1296" s="13"/>
      <c r="CA1296" s="13"/>
      <c r="CB1296" s="13"/>
      <c r="CC1296" s="13"/>
      <c r="CD1296" s="13"/>
      <c r="CE1296" s="13"/>
      <c r="CF1296" s="13"/>
      <c r="CG1296" s="13"/>
      <c r="CH1296" s="13"/>
      <c r="CI1296" s="13"/>
      <c r="CJ1296" s="13"/>
      <c r="CK1296" s="13"/>
      <c r="CL1296" s="13"/>
      <c r="CM1296" s="13"/>
      <c r="CN1296" s="13"/>
      <c r="CO1296" s="13"/>
      <c r="CP1296" s="13"/>
      <c r="CQ1296" s="13"/>
      <c r="CR1296" s="13"/>
      <c r="CS1296" s="13"/>
      <c r="CT1296" s="13"/>
      <c r="CU1296" s="13"/>
      <c r="CV1296" s="13"/>
      <c r="CW1296" s="13"/>
      <c r="CX1296" s="13"/>
      <c r="CY1296" s="13"/>
      <c r="CZ1296" s="13"/>
      <c r="DA1296" s="13"/>
      <c r="DB1296" s="13"/>
      <c r="DC1296" s="13"/>
      <c r="DD1296" s="13"/>
      <c r="DE1296" s="13"/>
      <c r="DF1296" s="13"/>
      <c r="DG1296" s="13"/>
      <c r="DH1296" s="13"/>
      <c r="DI1296" s="13"/>
      <c r="DJ1296" s="13"/>
      <c r="DK1296" s="13"/>
      <c r="DL1296" s="13"/>
      <c r="DM1296" s="13"/>
      <c r="DN1296" s="13"/>
      <c r="DO1296" s="13"/>
      <c r="DP1296" s="13"/>
      <c r="DQ1296" s="13"/>
      <c r="DR1296" s="13"/>
      <c r="DS1296" s="13"/>
      <c r="DT1296" s="13"/>
      <c r="DU1296" s="13"/>
      <c r="DV1296" s="13"/>
      <c r="DW1296" s="13"/>
      <c r="DX1296" s="13"/>
      <c r="DY1296" s="13"/>
      <c r="DZ1296" s="13"/>
      <c r="EA1296" s="13"/>
      <c r="EB1296" s="13"/>
      <c r="EC1296" s="13"/>
      <c r="ED1296" s="13"/>
      <c r="EE1296" s="13"/>
      <c r="EF1296" s="13"/>
      <c r="EG1296" s="13"/>
      <c r="EH1296" s="13"/>
      <c r="EI1296" s="13"/>
      <c r="EJ1296" s="13"/>
      <c r="EK1296" s="13"/>
      <c r="EL1296" s="13"/>
      <c r="EM1296" s="13"/>
      <c r="EN1296" s="13"/>
      <c r="EO1296" s="13"/>
      <c r="EP1296" s="13"/>
      <c r="EQ1296" s="13"/>
      <c r="ER1296" s="13"/>
      <c r="ES1296" s="13"/>
      <c r="ET1296" s="13"/>
      <c r="EU1296" s="13"/>
      <c r="EV1296" s="13"/>
      <c r="EW1296" s="13"/>
      <c r="EX1296" s="13"/>
      <c r="EY1296" s="13"/>
      <c r="EZ1296" s="13"/>
      <c r="FA1296" s="13"/>
      <c r="FB1296" s="13"/>
      <c r="FC1296" s="13"/>
      <c r="FD1296" s="13"/>
      <c r="FE1296" s="13"/>
      <c r="FF1296" s="13"/>
      <c r="FG1296" s="13"/>
      <c r="FH1296" s="13"/>
      <c r="FI1296" s="13"/>
      <c r="FJ1296" s="13"/>
      <c r="FK1296" s="13"/>
      <c r="FL1296" s="13"/>
      <c r="FM1296" s="13"/>
      <c r="FN1296" s="13"/>
      <c r="FO1296" s="13"/>
      <c r="FP1296" s="13"/>
      <c r="FQ1296" s="13"/>
      <c r="FR1296" s="13"/>
      <c r="FS1296" s="13"/>
      <c r="FT1296" s="13"/>
      <c r="FU1296" s="13"/>
      <c r="FV1296" s="13"/>
      <c r="FW1296" s="13"/>
      <c r="FX1296" s="13"/>
      <c r="FY1296" s="13"/>
      <c r="FZ1296" s="13"/>
      <c r="GA1296" s="13"/>
      <c r="GB1296" s="13"/>
      <c r="GC1296" s="13"/>
      <c r="GD1296" s="13"/>
      <c r="GE1296" s="13"/>
      <c r="GF1296" s="13"/>
      <c r="GG1296" s="13"/>
      <c r="GH1296" s="13"/>
      <c r="GI1296" s="13"/>
      <c r="GJ1296" s="13"/>
      <c r="GK1296" s="13"/>
      <c r="GL1296" s="13"/>
      <c r="GM1296" s="13"/>
      <c r="GN1296" s="13"/>
      <c r="GO1296" s="13"/>
      <c r="GP1296" s="13"/>
      <c r="GQ1296" s="13"/>
      <c r="GR1296" s="13"/>
      <c r="GS1296" s="13"/>
      <c r="GT1296" s="13"/>
      <c r="GU1296" s="13"/>
      <c r="GV1296" s="13"/>
      <c r="GW1296" s="13"/>
      <c r="GX1296" s="13"/>
      <c r="GY1296" s="13"/>
      <c r="GZ1296" s="13"/>
      <c r="HA1296" s="13"/>
      <c r="HB1296" s="13"/>
      <c r="HC1296" s="13"/>
      <c r="HD1296" s="13"/>
      <c r="HE1296" s="13"/>
      <c r="HF1296" s="13"/>
      <c r="HG1296" s="13"/>
      <c r="HH1296" s="13"/>
      <c r="HI1296" s="13"/>
      <c r="HJ1296" s="13"/>
      <c r="HK1296" s="13"/>
      <c r="HL1296" s="13"/>
      <c r="HM1296" s="13"/>
      <c r="HN1296" s="13"/>
      <c r="HO1296" s="13"/>
      <c r="HP1296" s="13"/>
      <c r="HQ1296" s="13"/>
      <c r="HR1296" s="13"/>
      <c r="HS1296" s="13"/>
      <c r="HT1296" s="13"/>
      <c r="HU1296" s="13"/>
      <c r="HV1296" s="13"/>
      <c r="HW1296" s="13"/>
      <c r="HX1296" s="13"/>
      <c r="HY1296" s="13"/>
      <c r="HZ1296" s="13"/>
      <c r="IA1296" s="13"/>
      <c r="IB1296" s="13"/>
      <c r="IC1296" s="13"/>
      <c r="ID1296" s="13"/>
      <c r="IE1296" s="13"/>
      <c r="IF1296" s="13"/>
      <c r="IG1296" s="13"/>
      <c r="IH1296" s="13"/>
      <c r="II1296" s="13"/>
      <c r="IJ1296" s="13"/>
      <c r="IK1296" s="13"/>
      <c r="IL1296" s="13"/>
      <c r="IM1296" s="13"/>
      <c r="IN1296" s="13"/>
      <c r="IO1296" s="13"/>
    </row>
    <row r="1297" spans="1:249">
      <c r="A1297" s="2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2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c r="CY1297" s="13"/>
      <c r="CZ1297" s="13"/>
      <c r="DA1297" s="13"/>
      <c r="DB1297" s="13"/>
      <c r="DC1297" s="13"/>
      <c r="DD1297" s="13"/>
      <c r="DE1297" s="13"/>
      <c r="DF1297" s="13"/>
      <c r="DG1297" s="13"/>
      <c r="DH1297" s="13"/>
      <c r="DI1297" s="13"/>
      <c r="DJ1297" s="13"/>
      <c r="DK1297" s="13"/>
      <c r="DL1297" s="13"/>
      <c r="DM1297" s="13"/>
      <c r="DN1297" s="13"/>
      <c r="DO1297" s="13"/>
      <c r="DP1297" s="13"/>
      <c r="DQ1297" s="13"/>
      <c r="DR1297" s="13"/>
      <c r="DS1297" s="13"/>
      <c r="DT1297" s="13"/>
      <c r="DU1297" s="13"/>
      <c r="DV1297" s="13"/>
      <c r="DW1297" s="13"/>
      <c r="DX1297" s="13"/>
      <c r="DY1297" s="13"/>
      <c r="DZ1297" s="13"/>
      <c r="EA1297" s="13"/>
      <c r="EB1297" s="13"/>
      <c r="EC1297" s="13"/>
      <c r="ED1297" s="13"/>
      <c r="EE1297" s="13"/>
      <c r="EF1297" s="13"/>
      <c r="EG1297" s="13"/>
      <c r="EH1297" s="13"/>
      <c r="EI1297" s="13"/>
      <c r="EJ1297" s="13"/>
      <c r="EK1297" s="13"/>
      <c r="EL1297" s="13"/>
      <c r="EM1297" s="13"/>
      <c r="EN1297" s="13"/>
      <c r="EO1297" s="13"/>
      <c r="EP1297" s="13"/>
      <c r="EQ1297" s="13"/>
      <c r="ER1297" s="13"/>
      <c r="ES1297" s="13"/>
      <c r="ET1297" s="13"/>
      <c r="EU1297" s="13"/>
      <c r="EV1297" s="13"/>
      <c r="EW1297" s="13"/>
      <c r="EX1297" s="13"/>
      <c r="EY1297" s="13"/>
      <c r="EZ1297" s="13"/>
      <c r="FA1297" s="13"/>
      <c r="FB1297" s="13"/>
      <c r="FC1297" s="13"/>
      <c r="FD1297" s="13"/>
      <c r="FE1297" s="13"/>
      <c r="FF1297" s="13"/>
      <c r="FG1297" s="13"/>
      <c r="FH1297" s="13"/>
      <c r="FI1297" s="13"/>
      <c r="FJ1297" s="13"/>
      <c r="FK1297" s="13"/>
      <c r="FL1297" s="13"/>
      <c r="FM1297" s="13"/>
      <c r="FN1297" s="13"/>
      <c r="FO1297" s="13"/>
      <c r="FP1297" s="13"/>
      <c r="FQ1297" s="13"/>
      <c r="FR1297" s="13"/>
      <c r="FS1297" s="13"/>
      <c r="FT1297" s="13"/>
      <c r="FU1297" s="13"/>
      <c r="FV1297" s="13"/>
      <c r="FW1297" s="13"/>
      <c r="FX1297" s="13"/>
      <c r="FY1297" s="13"/>
      <c r="FZ1297" s="13"/>
      <c r="GA1297" s="13"/>
      <c r="GB1297" s="13"/>
      <c r="GC1297" s="13"/>
      <c r="GD1297" s="13"/>
      <c r="GE1297" s="13"/>
      <c r="GF1297" s="13"/>
      <c r="GG1297" s="13"/>
      <c r="GH1297" s="13"/>
      <c r="GI1297" s="13"/>
      <c r="GJ1297" s="13"/>
      <c r="GK1297" s="13"/>
      <c r="GL1297" s="13"/>
      <c r="GM1297" s="13"/>
      <c r="GN1297" s="13"/>
      <c r="GO1297" s="13"/>
      <c r="GP1297" s="13"/>
      <c r="GQ1297" s="13"/>
      <c r="GR1297" s="13"/>
      <c r="GS1297" s="13"/>
      <c r="GT1297" s="13"/>
      <c r="GU1297" s="13"/>
      <c r="GV1297" s="13"/>
      <c r="GW1297" s="13"/>
      <c r="GX1297" s="13"/>
      <c r="GY1297" s="13"/>
      <c r="GZ1297" s="13"/>
      <c r="HA1297" s="13"/>
      <c r="HB1297" s="13"/>
      <c r="HC1297" s="13"/>
      <c r="HD1297" s="13"/>
      <c r="HE1297" s="13"/>
      <c r="HF1297" s="13"/>
      <c r="HG1297" s="13"/>
      <c r="HH1297" s="13"/>
      <c r="HI1297" s="13"/>
      <c r="HJ1297" s="13"/>
      <c r="HK1297" s="13"/>
      <c r="HL1297" s="13"/>
      <c r="HM1297" s="13"/>
      <c r="HN1297" s="13"/>
      <c r="HO1297" s="13"/>
      <c r="HP1297" s="13"/>
      <c r="HQ1297" s="13"/>
      <c r="HR1297" s="13"/>
      <c r="HS1297" s="13"/>
      <c r="HT1297" s="13"/>
      <c r="HU1297" s="13"/>
      <c r="HV1297" s="13"/>
      <c r="HW1297" s="13"/>
      <c r="HX1297" s="13"/>
      <c r="HY1297" s="13"/>
      <c r="HZ1297" s="13"/>
      <c r="IA1297" s="13"/>
      <c r="IB1297" s="13"/>
      <c r="IC1297" s="13"/>
      <c r="ID1297" s="13"/>
      <c r="IE1297" s="13"/>
      <c r="IF1297" s="13"/>
      <c r="IG1297" s="13"/>
      <c r="IH1297" s="13"/>
      <c r="II1297" s="13"/>
      <c r="IJ1297" s="13"/>
      <c r="IK1297" s="13"/>
      <c r="IL1297" s="13"/>
      <c r="IM1297" s="13"/>
      <c r="IN1297" s="13"/>
      <c r="IO1297" s="13"/>
    </row>
    <row r="1298" spans="1:249">
      <c r="A1298" s="23"/>
      <c r="B1298" s="13"/>
      <c r="C1298" s="13"/>
      <c r="D1298" s="13"/>
      <c r="E1298" s="13"/>
      <c r="F1298" s="13"/>
      <c r="G1298" s="13"/>
      <c r="H1298" s="13"/>
      <c r="I1298" s="13"/>
      <c r="J1298" s="13"/>
      <c r="K1298" s="13"/>
      <c r="L1298" s="13"/>
      <c r="M1298" s="13"/>
      <c r="N1298" s="13"/>
      <c r="O1298" s="13"/>
      <c r="P1298" s="13"/>
      <c r="Q1298" s="13"/>
      <c r="R1298" s="13"/>
      <c r="S1298" s="13"/>
      <c r="T1298" s="13"/>
      <c r="U1298" s="13"/>
      <c r="V1298" s="13"/>
      <c r="W1298" s="13"/>
      <c r="X1298" s="13"/>
      <c r="Y1298" s="13"/>
      <c r="Z1298" s="13"/>
      <c r="AA1298" s="13"/>
      <c r="AB1298" s="13"/>
      <c r="AC1298" s="13"/>
      <c r="AD1298" s="23"/>
      <c r="AE1298" s="13"/>
      <c r="AF1298" s="13"/>
      <c r="AG1298" s="13"/>
      <c r="AH1298" s="13"/>
      <c r="AI1298" s="13"/>
      <c r="AJ1298" s="13"/>
      <c r="AK1298" s="13"/>
      <c r="AL1298" s="13"/>
      <c r="AM1298" s="13"/>
      <c r="AN1298" s="13"/>
      <c r="AO1298" s="13"/>
      <c r="AP1298" s="13"/>
      <c r="AQ1298" s="13"/>
      <c r="AR1298" s="13"/>
      <c r="AS1298" s="13"/>
      <c r="AT1298" s="13"/>
      <c r="AU1298" s="13"/>
      <c r="AV1298" s="13"/>
      <c r="AW1298" s="13"/>
      <c r="AX1298" s="13"/>
      <c r="AY1298" s="13"/>
      <c r="AZ1298" s="13"/>
      <c r="BA1298" s="13"/>
      <c r="BB1298" s="13"/>
      <c r="BC1298" s="13"/>
      <c r="BD1298" s="13"/>
      <c r="BE1298" s="13"/>
      <c r="BF1298" s="13"/>
      <c r="BG1298" s="13"/>
      <c r="BH1298" s="13"/>
      <c r="BI1298" s="13"/>
      <c r="BJ1298" s="13"/>
      <c r="BK1298" s="13"/>
      <c r="BL1298" s="13"/>
      <c r="BM1298" s="13"/>
      <c r="BN1298" s="13"/>
      <c r="BO1298" s="13"/>
      <c r="BP1298" s="13"/>
      <c r="BQ1298" s="13"/>
      <c r="BR1298" s="13"/>
      <c r="BS1298" s="13"/>
      <c r="BT1298" s="13"/>
      <c r="BU1298" s="13"/>
      <c r="BV1298" s="13"/>
      <c r="BW1298" s="13"/>
      <c r="BX1298" s="13"/>
      <c r="BY1298" s="13"/>
      <c r="BZ1298" s="13"/>
      <c r="CA1298" s="13"/>
      <c r="CB1298" s="13"/>
      <c r="CC1298" s="13"/>
      <c r="CD1298" s="13"/>
      <c r="CE1298" s="13"/>
      <c r="CF1298" s="13"/>
      <c r="CG1298" s="13"/>
      <c r="CH1298" s="13"/>
      <c r="CI1298" s="13"/>
      <c r="CJ1298" s="13"/>
      <c r="CK1298" s="13"/>
      <c r="CL1298" s="13"/>
      <c r="CM1298" s="13"/>
      <c r="CN1298" s="13"/>
      <c r="CO1298" s="13"/>
      <c r="CP1298" s="13"/>
      <c r="CQ1298" s="13"/>
      <c r="CR1298" s="13"/>
      <c r="CS1298" s="13"/>
      <c r="CT1298" s="13"/>
      <c r="CU1298" s="13"/>
      <c r="CV1298" s="13"/>
      <c r="CW1298" s="13"/>
      <c r="CX1298" s="13"/>
      <c r="CY1298" s="13"/>
      <c r="CZ1298" s="13"/>
      <c r="DA1298" s="13"/>
      <c r="DB1298" s="13"/>
      <c r="DC1298" s="13"/>
      <c r="DD1298" s="13"/>
      <c r="DE1298" s="13"/>
      <c r="DF1298" s="13"/>
      <c r="DG1298" s="13"/>
      <c r="DH1298" s="13"/>
      <c r="DI1298" s="13"/>
      <c r="DJ1298" s="13"/>
      <c r="DK1298" s="13"/>
      <c r="DL1298" s="13"/>
      <c r="DM1298" s="13"/>
      <c r="DN1298" s="13"/>
      <c r="DO1298" s="13"/>
      <c r="DP1298" s="13"/>
      <c r="DQ1298" s="13"/>
      <c r="DR1298" s="13"/>
      <c r="DS1298" s="13"/>
      <c r="DT1298" s="13"/>
      <c r="DU1298" s="13"/>
      <c r="DV1298" s="13"/>
      <c r="DW1298" s="13"/>
      <c r="DX1298" s="13"/>
      <c r="DY1298" s="13"/>
      <c r="DZ1298" s="13"/>
      <c r="EA1298" s="13"/>
      <c r="EB1298" s="13"/>
      <c r="EC1298" s="13"/>
      <c r="ED1298" s="13"/>
      <c r="EE1298" s="13"/>
      <c r="EF1298" s="13"/>
      <c r="EG1298" s="13"/>
      <c r="EH1298" s="13"/>
      <c r="EI1298" s="13"/>
      <c r="EJ1298" s="13"/>
      <c r="EK1298" s="13"/>
      <c r="EL1298" s="13"/>
      <c r="EM1298" s="13"/>
      <c r="EN1298" s="13"/>
      <c r="EO1298" s="13"/>
      <c r="EP1298" s="13"/>
      <c r="EQ1298" s="13"/>
      <c r="ER1298" s="13"/>
      <c r="ES1298" s="13"/>
      <c r="ET1298" s="13"/>
      <c r="EU1298" s="13"/>
      <c r="EV1298" s="13"/>
      <c r="EW1298" s="13"/>
      <c r="EX1298" s="13"/>
      <c r="EY1298" s="13"/>
      <c r="EZ1298" s="13"/>
      <c r="FA1298" s="13"/>
      <c r="FB1298" s="13"/>
      <c r="FC1298" s="13"/>
      <c r="FD1298" s="13"/>
      <c r="FE1298" s="13"/>
      <c r="FF1298" s="13"/>
      <c r="FG1298" s="13"/>
      <c r="FH1298" s="13"/>
      <c r="FI1298" s="13"/>
      <c r="FJ1298" s="13"/>
      <c r="FK1298" s="13"/>
      <c r="FL1298" s="13"/>
      <c r="FM1298" s="13"/>
      <c r="FN1298" s="13"/>
      <c r="FO1298" s="13"/>
      <c r="FP1298" s="13"/>
      <c r="FQ1298" s="13"/>
      <c r="FR1298" s="13"/>
      <c r="FS1298" s="13"/>
      <c r="FT1298" s="13"/>
      <c r="FU1298" s="13"/>
      <c r="FV1298" s="13"/>
      <c r="FW1298" s="13"/>
      <c r="FX1298" s="13"/>
      <c r="FY1298" s="13"/>
      <c r="FZ1298" s="13"/>
      <c r="GA1298" s="13"/>
      <c r="GB1298" s="13"/>
      <c r="GC1298" s="13"/>
      <c r="GD1298" s="13"/>
      <c r="GE1298" s="13"/>
      <c r="GF1298" s="13"/>
      <c r="GG1298" s="13"/>
      <c r="GH1298" s="13"/>
      <c r="GI1298" s="13"/>
      <c r="GJ1298" s="13"/>
      <c r="GK1298" s="13"/>
      <c r="GL1298" s="13"/>
      <c r="GM1298" s="13"/>
      <c r="GN1298" s="13"/>
      <c r="GO1298" s="13"/>
      <c r="GP1298" s="13"/>
      <c r="GQ1298" s="13"/>
      <c r="GR1298" s="13"/>
      <c r="GS1298" s="13"/>
      <c r="GT1298" s="13"/>
      <c r="GU1298" s="13"/>
      <c r="GV1298" s="13"/>
      <c r="GW1298" s="13"/>
      <c r="GX1298" s="13"/>
      <c r="GY1298" s="13"/>
      <c r="GZ1298" s="13"/>
      <c r="HA1298" s="13"/>
      <c r="HB1298" s="13"/>
      <c r="HC1298" s="13"/>
      <c r="HD1298" s="13"/>
      <c r="HE1298" s="13"/>
      <c r="HF1298" s="13"/>
      <c r="HG1298" s="13"/>
      <c r="HH1298" s="13"/>
      <c r="HI1298" s="13"/>
      <c r="HJ1298" s="13"/>
      <c r="HK1298" s="13"/>
      <c r="HL1298" s="13"/>
      <c r="HM1298" s="13"/>
      <c r="HN1298" s="13"/>
      <c r="HO1298" s="13"/>
      <c r="HP1298" s="13"/>
      <c r="HQ1298" s="13"/>
      <c r="HR1298" s="13"/>
      <c r="HS1298" s="13"/>
      <c r="HT1298" s="13"/>
      <c r="HU1298" s="13"/>
      <c r="HV1298" s="13"/>
      <c r="HW1298" s="13"/>
      <c r="HX1298" s="13"/>
      <c r="HY1298" s="13"/>
      <c r="HZ1298" s="13"/>
      <c r="IA1298" s="13"/>
      <c r="IB1298" s="13"/>
      <c r="IC1298" s="13"/>
      <c r="ID1298" s="13"/>
      <c r="IE1298" s="13"/>
      <c r="IF1298" s="13"/>
      <c r="IG1298" s="13"/>
      <c r="IH1298" s="13"/>
      <c r="II1298" s="13"/>
      <c r="IJ1298" s="13"/>
      <c r="IK1298" s="13"/>
      <c r="IL1298" s="13"/>
      <c r="IM1298" s="13"/>
      <c r="IN1298" s="13"/>
      <c r="IO1298" s="13"/>
    </row>
    <row r="1299" spans="1:249">
      <c r="A1299" s="23"/>
      <c r="B1299" s="13"/>
      <c r="C1299" s="13"/>
      <c r="D1299" s="13"/>
      <c r="E1299" s="13"/>
      <c r="F1299" s="13"/>
      <c r="G1299" s="13"/>
      <c r="H1299" s="13"/>
      <c r="I1299" s="13"/>
      <c r="J1299" s="13"/>
      <c r="K1299" s="13"/>
      <c r="L1299" s="13"/>
      <c r="M1299" s="13"/>
      <c r="N1299" s="13"/>
      <c r="O1299" s="13"/>
      <c r="P1299" s="13"/>
      <c r="Q1299" s="13"/>
      <c r="R1299" s="13"/>
      <c r="S1299" s="13"/>
      <c r="T1299" s="13"/>
      <c r="U1299" s="13"/>
      <c r="V1299" s="13"/>
      <c r="W1299" s="13"/>
      <c r="X1299" s="13"/>
      <c r="Y1299" s="13"/>
      <c r="Z1299" s="13"/>
      <c r="AA1299" s="13"/>
      <c r="AB1299" s="13"/>
      <c r="AC1299" s="13"/>
      <c r="AD1299" s="23"/>
      <c r="AE1299" s="13"/>
      <c r="AF1299" s="13"/>
      <c r="AG1299" s="13"/>
      <c r="AH1299" s="13"/>
      <c r="AI1299" s="13"/>
      <c r="AJ1299" s="13"/>
      <c r="AK1299" s="13"/>
      <c r="AL1299" s="13"/>
      <c r="AM1299" s="13"/>
      <c r="AN1299" s="13"/>
      <c r="AO1299" s="13"/>
      <c r="AP1299" s="13"/>
      <c r="AQ1299" s="13"/>
      <c r="AR1299" s="13"/>
      <c r="AS1299" s="13"/>
      <c r="AT1299" s="13"/>
      <c r="AU1299" s="13"/>
      <c r="AV1299" s="13"/>
      <c r="AW1299" s="13"/>
      <c r="AX1299" s="13"/>
      <c r="AY1299" s="13"/>
      <c r="AZ1299" s="13"/>
      <c r="BA1299" s="13"/>
      <c r="BB1299" s="13"/>
      <c r="BC1299" s="13"/>
      <c r="BD1299" s="13"/>
      <c r="BE1299" s="13"/>
      <c r="BF1299" s="13"/>
      <c r="BG1299" s="13"/>
      <c r="BH1299" s="13"/>
      <c r="BI1299" s="13"/>
      <c r="BJ1299" s="13"/>
      <c r="BK1299" s="13"/>
      <c r="BL1299" s="13"/>
      <c r="BM1299" s="13"/>
      <c r="BN1299" s="13"/>
      <c r="BO1299" s="13"/>
      <c r="BP1299" s="13"/>
      <c r="BQ1299" s="13"/>
      <c r="BR1299" s="13"/>
      <c r="BS1299" s="13"/>
      <c r="BT1299" s="13"/>
      <c r="BU1299" s="13"/>
      <c r="BV1299" s="13"/>
      <c r="BW1299" s="13"/>
      <c r="BX1299" s="13"/>
      <c r="BY1299" s="13"/>
      <c r="BZ1299" s="13"/>
      <c r="CA1299" s="13"/>
      <c r="CB1299" s="13"/>
      <c r="CC1299" s="13"/>
      <c r="CD1299" s="13"/>
      <c r="CE1299" s="13"/>
      <c r="CF1299" s="13"/>
      <c r="CG1299" s="13"/>
      <c r="CH1299" s="13"/>
      <c r="CI1299" s="13"/>
      <c r="CJ1299" s="13"/>
      <c r="CK1299" s="13"/>
      <c r="CL1299" s="13"/>
      <c r="CM1299" s="13"/>
      <c r="CN1299" s="13"/>
      <c r="CO1299" s="13"/>
      <c r="CP1299" s="13"/>
      <c r="CQ1299" s="13"/>
      <c r="CR1299" s="13"/>
      <c r="CS1299" s="13"/>
      <c r="CT1299" s="13"/>
      <c r="CU1299" s="13"/>
      <c r="CV1299" s="13"/>
      <c r="CW1299" s="13"/>
      <c r="CX1299" s="13"/>
      <c r="CY1299" s="13"/>
      <c r="CZ1299" s="13"/>
      <c r="DA1299" s="13"/>
      <c r="DB1299" s="13"/>
      <c r="DC1299" s="13"/>
      <c r="DD1299" s="13"/>
      <c r="DE1299" s="13"/>
      <c r="DF1299" s="13"/>
      <c r="DG1299" s="13"/>
      <c r="DH1299" s="13"/>
      <c r="DI1299" s="13"/>
      <c r="DJ1299" s="13"/>
      <c r="DK1299" s="13"/>
      <c r="DL1299" s="13"/>
      <c r="DM1299" s="13"/>
      <c r="DN1299" s="13"/>
      <c r="DO1299" s="13"/>
      <c r="DP1299" s="13"/>
      <c r="DQ1299" s="13"/>
      <c r="DR1299" s="13"/>
      <c r="DS1299" s="13"/>
      <c r="DT1299" s="13"/>
      <c r="DU1299" s="13"/>
      <c r="DV1299" s="13"/>
      <c r="DW1299" s="13"/>
      <c r="DX1299" s="13"/>
      <c r="DY1299" s="13"/>
      <c r="DZ1299" s="13"/>
      <c r="EA1299" s="13"/>
      <c r="EB1299" s="13"/>
      <c r="EC1299" s="13"/>
      <c r="ED1299" s="13"/>
      <c r="EE1299" s="13"/>
      <c r="EF1299" s="13"/>
      <c r="EG1299" s="13"/>
      <c r="EH1299" s="13"/>
      <c r="EI1299" s="13"/>
      <c r="EJ1299" s="13"/>
      <c r="EK1299" s="13"/>
      <c r="EL1299" s="13"/>
      <c r="EM1299" s="13"/>
      <c r="EN1299" s="13"/>
      <c r="EO1299" s="13"/>
      <c r="EP1299" s="13"/>
      <c r="EQ1299" s="13"/>
      <c r="ER1299" s="13"/>
      <c r="ES1299" s="13"/>
      <c r="ET1299" s="13"/>
      <c r="EU1299" s="13"/>
      <c r="EV1299" s="13"/>
      <c r="EW1299" s="13"/>
      <c r="EX1299" s="13"/>
      <c r="EY1299" s="13"/>
      <c r="EZ1299" s="13"/>
      <c r="FA1299" s="13"/>
      <c r="FB1299" s="13"/>
      <c r="FC1299" s="13"/>
      <c r="FD1299" s="13"/>
      <c r="FE1299" s="13"/>
      <c r="FF1299" s="13"/>
      <c r="FG1299" s="13"/>
      <c r="FH1299" s="13"/>
      <c r="FI1299" s="13"/>
      <c r="FJ1299" s="13"/>
      <c r="FK1299" s="13"/>
      <c r="FL1299" s="13"/>
      <c r="FM1299" s="13"/>
      <c r="FN1299" s="13"/>
      <c r="FO1299" s="13"/>
      <c r="FP1299" s="13"/>
      <c r="FQ1299" s="13"/>
      <c r="FR1299" s="13"/>
      <c r="FS1299" s="13"/>
      <c r="FT1299" s="13"/>
      <c r="FU1299" s="13"/>
      <c r="FV1299" s="13"/>
      <c r="FW1299" s="13"/>
      <c r="FX1299" s="13"/>
      <c r="FY1299" s="13"/>
      <c r="FZ1299" s="13"/>
      <c r="GA1299" s="13"/>
      <c r="GB1299" s="13"/>
      <c r="GC1299" s="13"/>
      <c r="GD1299" s="13"/>
      <c r="GE1299" s="13"/>
      <c r="GF1299" s="13"/>
      <c r="GG1299" s="13"/>
      <c r="GH1299" s="13"/>
      <c r="GI1299" s="13"/>
      <c r="GJ1299" s="13"/>
      <c r="GK1299" s="13"/>
      <c r="GL1299" s="13"/>
      <c r="GM1299" s="13"/>
      <c r="GN1299" s="13"/>
      <c r="GO1299" s="13"/>
      <c r="GP1299" s="13"/>
      <c r="GQ1299" s="13"/>
      <c r="GR1299" s="13"/>
      <c r="GS1299" s="13"/>
      <c r="GT1299" s="13"/>
      <c r="GU1299" s="13"/>
      <c r="GV1299" s="13"/>
      <c r="GW1299" s="13"/>
      <c r="GX1299" s="13"/>
      <c r="GY1299" s="13"/>
      <c r="GZ1299" s="13"/>
      <c r="HA1299" s="13"/>
      <c r="HB1299" s="13"/>
      <c r="HC1299" s="13"/>
      <c r="HD1299" s="13"/>
      <c r="HE1299" s="13"/>
      <c r="HF1299" s="13"/>
      <c r="HG1299" s="13"/>
      <c r="HH1299" s="13"/>
      <c r="HI1299" s="13"/>
      <c r="HJ1299" s="13"/>
      <c r="HK1299" s="13"/>
      <c r="HL1299" s="13"/>
      <c r="HM1299" s="13"/>
      <c r="HN1299" s="13"/>
      <c r="HO1299" s="13"/>
      <c r="HP1299" s="13"/>
      <c r="HQ1299" s="13"/>
      <c r="HR1299" s="13"/>
      <c r="HS1299" s="13"/>
      <c r="HT1299" s="13"/>
      <c r="HU1299" s="13"/>
      <c r="HV1299" s="13"/>
      <c r="HW1299" s="13"/>
      <c r="HX1299" s="13"/>
      <c r="HY1299" s="13"/>
      <c r="HZ1299" s="13"/>
      <c r="IA1299" s="13"/>
      <c r="IB1299" s="13"/>
      <c r="IC1299" s="13"/>
      <c r="ID1299" s="13"/>
      <c r="IE1299" s="13"/>
      <c r="IF1299" s="13"/>
      <c r="IG1299" s="13"/>
      <c r="IH1299" s="13"/>
      <c r="II1299" s="13"/>
      <c r="IJ1299" s="13"/>
      <c r="IK1299" s="13"/>
      <c r="IL1299" s="13"/>
      <c r="IM1299" s="13"/>
      <c r="IN1299" s="13"/>
      <c r="IO1299" s="13"/>
    </row>
    <row r="1300" spans="1:249">
      <c r="A1300" s="23"/>
      <c r="B1300" s="13"/>
      <c r="C1300" s="13"/>
      <c r="D1300" s="13"/>
      <c r="E1300" s="13"/>
      <c r="F1300" s="13"/>
      <c r="G1300" s="13"/>
      <c r="H1300" s="13"/>
      <c r="I1300" s="13"/>
      <c r="J1300" s="13"/>
      <c r="K1300" s="13"/>
      <c r="L1300" s="13"/>
      <c r="M1300" s="13"/>
      <c r="N1300" s="13"/>
      <c r="O1300" s="13"/>
      <c r="P1300" s="13"/>
      <c r="Q1300" s="13"/>
      <c r="R1300" s="13"/>
      <c r="S1300" s="13"/>
      <c r="T1300" s="13"/>
      <c r="U1300" s="13"/>
      <c r="V1300" s="13"/>
      <c r="W1300" s="13"/>
      <c r="X1300" s="13"/>
      <c r="Y1300" s="13"/>
      <c r="Z1300" s="13"/>
      <c r="AA1300" s="13"/>
      <c r="AB1300" s="13"/>
      <c r="AC1300" s="13"/>
      <c r="AD1300" s="23"/>
      <c r="AE1300" s="13"/>
      <c r="AF1300" s="13"/>
      <c r="AG1300" s="13"/>
      <c r="AH1300" s="13"/>
      <c r="AI1300" s="13"/>
      <c r="AJ1300" s="13"/>
      <c r="AK1300" s="13"/>
      <c r="AL1300" s="13"/>
      <c r="AM1300" s="13"/>
      <c r="AN1300" s="13"/>
      <c r="AO1300" s="13"/>
      <c r="AP1300" s="13"/>
      <c r="AQ1300" s="13"/>
      <c r="AR1300" s="13"/>
      <c r="AS1300" s="13"/>
      <c r="AT1300" s="13"/>
      <c r="AU1300" s="13"/>
      <c r="AV1300" s="13"/>
      <c r="AW1300" s="13"/>
      <c r="AX1300" s="13"/>
      <c r="AY1300" s="13"/>
      <c r="AZ1300" s="13"/>
      <c r="BA1300" s="13"/>
      <c r="BB1300" s="13"/>
      <c r="BC1300" s="13"/>
      <c r="BD1300" s="13"/>
      <c r="BE1300" s="13"/>
      <c r="BF1300" s="13"/>
      <c r="BG1300" s="13"/>
      <c r="BH1300" s="13"/>
      <c r="BI1300" s="13"/>
      <c r="BJ1300" s="13"/>
      <c r="BK1300" s="13"/>
      <c r="BL1300" s="13"/>
      <c r="BM1300" s="13"/>
      <c r="BN1300" s="13"/>
      <c r="BO1300" s="13"/>
      <c r="BP1300" s="13"/>
      <c r="BQ1300" s="13"/>
      <c r="BR1300" s="13"/>
      <c r="BS1300" s="13"/>
      <c r="BT1300" s="13"/>
      <c r="BU1300" s="13"/>
      <c r="BV1300" s="13"/>
      <c r="BW1300" s="13"/>
      <c r="BX1300" s="13"/>
      <c r="BY1300" s="13"/>
      <c r="BZ1300" s="13"/>
      <c r="CA1300" s="13"/>
      <c r="CB1300" s="13"/>
      <c r="CC1300" s="13"/>
      <c r="CD1300" s="13"/>
      <c r="CE1300" s="13"/>
      <c r="CF1300" s="13"/>
      <c r="CG1300" s="13"/>
      <c r="CH1300" s="13"/>
      <c r="CI1300" s="13"/>
      <c r="CJ1300" s="13"/>
      <c r="CK1300" s="13"/>
      <c r="CL1300" s="13"/>
      <c r="CM1300" s="13"/>
      <c r="CN1300" s="13"/>
      <c r="CO1300" s="13"/>
      <c r="CP1300" s="13"/>
      <c r="CQ1300" s="13"/>
      <c r="CR1300" s="13"/>
      <c r="CS1300" s="13"/>
      <c r="CT1300" s="13"/>
      <c r="CU1300" s="13"/>
      <c r="CV1300" s="13"/>
      <c r="CW1300" s="13"/>
      <c r="CX1300" s="13"/>
      <c r="CY1300" s="13"/>
      <c r="CZ1300" s="13"/>
      <c r="DA1300" s="13"/>
      <c r="DB1300" s="13"/>
      <c r="DC1300" s="13"/>
      <c r="DD1300" s="13"/>
      <c r="DE1300" s="13"/>
      <c r="DF1300" s="13"/>
      <c r="DG1300" s="13"/>
      <c r="DH1300" s="13"/>
      <c r="DI1300" s="13"/>
      <c r="DJ1300" s="13"/>
      <c r="DK1300" s="13"/>
      <c r="DL1300" s="13"/>
      <c r="DM1300" s="13"/>
      <c r="DN1300" s="13"/>
      <c r="DO1300" s="13"/>
      <c r="DP1300" s="13"/>
      <c r="DQ1300" s="13"/>
      <c r="DR1300" s="13"/>
      <c r="DS1300" s="13"/>
      <c r="DT1300" s="13"/>
      <c r="DU1300" s="13"/>
      <c r="DV1300" s="13"/>
      <c r="DW1300" s="13"/>
      <c r="DX1300" s="13"/>
      <c r="DY1300" s="13"/>
      <c r="DZ1300" s="13"/>
      <c r="EA1300" s="13"/>
      <c r="EB1300" s="13"/>
      <c r="EC1300" s="13"/>
      <c r="ED1300" s="13"/>
      <c r="EE1300" s="13"/>
      <c r="EF1300" s="13"/>
      <c r="EG1300" s="13"/>
      <c r="EH1300" s="13"/>
      <c r="EI1300" s="13"/>
      <c r="EJ1300" s="13"/>
      <c r="EK1300" s="13"/>
      <c r="EL1300" s="13"/>
      <c r="EM1300" s="13"/>
      <c r="EN1300" s="13"/>
      <c r="EO1300" s="13"/>
      <c r="EP1300" s="13"/>
      <c r="EQ1300" s="13"/>
      <c r="ER1300" s="13"/>
      <c r="ES1300" s="13"/>
      <c r="ET1300" s="13"/>
      <c r="EU1300" s="13"/>
      <c r="EV1300" s="13"/>
      <c r="EW1300" s="13"/>
      <c r="EX1300" s="13"/>
      <c r="EY1300" s="13"/>
      <c r="EZ1300" s="13"/>
      <c r="FA1300" s="13"/>
      <c r="FB1300" s="13"/>
      <c r="FC1300" s="13"/>
      <c r="FD1300" s="13"/>
      <c r="FE1300" s="13"/>
      <c r="FF1300" s="13"/>
      <c r="FG1300" s="13"/>
      <c r="FH1300" s="13"/>
      <c r="FI1300" s="13"/>
      <c r="FJ1300" s="13"/>
      <c r="FK1300" s="13"/>
      <c r="FL1300" s="13"/>
      <c r="FM1300" s="13"/>
      <c r="FN1300" s="13"/>
      <c r="FO1300" s="13"/>
      <c r="FP1300" s="13"/>
      <c r="FQ1300" s="13"/>
      <c r="FR1300" s="13"/>
      <c r="FS1300" s="13"/>
      <c r="FT1300" s="13"/>
      <c r="FU1300" s="13"/>
      <c r="FV1300" s="13"/>
      <c r="FW1300" s="13"/>
      <c r="FX1300" s="13"/>
      <c r="FY1300" s="13"/>
      <c r="FZ1300" s="13"/>
      <c r="GA1300" s="13"/>
      <c r="GB1300" s="13"/>
      <c r="GC1300" s="13"/>
      <c r="GD1300" s="13"/>
      <c r="GE1300" s="13"/>
      <c r="GF1300" s="13"/>
      <c r="GG1300" s="13"/>
      <c r="GH1300" s="13"/>
      <c r="GI1300" s="13"/>
      <c r="GJ1300" s="13"/>
      <c r="GK1300" s="13"/>
      <c r="GL1300" s="13"/>
      <c r="GM1300" s="13"/>
      <c r="GN1300" s="13"/>
      <c r="GO1300" s="13"/>
      <c r="GP1300" s="13"/>
      <c r="GQ1300" s="13"/>
      <c r="GR1300" s="13"/>
      <c r="GS1300" s="13"/>
      <c r="GT1300" s="13"/>
      <c r="GU1300" s="13"/>
      <c r="GV1300" s="13"/>
      <c r="GW1300" s="13"/>
      <c r="GX1300" s="13"/>
      <c r="GY1300" s="13"/>
      <c r="GZ1300" s="13"/>
      <c r="HA1300" s="13"/>
      <c r="HB1300" s="13"/>
      <c r="HC1300" s="13"/>
      <c r="HD1300" s="13"/>
      <c r="HE1300" s="13"/>
      <c r="HF1300" s="13"/>
      <c r="HG1300" s="13"/>
      <c r="HH1300" s="13"/>
      <c r="HI1300" s="13"/>
      <c r="HJ1300" s="13"/>
      <c r="HK1300" s="13"/>
      <c r="HL1300" s="13"/>
      <c r="HM1300" s="13"/>
      <c r="HN1300" s="13"/>
      <c r="HO1300" s="13"/>
      <c r="HP1300" s="13"/>
      <c r="HQ1300" s="13"/>
      <c r="HR1300" s="13"/>
      <c r="HS1300" s="13"/>
      <c r="HT1300" s="13"/>
      <c r="HU1300" s="13"/>
      <c r="HV1300" s="13"/>
      <c r="HW1300" s="13"/>
      <c r="HX1300" s="13"/>
      <c r="HY1300" s="13"/>
      <c r="HZ1300" s="13"/>
      <c r="IA1300" s="13"/>
      <c r="IB1300" s="13"/>
      <c r="IC1300" s="13"/>
      <c r="ID1300" s="13"/>
      <c r="IE1300" s="13"/>
      <c r="IF1300" s="13"/>
      <c r="IG1300" s="13"/>
      <c r="IH1300" s="13"/>
      <c r="II1300" s="13"/>
      <c r="IJ1300" s="13"/>
      <c r="IK1300" s="13"/>
      <c r="IL1300" s="13"/>
      <c r="IM1300" s="13"/>
      <c r="IN1300" s="13"/>
      <c r="IO1300" s="13"/>
    </row>
    <row r="1301" spans="1:249">
      <c r="A1301" s="23"/>
      <c r="B1301" s="13"/>
      <c r="C1301" s="13"/>
      <c r="D1301" s="13"/>
      <c r="E1301" s="13"/>
      <c r="F1301" s="13"/>
      <c r="G1301" s="13"/>
      <c r="H1301" s="13"/>
      <c r="I1301" s="13"/>
      <c r="J1301" s="13"/>
      <c r="K1301" s="13"/>
      <c r="L1301" s="13"/>
      <c r="M1301" s="13"/>
      <c r="N1301" s="13"/>
      <c r="O1301" s="13"/>
      <c r="P1301" s="13"/>
      <c r="Q1301" s="13"/>
      <c r="R1301" s="13"/>
      <c r="S1301" s="13"/>
      <c r="T1301" s="13"/>
      <c r="U1301" s="13"/>
      <c r="V1301" s="13"/>
      <c r="W1301" s="13"/>
      <c r="X1301" s="13"/>
      <c r="Y1301" s="13"/>
      <c r="Z1301" s="13"/>
      <c r="AA1301" s="13"/>
      <c r="AB1301" s="13"/>
      <c r="AC1301" s="13"/>
      <c r="AD1301" s="23"/>
      <c r="AE1301" s="13"/>
      <c r="AF1301" s="13"/>
      <c r="AG1301" s="13"/>
      <c r="AH1301" s="13"/>
      <c r="AI1301" s="13"/>
      <c r="AJ1301" s="13"/>
      <c r="AK1301" s="13"/>
      <c r="AL1301" s="13"/>
      <c r="AM1301" s="13"/>
      <c r="AN1301" s="13"/>
      <c r="AO1301" s="13"/>
      <c r="AP1301" s="13"/>
      <c r="AQ1301" s="13"/>
      <c r="AR1301" s="13"/>
      <c r="AS1301" s="13"/>
      <c r="AT1301" s="13"/>
      <c r="AU1301" s="13"/>
      <c r="AV1301" s="13"/>
      <c r="AW1301" s="13"/>
      <c r="AX1301" s="13"/>
      <c r="AY1301" s="13"/>
      <c r="AZ1301" s="13"/>
      <c r="BA1301" s="13"/>
      <c r="BB1301" s="13"/>
      <c r="BC1301" s="13"/>
      <c r="BD1301" s="13"/>
      <c r="BE1301" s="13"/>
      <c r="BF1301" s="13"/>
      <c r="BG1301" s="13"/>
      <c r="BH1301" s="13"/>
      <c r="BI1301" s="13"/>
      <c r="BJ1301" s="13"/>
      <c r="BK1301" s="13"/>
      <c r="BL1301" s="13"/>
      <c r="BM1301" s="13"/>
      <c r="BN1301" s="13"/>
      <c r="BO1301" s="13"/>
      <c r="BP1301" s="13"/>
      <c r="BQ1301" s="13"/>
      <c r="BR1301" s="13"/>
      <c r="BS1301" s="13"/>
      <c r="BT1301" s="13"/>
      <c r="BU1301" s="13"/>
      <c r="BV1301" s="13"/>
      <c r="BW1301" s="13"/>
      <c r="BX1301" s="13"/>
      <c r="BY1301" s="13"/>
      <c r="BZ1301" s="13"/>
      <c r="CA1301" s="13"/>
      <c r="CB1301" s="13"/>
      <c r="CC1301" s="13"/>
      <c r="CD1301" s="13"/>
      <c r="CE1301" s="13"/>
      <c r="CF1301" s="13"/>
      <c r="CG1301" s="13"/>
      <c r="CH1301" s="13"/>
      <c r="CI1301" s="13"/>
      <c r="CJ1301" s="13"/>
      <c r="CK1301" s="13"/>
      <c r="CL1301" s="13"/>
      <c r="CM1301" s="13"/>
      <c r="CN1301" s="13"/>
      <c r="CO1301" s="13"/>
      <c r="CP1301" s="13"/>
      <c r="CQ1301" s="13"/>
      <c r="CR1301" s="13"/>
      <c r="CS1301" s="13"/>
      <c r="CT1301" s="13"/>
      <c r="CU1301" s="13"/>
      <c r="CV1301" s="13"/>
      <c r="CW1301" s="13"/>
      <c r="CX1301" s="13"/>
      <c r="CY1301" s="13"/>
      <c r="CZ1301" s="13"/>
      <c r="DA1301" s="13"/>
      <c r="DB1301" s="13"/>
      <c r="DC1301" s="13"/>
      <c r="DD1301" s="13"/>
      <c r="DE1301" s="13"/>
      <c r="DF1301" s="13"/>
      <c r="DG1301" s="13"/>
      <c r="DH1301" s="13"/>
      <c r="DI1301" s="13"/>
      <c r="DJ1301" s="13"/>
      <c r="DK1301" s="13"/>
      <c r="DL1301" s="13"/>
      <c r="DM1301" s="13"/>
      <c r="DN1301" s="13"/>
      <c r="DO1301" s="13"/>
      <c r="DP1301" s="13"/>
      <c r="DQ1301" s="13"/>
      <c r="DR1301" s="13"/>
      <c r="DS1301" s="13"/>
      <c r="DT1301" s="13"/>
      <c r="DU1301" s="13"/>
      <c r="DV1301" s="13"/>
      <c r="DW1301" s="13"/>
      <c r="DX1301" s="13"/>
      <c r="DY1301" s="13"/>
      <c r="DZ1301" s="13"/>
      <c r="EA1301" s="13"/>
      <c r="EB1301" s="13"/>
      <c r="EC1301" s="13"/>
      <c r="ED1301" s="13"/>
      <c r="EE1301" s="13"/>
      <c r="EF1301" s="13"/>
      <c r="EG1301" s="13"/>
      <c r="EH1301" s="13"/>
      <c r="EI1301" s="13"/>
      <c r="EJ1301" s="13"/>
      <c r="EK1301" s="13"/>
      <c r="EL1301" s="13"/>
      <c r="EM1301" s="13"/>
      <c r="EN1301" s="13"/>
      <c r="EO1301" s="13"/>
      <c r="EP1301" s="13"/>
      <c r="EQ1301" s="13"/>
      <c r="ER1301" s="13"/>
      <c r="ES1301" s="13"/>
      <c r="ET1301" s="13"/>
      <c r="EU1301" s="13"/>
      <c r="EV1301" s="13"/>
      <c r="EW1301" s="13"/>
      <c r="EX1301" s="13"/>
      <c r="EY1301" s="13"/>
      <c r="EZ1301" s="13"/>
      <c r="FA1301" s="13"/>
      <c r="FB1301" s="13"/>
      <c r="FC1301" s="13"/>
      <c r="FD1301" s="13"/>
      <c r="FE1301" s="13"/>
      <c r="FF1301" s="13"/>
      <c r="FG1301" s="13"/>
      <c r="FH1301" s="13"/>
      <c r="FI1301" s="13"/>
      <c r="FJ1301" s="13"/>
      <c r="FK1301" s="13"/>
      <c r="FL1301" s="13"/>
      <c r="FM1301" s="13"/>
      <c r="FN1301" s="13"/>
      <c r="FO1301" s="13"/>
      <c r="FP1301" s="13"/>
      <c r="FQ1301" s="13"/>
      <c r="FR1301" s="13"/>
      <c r="FS1301" s="13"/>
      <c r="FT1301" s="13"/>
      <c r="FU1301" s="13"/>
      <c r="FV1301" s="13"/>
      <c r="FW1301" s="13"/>
      <c r="FX1301" s="13"/>
      <c r="FY1301" s="13"/>
      <c r="FZ1301" s="13"/>
      <c r="GA1301" s="13"/>
      <c r="GB1301" s="13"/>
      <c r="GC1301" s="13"/>
      <c r="GD1301" s="13"/>
      <c r="GE1301" s="13"/>
      <c r="GF1301" s="13"/>
      <c r="GG1301" s="13"/>
      <c r="GH1301" s="13"/>
      <c r="GI1301" s="13"/>
      <c r="GJ1301" s="13"/>
      <c r="GK1301" s="13"/>
      <c r="GL1301" s="13"/>
      <c r="GM1301" s="13"/>
      <c r="GN1301" s="13"/>
      <c r="GO1301" s="13"/>
      <c r="GP1301" s="13"/>
      <c r="GQ1301" s="13"/>
      <c r="GR1301" s="13"/>
      <c r="GS1301" s="13"/>
      <c r="GT1301" s="13"/>
      <c r="GU1301" s="13"/>
      <c r="GV1301" s="13"/>
      <c r="GW1301" s="13"/>
      <c r="GX1301" s="13"/>
      <c r="GY1301" s="13"/>
      <c r="GZ1301" s="13"/>
      <c r="HA1301" s="13"/>
      <c r="HB1301" s="13"/>
      <c r="HC1301" s="13"/>
      <c r="HD1301" s="13"/>
      <c r="HE1301" s="13"/>
      <c r="HF1301" s="13"/>
      <c r="HG1301" s="13"/>
      <c r="HH1301" s="13"/>
      <c r="HI1301" s="13"/>
      <c r="HJ1301" s="13"/>
      <c r="HK1301" s="13"/>
      <c r="HL1301" s="13"/>
      <c r="HM1301" s="13"/>
      <c r="HN1301" s="13"/>
      <c r="HO1301" s="13"/>
      <c r="HP1301" s="13"/>
      <c r="HQ1301" s="13"/>
      <c r="HR1301" s="13"/>
      <c r="HS1301" s="13"/>
      <c r="HT1301" s="13"/>
      <c r="HU1301" s="13"/>
      <c r="HV1301" s="13"/>
      <c r="HW1301" s="13"/>
      <c r="HX1301" s="13"/>
      <c r="HY1301" s="13"/>
      <c r="HZ1301" s="13"/>
      <c r="IA1301" s="13"/>
      <c r="IB1301" s="13"/>
      <c r="IC1301" s="13"/>
      <c r="ID1301" s="13"/>
      <c r="IE1301" s="13"/>
      <c r="IF1301" s="13"/>
      <c r="IG1301" s="13"/>
      <c r="IH1301" s="13"/>
      <c r="II1301" s="13"/>
      <c r="IJ1301" s="13"/>
      <c r="IK1301" s="13"/>
      <c r="IL1301" s="13"/>
      <c r="IM1301" s="13"/>
      <c r="IN1301" s="13"/>
      <c r="IO1301" s="13"/>
    </row>
    <row r="1302" spans="1:249">
      <c r="A1302" s="23"/>
      <c r="B1302" s="13"/>
      <c r="C1302" s="13"/>
      <c r="D1302" s="13"/>
      <c r="E1302" s="13"/>
      <c r="F1302" s="13"/>
      <c r="G1302" s="13"/>
      <c r="H1302" s="13"/>
      <c r="I1302" s="13"/>
      <c r="J1302" s="13"/>
      <c r="K1302" s="13"/>
      <c r="L1302" s="13"/>
      <c r="M1302" s="13"/>
      <c r="N1302" s="13"/>
      <c r="O1302" s="13"/>
      <c r="P1302" s="13"/>
      <c r="Q1302" s="13"/>
      <c r="R1302" s="13"/>
      <c r="S1302" s="13"/>
      <c r="T1302" s="13"/>
      <c r="U1302" s="13"/>
      <c r="V1302" s="13"/>
      <c r="W1302" s="13"/>
      <c r="X1302" s="13"/>
      <c r="Y1302" s="13"/>
      <c r="Z1302" s="13"/>
      <c r="AA1302" s="13"/>
      <c r="AB1302" s="13"/>
      <c r="AC1302" s="13"/>
      <c r="AD1302" s="23"/>
      <c r="AE1302" s="13"/>
      <c r="AF1302" s="13"/>
      <c r="AG1302" s="13"/>
      <c r="AH1302" s="13"/>
      <c r="AI1302" s="13"/>
      <c r="AJ1302" s="13"/>
      <c r="AK1302" s="13"/>
      <c r="AL1302" s="13"/>
      <c r="AM1302" s="13"/>
      <c r="AN1302" s="13"/>
      <c r="AO1302" s="13"/>
      <c r="AP1302" s="13"/>
      <c r="AQ1302" s="13"/>
      <c r="AR1302" s="13"/>
      <c r="AS1302" s="13"/>
      <c r="AT1302" s="13"/>
      <c r="AU1302" s="13"/>
      <c r="AV1302" s="13"/>
      <c r="AW1302" s="13"/>
      <c r="AX1302" s="13"/>
      <c r="AY1302" s="13"/>
      <c r="AZ1302" s="13"/>
      <c r="BA1302" s="13"/>
      <c r="BB1302" s="13"/>
      <c r="BC1302" s="13"/>
      <c r="BD1302" s="13"/>
      <c r="BE1302" s="13"/>
      <c r="BF1302" s="13"/>
      <c r="BG1302" s="13"/>
      <c r="BH1302" s="13"/>
      <c r="BI1302" s="13"/>
      <c r="BJ1302" s="13"/>
      <c r="BK1302" s="13"/>
      <c r="BL1302" s="13"/>
      <c r="BM1302" s="13"/>
      <c r="BN1302" s="13"/>
      <c r="BO1302" s="13"/>
      <c r="BP1302" s="13"/>
      <c r="BQ1302" s="13"/>
      <c r="BR1302" s="13"/>
      <c r="BS1302" s="13"/>
      <c r="BT1302" s="13"/>
      <c r="BU1302" s="13"/>
      <c r="BV1302" s="13"/>
      <c r="BW1302" s="13"/>
      <c r="BX1302" s="13"/>
      <c r="BY1302" s="13"/>
      <c r="BZ1302" s="13"/>
      <c r="CA1302" s="13"/>
      <c r="CB1302" s="13"/>
      <c r="CC1302" s="13"/>
      <c r="CD1302" s="13"/>
      <c r="CE1302" s="13"/>
      <c r="CF1302" s="13"/>
      <c r="CG1302" s="13"/>
      <c r="CH1302" s="13"/>
      <c r="CI1302" s="13"/>
      <c r="CJ1302" s="13"/>
      <c r="CK1302" s="13"/>
      <c r="CL1302" s="13"/>
      <c r="CM1302" s="13"/>
      <c r="CN1302" s="13"/>
      <c r="CO1302" s="13"/>
      <c r="CP1302" s="13"/>
      <c r="CQ1302" s="13"/>
      <c r="CR1302" s="13"/>
      <c r="CS1302" s="13"/>
      <c r="CT1302" s="13"/>
      <c r="CU1302" s="13"/>
      <c r="CV1302" s="13"/>
      <c r="CW1302" s="13"/>
      <c r="CX1302" s="13"/>
      <c r="CY1302" s="13"/>
      <c r="CZ1302" s="13"/>
      <c r="DA1302" s="13"/>
      <c r="DB1302" s="13"/>
      <c r="DC1302" s="13"/>
      <c r="DD1302" s="13"/>
      <c r="DE1302" s="13"/>
      <c r="DF1302" s="13"/>
      <c r="DG1302" s="13"/>
      <c r="DH1302" s="13"/>
      <c r="DI1302" s="13"/>
      <c r="DJ1302" s="13"/>
      <c r="DK1302" s="13"/>
      <c r="DL1302" s="13"/>
      <c r="DM1302" s="13"/>
      <c r="DN1302" s="13"/>
      <c r="DO1302" s="13"/>
      <c r="DP1302" s="13"/>
      <c r="DQ1302" s="13"/>
      <c r="DR1302" s="13"/>
      <c r="DS1302" s="13"/>
      <c r="DT1302" s="13"/>
      <c r="DU1302" s="13"/>
      <c r="DV1302" s="13"/>
      <c r="DW1302" s="13"/>
      <c r="DX1302" s="13"/>
      <c r="DY1302" s="13"/>
      <c r="DZ1302" s="13"/>
      <c r="EA1302" s="13"/>
      <c r="EB1302" s="13"/>
      <c r="EC1302" s="13"/>
      <c r="ED1302" s="13"/>
      <c r="EE1302" s="13"/>
      <c r="EF1302" s="13"/>
      <c r="EG1302" s="13"/>
      <c r="EH1302" s="13"/>
      <c r="EI1302" s="13"/>
      <c r="EJ1302" s="13"/>
      <c r="EK1302" s="13"/>
      <c r="EL1302" s="13"/>
      <c r="EM1302" s="13"/>
      <c r="EN1302" s="13"/>
      <c r="EO1302" s="13"/>
      <c r="EP1302" s="13"/>
      <c r="EQ1302" s="13"/>
      <c r="ER1302" s="13"/>
      <c r="ES1302" s="13"/>
      <c r="ET1302" s="13"/>
      <c r="EU1302" s="13"/>
      <c r="EV1302" s="13"/>
      <c r="EW1302" s="13"/>
      <c r="EX1302" s="13"/>
      <c r="EY1302" s="13"/>
      <c r="EZ1302" s="13"/>
      <c r="FA1302" s="13"/>
      <c r="FB1302" s="13"/>
      <c r="FC1302" s="13"/>
      <c r="FD1302" s="13"/>
      <c r="FE1302" s="13"/>
      <c r="FF1302" s="13"/>
      <c r="FG1302" s="13"/>
      <c r="FH1302" s="13"/>
      <c r="FI1302" s="13"/>
      <c r="FJ1302" s="13"/>
      <c r="FK1302" s="13"/>
      <c r="FL1302" s="13"/>
      <c r="FM1302" s="13"/>
      <c r="FN1302" s="13"/>
      <c r="FO1302" s="13"/>
      <c r="FP1302" s="13"/>
      <c r="FQ1302" s="13"/>
      <c r="FR1302" s="13"/>
      <c r="FS1302" s="13"/>
      <c r="FT1302" s="13"/>
      <c r="FU1302" s="13"/>
      <c r="FV1302" s="13"/>
      <c r="FW1302" s="13"/>
      <c r="FX1302" s="13"/>
      <c r="FY1302" s="13"/>
      <c r="FZ1302" s="13"/>
      <c r="GA1302" s="13"/>
      <c r="GB1302" s="13"/>
      <c r="GC1302" s="13"/>
      <c r="GD1302" s="13"/>
      <c r="GE1302" s="13"/>
      <c r="GF1302" s="13"/>
      <c r="GG1302" s="13"/>
      <c r="GH1302" s="13"/>
      <c r="GI1302" s="13"/>
      <c r="GJ1302" s="13"/>
      <c r="GK1302" s="13"/>
      <c r="GL1302" s="13"/>
      <c r="GM1302" s="13"/>
      <c r="GN1302" s="13"/>
      <c r="GO1302" s="13"/>
      <c r="GP1302" s="13"/>
      <c r="GQ1302" s="13"/>
      <c r="GR1302" s="13"/>
      <c r="GS1302" s="13"/>
      <c r="GT1302" s="13"/>
      <c r="GU1302" s="13"/>
      <c r="GV1302" s="13"/>
      <c r="GW1302" s="13"/>
      <c r="GX1302" s="13"/>
      <c r="GY1302" s="13"/>
      <c r="GZ1302" s="13"/>
      <c r="HA1302" s="13"/>
      <c r="HB1302" s="13"/>
      <c r="HC1302" s="13"/>
      <c r="HD1302" s="13"/>
      <c r="HE1302" s="13"/>
      <c r="HF1302" s="13"/>
      <c r="HG1302" s="13"/>
      <c r="HH1302" s="13"/>
      <c r="HI1302" s="13"/>
      <c r="HJ1302" s="13"/>
      <c r="HK1302" s="13"/>
      <c r="HL1302" s="13"/>
      <c r="HM1302" s="13"/>
      <c r="HN1302" s="13"/>
      <c r="HO1302" s="13"/>
      <c r="HP1302" s="13"/>
      <c r="HQ1302" s="13"/>
      <c r="HR1302" s="13"/>
      <c r="HS1302" s="13"/>
      <c r="HT1302" s="13"/>
      <c r="HU1302" s="13"/>
      <c r="HV1302" s="13"/>
      <c r="HW1302" s="13"/>
      <c r="HX1302" s="13"/>
      <c r="HY1302" s="13"/>
      <c r="HZ1302" s="13"/>
      <c r="IA1302" s="13"/>
      <c r="IB1302" s="13"/>
      <c r="IC1302" s="13"/>
      <c r="ID1302" s="13"/>
      <c r="IE1302" s="13"/>
      <c r="IF1302" s="13"/>
      <c r="IG1302" s="13"/>
      <c r="IH1302" s="13"/>
      <c r="II1302" s="13"/>
      <c r="IJ1302" s="13"/>
      <c r="IK1302" s="13"/>
      <c r="IL1302" s="13"/>
      <c r="IM1302" s="13"/>
      <c r="IN1302" s="13"/>
      <c r="IO1302" s="13"/>
    </row>
    <row r="1303" spans="1:249">
      <c r="A1303" s="23"/>
      <c r="B1303" s="13"/>
      <c r="C1303" s="13"/>
      <c r="D1303" s="13"/>
      <c r="E1303" s="13"/>
      <c r="F1303" s="13"/>
      <c r="G1303" s="13"/>
      <c r="H1303" s="13"/>
      <c r="I1303" s="13"/>
      <c r="J1303" s="13"/>
      <c r="K1303" s="13"/>
      <c r="L1303" s="13"/>
      <c r="M1303" s="13"/>
      <c r="N1303" s="13"/>
      <c r="O1303" s="13"/>
      <c r="P1303" s="13"/>
      <c r="Q1303" s="13"/>
      <c r="R1303" s="13"/>
      <c r="S1303" s="13"/>
      <c r="T1303" s="13"/>
      <c r="U1303" s="13"/>
      <c r="V1303" s="13"/>
      <c r="W1303" s="13"/>
      <c r="X1303" s="13"/>
      <c r="Y1303" s="13"/>
      <c r="Z1303" s="13"/>
      <c r="AA1303" s="13"/>
      <c r="AB1303" s="13"/>
      <c r="AC1303" s="13"/>
      <c r="AD1303" s="23"/>
      <c r="AE1303" s="13"/>
      <c r="AF1303" s="13"/>
      <c r="AG1303" s="13"/>
      <c r="AH1303" s="13"/>
      <c r="AI1303" s="13"/>
      <c r="AJ1303" s="13"/>
      <c r="AK1303" s="13"/>
      <c r="AL1303" s="13"/>
      <c r="AM1303" s="13"/>
      <c r="AN1303" s="13"/>
      <c r="AO1303" s="13"/>
      <c r="AP1303" s="13"/>
      <c r="AQ1303" s="13"/>
      <c r="AR1303" s="13"/>
      <c r="AS1303" s="13"/>
      <c r="AT1303" s="13"/>
      <c r="AU1303" s="13"/>
      <c r="AV1303" s="13"/>
      <c r="AW1303" s="13"/>
      <c r="AX1303" s="13"/>
      <c r="AY1303" s="13"/>
      <c r="AZ1303" s="13"/>
      <c r="BA1303" s="13"/>
      <c r="BB1303" s="13"/>
      <c r="BC1303" s="13"/>
      <c r="BD1303" s="13"/>
      <c r="BE1303" s="13"/>
      <c r="BF1303" s="13"/>
      <c r="BG1303" s="13"/>
      <c r="BH1303" s="13"/>
      <c r="BI1303" s="13"/>
      <c r="BJ1303" s="13"/>
      <c r="BK1303" s="13"/>
      <c r="BL1303" s="13"/>
      <c r="BM1303" s="13"/>
      <c r="BN1303" s="13"/>
      <c r="BO1303" s="13"/>
      <c r="BP1303" s="13"/>
      <c r="BQ1303" s="13"/>
      <c r="BR1303" s="13"/>
      <c r="BS1303" s="13"/>
      <c r="BT1303" s="13"/>
      <c r="BU1303" s="13"/>
      <c r="BV1303" s="13"/>
      <c r="BW1303" s="13"/>
      <c r="BX1303" s="13"/>
      <c r="BY1303" s="13"/>
      <c r="BZ1303" s="13"/>
      <c r="CA1303" s="13"/>
      <c r="CB1303" s="13"/>
      <c r="CC1303" s="13"/>
      <c r="CD1303" s="13"/>
      <c r="CE1303" s="13"/>
      <c r="CF1303" s="13"/>
      <c r="CG1303" s="13"/>
      <c r="CH1303" s="13"/>
      <c r="CI1303" s="13"/>
      <c r="CJ1303" s="13"/>
      <c r="CK1303" s="13"/>
      <c r="CL1303" s="13"/>
      <c r="CM1303" s="13"/>
      <c r="CN1303" s="13"/>
      <c r="CO1303" s="13"/>
      <c r="CP1303" s="13"/>
      <c r="CQ1303" s="13"/>
      <c r="CR1303" s="13"/>
      <c r="CS1303" s="13"/>
      <c r="CT1303" s="13"/>
      <c r="CU1303" s="13"/>
      <c r="CV1303" s="13"/>
      <c r="CW1303" s="13"/>
      <c r="CX1303" s="13"/>
      <c r="CY1303" s="13"/>
      <c r="CZ1303" s="13"/>
      <c r="DA1303" s="13"/>
      <c r="DB1303" s="13"/>
      <c r="DC1303" s="13"/>
      <c r="DD1303" s="13"/>
      <c r="DE1303" s="13"/>
      <c r="DF1303" s="13"/>
      <c r="DG1303" s="13"/>
      <c r="DH1303" s="13"/>
      <c r="DI1303" s="13"/>
      <c r="DJ1303" s="13"/>
      <c r="DK1303" s="13"/>
      <c r="DL1303" s="13"/>
      <c r="DM1303" s="13"/>
      <c r="DN1303" s="13"/>
      <c r="DO1303" s="13"/>
      <c r="DP1303" s="13"/>
      <c r="DQ1303" s="13"/>
      <c r="DR1303" s="13"/>
      <c r="DS1303" s="13"/>
      <c r="DT1303" s="13"/>
      <c r="DU1303" s="13"/>
      <c r="DV1303" s="13"/>
      <c r="DW1303" s="13"/>
      <c r="DX1303" s="13"/>
      <c r="DY1303" s="13"/>
      <c r="DZ1303" s="13"/>
      <c r="EA1303" s="13"/>
      <c r="EB1303" s="13"/>
      <c r="EC1303" s="13"/>
      <c r="ED1303" s="13"/>
      <c r="EE1303" s="13"/>
      <c r="EF1303" s="13"/>
      <c r="EG1303" s="13"/>
      <c r="EH1303" s="13"/>
      <c r="EI1303" s="13"/>
      <c r="EJ1303" s="13"/>
      <c r="EK1303" s="13"/>
      <c r="EL1303" s="13"/>
      <c r="EM1303" s="13"/>
      <c r="EN1303" s="13"/>
      <c r="EO1303" s="13"/>
      <c r="EP1303" s="13"/>
      <c r="EQ1303" s="13"/>
      <c r="ER1303" s="13"/>
      <c r="ES1303" s="13"/>
      <c r="ET1303" s="13"/>
      <c r="EU1303" s="13"/>
      <c r="EV1303" s="13"/>
      <c r="EW1303" s="13"/>
      <c r="EX1303" s="13"/>
      <c r="EY1303" s="13"/>
      <c r="EZ1303" s="13"/>
      <c r="FA1303" s="13"/>
      <c r="FB1303" s="13"/>
      <c r="FC1303" s="13"/>
      <c r="FD1303" s="13"/>
      <c r="FE1303" s="13"/>
      <c r="FF1303" s="13"/>
      <c r="FG1303" s="13"/>
      <c r="FH1303" s="13"/>
      <c r="FI1303" s="13"/>
      <c r="FJ1303" s="13"/>
      <c r="FK1303" s="13"/>
      <c r="FL1303" s="13"/>
      <c r="FM1303" s="13"/>
      <c r="FN1303" s="13"/>
      <c r="FO1303" s="13"/>
      <c r="FP1303" s="13"/>
      <c r="FQ1303" s="13"/>
      <c r="FR1303" s="13"/>
      <c r="FS1303" s="13"/>
      <c r="FT1303" s="13"/>
      <c r="FU1303" s="13"/>
      <c r="FV1303" s="13"/>
      <c r="FW1303" s="13"/>
      <c r="FX1303" s="13"/>
      <c r="FY1303" s="13"/>
      <c r="FZ1303" s="13"/>
      <c r="GA1303" s="13"/>
      <c r="GB1303" s="13"/>
      <c r="GC1303" s="13"/>
      <c r="GD1303" s="13"/>
      <c r="GE1303" s="13"/>
      <c r="GF1303" s="13"/>
      <c r="GG1303" s="13"/>
      <c r="GH1303" s="13"/>
      <c r="GI1303" s="13"/>
      <c r="GJ1303" s="13"/>
      <c r="GK1303" s="13"/>
      <c r="GL1303" s="13"/>
      <c r="GM1303" s="13"/>
      <c r="GN1303" s="13"/>
      <c r="GO1303" s="13"/>
      <c r="GP1303" s="13"/>
      <c r="GQ1303" s="13"/>
      <c r="GR1303" s="13"/>
      <c r="GS1303" s="13"/>
      <c r="GT1303" s="13"/>
      <c r="GU1303" s="13"/>
      <c r="GV1303" s="13"/>
      <c r="GW1303" s="13"/>
      <c r="GX1303" s="13"/>
      <c r="GY1303" s="13"/>
      <c r="GZ1303" s="13"/>
      <c r="HA1303" s="13"/>
      <c r="HB1303" s="13"/>
      <c r="HC1303" s="13"/>
      <c r="HD1303" s="13"/>
      <c r="HE1303" s="13"/>
      <c r="HF1303" s="13"/>
      <c r="HG1303" s="13"/>
      <c r="HH1303" s="13"/>
      <c r="HI1303" s="13"/>
      <c r="HJ1303" s="13"/>
      <c r="HK1303" s="13"/>
      <c r="HL1303" s="13"/>
      <c r="HM1303" s="13"/>
      <c r="HN1303" s="13"/>
      <c r="HO1303" s="13"/>
      <c r="HP1303" s="13"/>
      <c r="HQ1303" s="13"/>
      <c r="HR1303" s="13"/>
      <c r="HS1303" s="13"/>
      <c r="HT1303" s="13"/>
      <c r="HU1303" s="13"/>
      <c r="HV1303" s="13"/>
      <c r="HW1303" s="13"/>
      <c r="HX1303" s="13"/>
      <c r="HY1303" s="13"/>
      <c r="HZ1303" s="13"/>
      <c r="IA1303" s="13"/>
      <c r="IB1303" s="13"/>
      <c r="IC1303" s="13"/>
      <c r="ID1303" s="13"/>
      <c r="IE1303" s="13"/>
      <c r="IF1303" s="13"/>
      <c r="IG1303" s="13"/>
      <c r="IH1303" s="13"/>
      <c r="II1303" s="13"/>
      <c r="IJ1303" s="13"/>
      <c r="IK1303" s="13"/>
      <c r="IL1303" s="13"/>
      <c r="IM1303" s="13"/>
      <c r="IN1303" s="13"/>
      <c r="IO1303" s="13"/>
    </row>
    <row r="1304" spans="1:249">
      <c r="A1304" s="23"/>
      <c r="B1304" s="13"/>
      <c r="C1304" s="13"/>
      <c r="D1304" s="13"/>
      <c r="E1304" s="13"/>
      <c r="F1304" s="13"/>
      <c r="G1304" s="13"/>
      <c r="H1304" s="13"/>
      <c r="I1304" s="13"/>
      <c r="J1304" s="13"/>
      <c r="K1304" s="13"/>
      <c r="L1304" s="13"/>
      <c r="M1304" s="13"/>
      <c r="N1304" s="13"/>
      <c r="O1304" s="13"/>
      <c r="P1304" s="13"/>
      <c r="Q1304" s="13"/>
      <c r="R1304" s="13"/>
      <c r="S1304" s="13"/>
      <c r="T1304" s="13"/>
      <c r="U1304" s="13"/>
      <c r="V1304" s="13"/>
      <c r="W1304" s="13"/>
      <c r="X1304" s="13"/>
      <c r="Y1304" s="13"/>
      <c r="Z1304" s="13"/>
      <c r="AA1304" s="13"/>
      <c r="AB1304" s="13"/>
      <c r="AC1304" s="13"/>
      <c r="AD1304" s="23"/>
      <c r="AE1304" s="13"/>
      <c r="AF1304" s="13"/>
      <c r="AG1304" s="13"/>
      <c r="AH1304" s="13"/>
      <c r="AI1304" s="13"/>
      <c r="AJ1304" s="13"/>
      <c r="AK1304" s="13"/>
      <c r="AL1304" s="13"/>
      <c r="AM1304" s="13"/>
      <c r="AN1304" s="13"/>
      <c r="AO1304" s="13"/>
      <c r="AP1304" s="13"/>
      <c r="AQ1304" s="13"/>
      <c r="AR1304" s="13"/>
      <c r="AS1304" s="13"/>
      <c r="AT1304" s="13"/>
      <c r="AU1304" s="13"/>
      <c r="AV1304" s="13"/>
      <c r="AW1304" s="13"/>
      <c r="AX1304" s="13"/>
      <c r="AY1304" s="13"/>
      <c r="AZ1304" s="13"/>
      <c r="BA1304" s="13"/>
      <c r="BB1304" s="13"/>
      <c r="BC1304" s="13"/>
      <c r="BD1304" s="13"/>
      <c r="BE1304" s="13"/>
      <c r="BF1304" s="13"/>
      <c r="BG1304" s="13"/>
      <c r="BH1304" s="13"/>
      <c r="BI1304" s="13"/>
      <c r="BJ1304" s="13"/>
      <c r="BK1304" s="13"/>
      <c r="BL1304" s="13"/>
      <c r="BM1304" s="13"/>
      <c r="BN1304" s="13"/>
      <c r="BO1304" s="13"/>
      <c r="BP1304" s="13"/>
      <c r="BQ1304" s="13"/>
      <c r="BR1304" s="13"/>
      <c r="BS1304" s="13"/>
      <c r="BT1304" s="13"/>
      <c r="BU1304" s="13"/>
      <c r="BV1304" s="13"/>
      <c r="BW1304" s="13"/>
      <c r="BX1304" s="13"/>
      <c r="BY1304" s="13"/>
      <c r="BZ1304" s="13"/>
      <c r="CA1304" s="13"/>
      <c r="CB1304" s="13"/>
      <c r="CC1304" s="13"/>
      <c r="CD1304" s="13"/>
      <c r="CE1304" s="13"/>
      <c r="CF1304" s="13"/>
      <c r="CG1304" s="13"/>
      <c r="CH1304" s="13"/>
      <c r="CI1304" s="13"/>
      <c r="CJ1304" s="13"/>
      <c r="CK1304" s="13"/>
      <c r="CL1304" s="13"/>
      <c r="CM1304" s="13"/>
      <c r="CN1304" s="13"/>
      <c r="CO1304" s="13"/>
      <c r="CP1304" s="13"/>
      <c r="CQ1304" s="13"/>
      <c r="CR1304" s="13"/>
      <c r="CS1304" s="13"/>
      <c r="CT1304" s="13"/>
      <c r="CU1304" s="13"/>
      <c r="CV1304" s="13"/>
      <c r="CW1304" s="13"/>
      <c r="CX1304" s="13"/>
      <c r="CY1304" s="13"/>
      <c r="CZ1304" s="13"/>
      <c r="DA1304" s="13"/>
      <c r="DB1304" s="13"/>
      <c r="DC1304" s="13"/>
      <c r="DD1304" s="13"/>
      <c r="DE1304" s="13"/>
      <c r="DF1304" s="13"/>
      <c r="DG1304" s="13"/>
      <c r="DH1304" s="13"/>
      <c r="DI1304" s="13"/>
      <c r="DJ1304" s="13"/>
      <c r="DK1304" s="13"/>
      <c r="DL1304" s="13"/>
      <c r="DM1304" s="13"/>
      <c r="DN1304" s="13"/>
      <c r="DO1304" s="13"/>
      <c r="DP1304" s="13"/>
      <c r="DQ1304" s="13"/>
      <c r="DR1304" s="13"/>
      <c r="DS1304" s="13"/>
      <c r="DT1304" s="13"/>
      <c r="DU1304" s="13"/>
      <c r="DV1304" s="13"/>
      <c r="DW1304" s="13"/>
      <c r="DX1304" s="13"/>
      <c r="DY1304" s="13"/>
      <c r="DZ1304" s="13"/>
      <c r="EA1304" s="13"/>
      <c r="EB1304" s="13"/>
      <c r="EC1304" s="13"/>
      <c r="ED1304" s="13"/>
      <c r="EE1304" s="13"/>
      <c r="EF1304" s="13"/>
      <c r="EG1304" s="13"/>
      <c r="EH1304" s="13"/>
      <c r="EI1304" s="13"/>
      <c r="EJ1304" s="13"/>
      <c r="EK1304" s="13"/>
      <c r="EL1304" s="13"/>
      <c r="EM1304" s="13"/>
      <c r="EN1304" s="13"/>
      <c r="EO1304" s="13"/>
      <c r="EP1304" s="13"/>
      <c r="EQ1304" s="13"/>
      <c r="ER1304" s="13"/>
      <c r="ES1304" s="13"/>
      <c r="ET1304" s="13"/>
      <c r="EU1304" s="13"/>
      <c r="EV1304" s="13"/>
      <c r="EW1304" s="13"/>
      <c r="EX1304" s="13"/>
      <c r="EY1304" s="13"/>
      <c r="EZ1304" s="13"/>
      <c r="FA1304" s="13"/>
      <c r="FB1304" s="13"/>
      <c r="FC1304" s="13"/>
      <c r="FD1304" s="13"/>
      <c r="FE1304" s="13"/>
      <c r="FF1304" s="13"/>
      <c r="FG1304" s="13"/>
      <c r="FH1304" s="13"/>
      <c r="FI1304" s="13"/>
      <c r="FJ1304" s="13"/>
      <c r="FK1304" s="13"/>
      <c r="FL1304" s="13"/>
      <c r="FM1304" s="13"/>
      <c r="FN1304" s="13"/>
      <c r="FO1304" s="13"/>
      <c r="FP1304" s="13"/>
      <c r="FQ1304" s="13"/>
      <c r="FR1304" s="13"/>
      <c r="FS1304" s="13"/>
      <c r="FT1304" s="13"/>
      <c r="FU1304" s="13"/>
      <c r="FV1304" s="13"/>
      <c r="FW1304" s="13"/>
      <c r="FX1304" s="13"/>
      <c r="FY1304" s="13"/>
      <c r="FZ1304" s="13"/>
      <c r="GA1304" s="13"/>
      <c r="GB1304" s="13"/>
      <c r="GC1304" s="13"/>
      <c r="GD1304" s="13"/>
      <c r="GE1304" s="13"/>
      <c r="GF1304" s="13"/>
      <c r="GG1304" s="13"/>
      <c r="GH1304" s="13"/>
      <c r="GI1304" s="13"/>
      <c r="GJ1304" s="13"/>
      <c r="GK1304" s="13"/>
      <c r="GL1304" s="13"/>
      <c r="GM1304" s="13"/>
      <c r="GN1304" s="13"/>
      <c r="GO1304" s="13"/>
      <c r="GP1304" s="13"/>
      <c r="GQ1304" s="13"/>
      <c r="GR1304" s="13"/>
      <c r="GS1304" s="13"/>
      <c r="GT1304" s="13"/>
      <c r="GU1304" s="13"/>
      <c r="GV1304" s="13"/>
      <c r="GW1304" s="13"/>
      <c r="GX1304" s="13"/>
      <c r="GY1304" s="13"/>
      <c r="GZ1304" s="13"/>
      <c r="HA1304" s="13"/>
      <c r="HB1304" s="13"/>
      <c r="HC1304" s="13"/>
      <c r="HD1304" s="13"/>
      <c r="HE1304" s="13"/>
      <c r="HF1304" s="13"/>
      <c r="HG1304" s="13"/>
      <c r="HH1304" s="13"/>
      <c r="HI1304" s="13"/>
      <c r="HJ1304" s="13"/>
      <c r="HK1304" s="13"/>
      <c r="HL1304" s="13"/>
      <c r="HM1304" s="13"/>
      <c r="HN1304" s="13"/>
      <c r="HO1304" s="13"/>
      <c r="HP1304" s="13"/>
      <c r="HQ1304" s="13"/>
      <c r="HR1304" s="13"/>
      <c r="HS1304" s="13"/>
      <c r="HT1304" s="13"/>
      <c r="HU1304" s="13"/>
      <c r="HV1304" s="13"/>
      <c r="HW1304" s="13"/>
      <c r="HX1304" s="13"/>
      <c r="HY1304" s="13"/>
      <c r="HZ1304" s="13"/>
      <c r="IA1304" s="13"/>
      <c r="IB1304" s="13"/>
      <c r="IC1304" s="13"/>
      <c r="ID1304" s="13"/>
      <c r="IE1304" s="13"/>
      <c r="IF1304" s="13"/>
      <c r="IG1304" s="13"/>
      <c r="IH1304" s="13"/>
      <c r="II1304" s="13"/>
      <c r="IJ1304" s="13"/>
      <c r="IK1304" s="13"/>
      <c r="IL1304" s="13"/>
      <c r="IM1304" s="13"/>
      <c r="IN1304" s="13"/>
      <c r="IO1304" s="13"/>
    </row>
    <row r="1305" spans="1:249">
      <c r="A1305" s="23"/>
      <c r="B1305" s="13"/>
      <c r="C1305" s="13"/>
      <c r="D1305" s="13"/>
      <c r="E1305" s="13"/>
      <c r="F1305" s="13"/>
      <c r="G1305" s="13"/>
      <c r="H1305" s="13"/>
      <c r="I1305" s="13"/>
      <c r="J1305" s="13"/>
      <c r="K1305" s="13"/>
      <c r="L1305" s="13"/>
      <c r="M1305" s="13"/>
      <c r="N1305" s="13"/>
      <c r="O1305" s="13"/>
      <c r="P1305" s="13"/>
      <c r="Q1305" s="13"/>
      <c r="R1305" s="13"/>
      <c r="S1305" s="13"/>
      <c r="T1305" s="13"/>
      <c r="U1305" s="13"/>
      <c r="V1305" s="13"/>
      <c r="W1305" s="13"/>
      <c r="X1305" s="13"/>
      <c r="Y1305" s="13"/>
      <c r="Z1305" s="13"/>
      <c r="AA1305" s="13"/>
      <c r="AB1305" s="13"/>
      <c r="AC1305" s="13"/>
      <c r="AD1305" s="23"/>
      <c r="AE1305" s="13"/>
      <c r="AF1305" s="13"/>
      <c r="AG1305" s="13"/>
      <c r="AH1305" s="13"/>
      <c r="AI1305" s="13"/>
      <c r="AJ1305" s="13"/>
      <c r="AK1305" s="13"/>
      <c r="AL1305" s="13"/>
      <c r="AM1305" s="13"/>
      <c r="AN1305" s="13"/>
      <c r="AO1305" s="13"/>
      <c r="AP1305" s="13"/>
      <c r="AQ1305" s="13"/>
      <c r="AR1305" s="13"/>
      <c r="AS1305" s="13"/>
      <c r="AT1305" s="13"/>
      <c r="AU1305" s="13"/>
      <c r="AV1305" s="13"/>
      <c r="AW1305" s="13"/>
      <c r="AX1305" s="13"/>
      <c r="AY1305" s="13"/>
      <c r="AZ1305" s="13"/>
      <c r="BA1305" s="13"/>
      <c r="BB1305" s="13"/>
      <c r="BC1305" s="13"/>
      <c r="BD1305" s="13"/>
      <c r="BE1305" s="13"/>
      <c r="BF1305" s="13"/>
      <c r="BG1305" s="13"/>
      <c r="BH1305" s="13"/>
      <c r="BI1305" s="13"/>
      <c r="BJ1305" s="13"/>
      <c r="BK1305" s="13"/>
      <c r="BL1305" s="13"/>
      <c r="BM1305" s="13"/>
      <c r="BN1305" s="13"/>
      <c r="BO1305" s="13"/>
      <c r="BP1305" s="13"/>
      <c r="BQ1305" s="13"/>
      <c r="BR1305" s="13"/>
      <c r="BS1305" s="13"/>
      <c r="BT1305" s="13"/>
      <c r="BU1305" s="13"/>
      <c r="BV1305" s="13"/>
      <c r="BW1305" s="13"/>
      <c r="BX1305" s="13"/>
      <c r="BY1305" s="13"/>
      <c r="BZ1305" s="13"/>
      <c r="CA1305" s="13"/>
      <c r="CB1305" s="13"/>
      <c r="CC1305" s="13"/>
      <c r="CD1305" s="13"/>
      <c r="CE1305" s="13"/>
      <c r="CF1305" s="13"/>
      <c r="CG1305" s="13"/>
      <c r="CH1305" s="13"/>
      <c r="CI1305" s="13"/>
      <c r="CJ1305" s="13"/>
      <c r="CK1305" s="13"/>
      <c r="CL1305" s="13"/>
      <c r="CM1305" s="13"/>
      <c r="CN1305" s="13"/>
      <c r="CO1305" s="13"/>
      <c r="CP1305" s="13"/>
      <c r="CQ1305" s="13"/>
      <c r="CR1305" s="13"/>
      <c r="CS1305" s="13"/>
      <c r="CT1305" s="13"/>
      <c r="CU1305" s="13"/>
      <c r="CV1305" s="13"/>
      <c r="CW1305" s="13"/>
      <c r="CX1305" s="13"/>
      <c r="CY1305" s="13"/>
      <c r="CZ1305" s="13"/>
      <c r="DA1305" s="13"/>
      <c r="DB1305" s="13"/>
      <c r="DC1305" s="13"/>
      <c r="DD1305" s="13"/>
      <c r="DE1305" s="13"/>
      <c r="DF1305" s="13"/>
      <c r="DG1305" s="13"/>
      <c r="DH1305" s="13"/>
      <c r="DI1305" s="13"/>
      <c r="DJ1305" s="13"/>
      <c r="DK1305" s="13"/>
      <c r="DL1305" s="13"/>
      <c r="DM1305" s="13"/>
      <c r="DN1305" s="13"/>
      <c r="DO1305" s="13"/>
      <c r="DP1305" s="13"/>
      <c r="DQ1305" s="13"/>
      <c r="DR1305" s="13"/>
      <c r="DS1305" s="13"/>
      <c r="DT1305" s="13"/>
      <c r="DU1305" s="13"/>
      <c r="DV1305" s="13"/>
      <c r="DW1305" s="13"/>
      <c r="DX1305" s="13"/>
      <c r="DY1305" s="13"/>
      <c r="DZ1305" s="13"/>
      <c r="EA1305" s="13"/>
      <c r="EB1305" s="13"/>
      <c r="EC1305" s="13"/>
      <c r="ED1305" s="13"/>
      <c r="EE1305" s="13"/>
      <c r="EF1305" s="13"/>
      <c r="EG1305" s="13"/>
      <c r="EH1305" s="13"/>
      <c r="EI1305" s="13"/>
      <c r="EJ1305" s="13"/>
      <c r="EK1305" s="13"/>
      <c r="EL1305" s="13"/>
      <c r="EM1305" s="13"/>
      <c r="EN1305" s="13"/>
      <c r="EO1305" s="13"/>
      <c r="EP1305" s="13"/>
      <c r="EQ1305" s="13"/>
      <c r="ER1305" s="13"/>
      <c r="ES1305" s="13"/>
      <c r="ET1305" s="13"/>
      <c r="EU1305" s="13"/>
      <c r="EV1305" s="13"/>
      <c r="EW1305" s="13"/>
      <c r="EX1305" s="13"/>
      <c r="EY1305" s="13"/>
      <c r="EZ1305" s="13"/>
      <c r="FA1305" s="13"/>
      <c r="FB1305" s="13"/>
      <c r="FC1305" s="13"/>
      <c r="FD1305" s="13"/>
      <c r="FE1305" s="13"/>
      <c r="FF1305" s="13"/>
      <c r="FG1305" s="13"/>
      <c r="FH1305" s="13"/>
      <c r="FI1305" s="13"/>
      <c r="FJ1305" s="13"/>
      <c r="FK1305" s="13"/>
      <c r="FL1305" s="13"/>
      <c r="FM1305" s="13"/>
      <c r="FN1305" s="13"/>
      <c r="FO1305" s="13"/>
      <c r="FP1305" s="13"/>
      <c r="FQ1305" s="13"/>
      <c r="FR1305" s="13"/>
      <c r="FS1305" s="13"/>
      <c r="FT1305" s="13"/>
      <c r="FU1305" s="13"/>
      <c r="FV1305" s="13"/>
      <c r="FW1305" s="13"/>
      <c r="FX1305" s="13"/>
      <c r="FY1305" s="13"/>
      <c r="FZ1305" s="13"/>
      <c r="GA1305" s="13"/>
      <c r="GB1305" s="13"/>
      <c r="GC1305" s="13"/>
      <c r="GD1305" s="13"/>
      <c r="GE1305" s="13"/>
      <c r="GF1305" s="13"/>
      <c r="GG1305" s="13"/>
      <c r="GH1305" s="13"/>
      <c r="GI1305" s="13"/>
      <c r="GJ1305" s="13"/>
      <c r="GK1305" s="13"/>
      <c r="GL1305" s="13"/>
      <c r="GM1305" s="13"/>
      <c r="GN1305" s="13"/>
      <c r="GO1305" s="13"/>
      <c r="GP1305" s="13"/>
      <c r="GQ1305" s="13"/>
      <c r="GR1305" s="13"/>
      <c r="GS1305" s="13"/>
      <c r="GT1305" s="13"/>
      <c r="GU1305" s="13"/>
      <c r="GV1305" s="13"/>
      <c r="GW1305" s="13"/>
      <c r="GX1305" s="13"/>
      <c r="GY1305" s="13"/>
      <c r="GZ1305" s="13"/>
      <c r="HA1305" s="13"/>
      <c r="HB1305" s="13"/>
      <c r="HC1305" s="13"/>
      <c r="HD1305" s="13"/>
      <c r="HE1305" s="13"/>
      <c r="HF1305" s="13"/>
      <c r="HG1305" s="13"/>
      <c r="HH1305" s="13"/>
      <c r="HI1305" s="13"/>
      <c r="HJ1305" s="13"/>
      <c r="HK1305" s="13"/>
      <c r="HL1305" s="13"/>
      <c r="HM1305" s="13"/>
      <c r="HN1305" s="13"/>
      <c r="HO1305" s="13"/>
      <c r="HP1305" s="13"/>
      <c r="HQ1305" s="13"/>
      <c r="HR1305" s="13"/>
      <c r="HS1305" s="13"/>
      <c r="HT1305" s="13"/>
      <c r="HU1305" s="13"/>
      <c r="HV1305" s="13"/>
      <c r="HW1305" s="13"/>
      <c r="HX1305" s="13"/>
      <c r="HY1305" s="13"/>
      <c r="HZ1305" s="13"/>
      <c r="IA1305" s="13"/>
      <c r="IB1305" s="13"/>
      <c r="IC1305" s="13"/>
      <c r="ID1305" s="13"/>
      <c r="IE1305" s="13"/>
      <c r="IF1305" s="13"/>
      <c r="IG1305" s="13"/>
      <c r="IH1305" s="13"/>
      <c r="II1305" s="13"/>
      <c r="IJ1305" s="13"/>
      <c r="IK1305" s="13"/>
      <c r="IL1305" s="13"/>
      <c r="IM1305" s="13"/>
      <c r="IN1305" s="13"/>
      <c r="IO1305" s="13"/>
    </row>
    <row r="1306" spans="1:249">
      <c r="A1306" s="23"/>
      <c r="B1306" s="13"/>
      <c r="C1306" s="13"/>
      <c r="D1306" s="13"/>
      <c r="E1306" s="13"/>
      <c r="F1306" s="13"/>
      <c r="G1306" s="13"/>
      <c r="H1306" s="13"/>
      <c r="I1306" s="13"/>
      <c r="J1306" s="13"/>
      <c r="K1306" s="13"/>
      <c r="L1306" s="13"/>
      <c r="M1306" s="13"/>
      <c r="N1306" s="13"/>
      <c r="O1306" s="13"/>
      <c r="P1306" s="13"/>
      <c r="Q1306" s="13"/>
      <c r="R1306" s="13"/>
      <c r="S1306" s="13"/>
      <c r="T1306" s="13"/>
      <c r="U1306" s="13"/>
      <c r="V1306" s="13"/>
      <c r="W1306" s="13"/>
      <c r="X1306" s="13"/>
      <c r="Y1306" s="13"/>
      <c r="Z1306" s="13"/>
      <c r="AA1306" s="13"/>
      <c r="AB1306" s="13"/>
      <c r="AC1306" s="13"/>
      <c r="AD1306" s="23"/>
      <c r="AE1306" s="13"/>
      <c r="AF1306" s="13"/>
      <c r="AG1306" s="13"/>
      <c r="AH1306" s="13"/>
      <c r="AI1306" s="13"/>
      <c r="AJ1306" s="13"/>
      <c r="AK1306" s="13"/>
      <c r="AL1306" s="13"/>
      <c r="AM1306" s="13"/>
      <c r="AN1306" s="13"/>
      <c r="AO1306" s="13"/>
      <c r="AP1306" s="13"/>
      <c r="AQ1306" s="13"/>
      <c r="AR1306" s="13"/>
      <c r="AS1306" s="13"/>
      <c r="AT1306" s="13"/>
      <c r="AU1306" s="13"/>
      <c r="AV1306" s="13"/>
      <c r="AW1306" s="13"/>
      <c r="AX1306" s="13"/>
      <c r="AY1306" s="13"/>
      <c r="AZ1306" s="13"/>
      <c r="BA1306" s="13"/>
      <c r="BB1306" s="13"/>
      <c r="BC1306" s="13"/>
      <c r="BD1306" s="13"/>
      <c r="BE1306" s="13"/>
      <c r="BF1306" s="13"/>
      <c r="BG1306" s="13"/>
      <c r="BH1306" s="13"/>
      <c r="BI1306" s="13"/>
      <c r="BJ1306" s="13"/>
      <c r="BK1306" s="13"/>
      <c r="BL1306" s="13"/>
      <c r="BM1306" s="13"/>
      <c r="BN1306" s="13"/>
      <c r="BO1306" s="13"/>
      <c r="BP1306" s="13"/>
      <c r="BQ1306" s="13"/>
      <c r="BR1306" s="13"/>
      <c r="BS1306" s="13"/>
      <c r="BT1306" s="13"/>
      <c r="BU1306" s="13"/>
      <c r="BV1306" s="13"/>
      <c r="BW1306" s="13"/>
      <c r="BX1306" s="13"/>
      <c r="BY1306" s="13"/>
      <c r="BZ1306" s="13"/>
      <c r="CA1306" s="13"/>
      <c r="CB1306" s="13"/>
      <c r="CC1306" s="13"/>
      <c r="CD1306" s="13"/>
      <c r="CE1306" s="13"/>
      <c r="CF1306" s="13"/>
      <c r="CG1306" s="13"/>
      <c r="CH1306" s="13"/>
      <c r="CI1306" s="13"/>
      <c r="CJ1306" s="13"/>
      <c r="CK1306" s="13"/>
      <c r="CL1306" s="13"/>
      <c r="CM1306" s="13"/>
      <c r="CN1306" s="13"/>
      <c r="CO1306" s="13"/>
      <c r="CP1306" s="13"/>
      <c r="CQ1306" s="13"/>
      <c r="CR1306" s="13"/>
      <c r="CS1306" s="13"/>
      <c r="CT1306" s="13"/>
      <c r="CU1306" s="13"/>
      <c r="CV1306" s="13"/>
      <c r="CW1306" s="13"/>
      <c r="CX1306" s="13"/>
      <c r="CY1306" s="13"/>
      <c r="CZ1306" s="13"/>
      <c r="DA1306" s="13"/>
      <c r="DB1306" s="13"/>
      <c r="DC1306" s="13"/>
      <c r="DD1306" s="13"/>
      <c r="DE1306" s="13"/>
      <c r="DF1306" s="13"/>
      <c r="DG1306" s="13"/>
      <c r="DH1306" s="13"/>
      <c r="DI1306" s="13"/>
      <c r="DJ1306" s="13"/>
      <c r="DK1306" s="13"/>
      <c r="DL1306" s="13"/>
      <c r="DM1306" s="13"/>
      <c r="DN1306" s="13"/>
      <c r="DO1306" s="13"/>
      <c r="DP1306" s="13"/>
      <c r="DQ1306" s="13"/>
      <c r="DR1306" s="13"/>
      <c r="DS1306" s="13"/>
      <c r="DT1306" s="13"/>
      <c r="DU1306" s="13"/>
      <c r="DV1306" s="13"/>
      <c r="DW1306" s="13"/>
      <c r="DX1306" s="13"/>
      <c r="DY1306" s="13"/>
      <c r="DZ1306" s="13"/>
      <c r="EA1306" s="13"/>
      <c r="EB1306" s="13"/>
      <c r="EC1306" s="13"/>
      <c r="ED1306" s="13"/>
      <c r="EE1306" s="13"/>
      <c r="EF1306" s="13"/>
      <c r="EG1306" s="13"/>
      <c r="EH1306" s="13"/>
      <c r="EI1306" s="13"/>
      <c r="EJ1306" s="13"/>
      <c r="EK1306" s="13"/>
      <c r="EL1306" s="13"/>
      <c r="EM1306" s="13"/>
      <c r="EN1306" s="13"/>
      <c r="EO1306" s="13"/>
      <c r="EP1306" s="13"/>
      <c r="EQ1306" s="13"/>
      <c r="ER1306" s="13"/>
      <c r="ES1306" s="13"/>
      <c r="ET1306" s="13"/>
      <c r="EU1306" s="13"/>
      <c r="EV1306" s="13"/>
      <c r="EW1306" s="13"/>
      <c r="EX1306" s="13"/>
      <c r="EY1306" s="13"/>
      <c r="EZ1306" s="13"/>
      <c r="FA1306" s="13"/>
      <c r="FB1306" s="13"/>
      <c r="FC1306" s="13"/>
      <c r="FD1306" s="13"/>
      <c r="FE1306" s="13"/>
      <c r="FF1306" s="13"/>
      <c r="FG1306" s="13"/>
      <c r="FH1306" s="13"/>
      <c r="FI1306" s="13"/>
      <c r="FJ1306" s="13"/>
      <c r="FK1306" s="13"/>
      <c r="FL1306" s="13"/>
      <c r="FM1306" s="13"/>
      <c r="FN1306" s="13"/>
      <c r="FO1306" s="13"/>
      <c r="FP1306" s="13"/>
      <c r="FQ1306" s="13"/>
      <c r="FR1306" s="13"/>
      <c r="FS1306" s="13"/>
      <c r="FT1306" s="13"/>
      <c r="FU1306" s="13"/>
      <c r="FV1306" s="13"/>
      <c r="FW1306" s="13"/>
      <c r="FX1306" s="13"/>
      <c r="FY1306" s="13"/>
      <c r="FZ1306" s="13"/>
      <c r="GA1306" s="13"/>
      <c r="GB1306" s="13"/>
      <c r="GC1306" s="13"/>
      <c r="GD1306" s="13"/>
      <c r="GE1306" s="13"/>
      <c r="GF1306" s="13"/>
      <c r="GG1306" s="13"/>
      <c r="GH1306" s="13"/>
      <c r="GI1306" s="13"/>
      <c r="GJ1306" s="13"/>
      <c r="GK1306" s="13"/>
      <c r="GL1306" s="13"/>
      <c r="GM1306" s="13"/>
      <c r="GN1306" s="13"/>
      <c r="GO1306" s="13"/>
      <c r="GP1306" s="13"/>
      <c r="GQ1306" s="13"/>
      <c r="GR1306" s="13"/>
      <c r="GS1306" s="13"/>
      <c r="GT1306" s="13"/>
      <c r="GU1306" s="13"/>
      <c r="GV1306" s="13"/>
      <c r="GW1306" s="13"/>
      <c r="GX1306" s="13"/>
      <c r="GY1306" s="13"/>
      <c r="GZ1306" s="13"/>
      <c r="HA1306" s="13"/>
      <c r="HB1306" s="13"/>
      <c r="HC1306" s="13"/>
      <c r="HD1306" s="13"/>
      <c r="HE1306" s="13"/>
      <c r="HF1306" s="13"/>
      <c r="HG1306" s="13"/>
      <c r="HH1306" s="13"/>
      <c r="HI1306" s="13"/>
      <c r="HJ1306" s="13"/>
      <c r="HK1306" s="13"/>
      <c r="HL1306" s="13"/>
      <c r="HM1306" s="13"/>
      <c r="HN1306" s="13"/>
      <c r="HO1306" s="13"/>
      <c r="HP1306" s="13"/>
      <c r="HQ1306" s="13"/>
      <c r="HR1306" s="13"/>
      <c r="HS1306" s="13"/>
      <c r="HT1306" s="13"/>
      <c r="HU1306" s="13"/>
      <c r="HV1306" s="13"/>
      <c r="HW1306" s="13"/>
      <c r="HX1306" s="13"/>
      <c r="HY1306" s="13"/>
      <c r="HZ1306" s="13"/>
      <c r="IA1306" s="13"/>
      <c r="IB1306" s="13"/>
      <c r="IC1306" s="13"/>
      <c r="ID1306" s="13"/>
      <c r="IE1306" s="13"/>
      <c r="IF1306" s="13"/>
      <c r="IG1306" s="13"/>
      <c r="IH1306" s="13"/>
      <c r="II1306" s="13"/>
      <c r="IJ1306" s="13"/>
      <c r="IK1306" s="13"/>
      <c r="IL1306" s="13"/>
      <c r="IM1306" s="13"/>
      <c r="IN1306" s="13"/>
      <c r="IO1306" s="13"/>
    </row>
    <row r="1307" spans="1:249">
      <c r="A1307" s="23"/>
      <c r="B1307" s="13"/>
      <c r="C1307" s="13"/>
      <c r="D1307" s="13"/>
      <c r="E1307" s="13"/>
      <c r="F1307" s="13"/>
      <c r="G1307" s="13"/>
      <c r="H1307" s="13"/>
      <c r="I1307" s="13"/>
      <c r="J1307" s="13"/>
      <c r="K1307" s="13"/>
      <c r="L1307" s="13"/>
      <c r="M1307" s="13"/>
      <c r="N1307" s="13"/>
      <c r="O1307" s="13"/>
      <c r="P1307" s="13"/>
      <c r="Q1307" s="13"/>
      <c r="R1307" s="13"/>
      <c r="S1307" s="13"/>
      <c r="T1307" s="13"/>
      <c r="U1307" s="13"/>
      <c r="V1307" s="13"/>
      <c r="W1307" s="13"/>
      <c r="X1307" s="13"/>
      <c r="Y1307" s="13"/>
      <c r="Z1307" s="13"/>
      <c r="AA1307" s="13"/>
      <c r="AB1307" s="13"/>
      <c r="AC1307" s="13"/>
      <c r="AD1307" s="23"/>
      <c r="AE1307" s="13"/>
      <c r="AF1307" s="13"/>
      <c r="AG1307" s="13"/>
      <c r="AH1307" s="13"/>
      <c r="AI1307" s="13"/>
      <c r="AJ1307" s="13"/>
      <c r="AK1307" s="13"/>
      <c r="AL1307" s="13"/>
      <c r="AM1307" s="13"/>
      <c r="AN1307" s="13"/>
      <c r="AO1307" s="13"/>
      <c r="AP1307" s="13"/>
      <c r="AQ1307" s="13"/>
      <c r="AR1307" s="13"/>
      <c r="AS1307" s="13"/>
      <c r="AT1307" s="13"/>
      <c r="AU1307" s="13"/>
      <c r="AV1307" s="13"/>
      <c r="AW1307" s="13"/>
      <c r="AX1307" s="13"/>
      <c r="AY1307" s="13"/>
      <c r="AZ1307" s="13"/>
      <c r="BA1307" s="13"/>
      <c r="BB1307" s="13"/>
      <c r="BC1307" s="13"/>
      <c r="BD1307" s="13"/>
      <c r="BE1307" s="13"/>
      <c r="BF1307" s="13"/>
      <c r="BG1307" s="13"/>
      <c r="BH1307" s="13"/>
      <c r="BI1307" s="13"/>
      <c r="BJ1307" s="13"/>
      <c r="BK1307" s="13"/>
      <c r="BL1307" s="13"/>
      <c r="BM1307" s="13"/>
      <c r="BN1307" s="13"/>
      <c r="BO1307" s="13"/>
      <c r="BP1307" s="13"/>
      <c r="BQ1307" s="13"/>
      <c r="BR1307" s="13"/>
      <c r="BS1307" s="13"/>
      <c r="BT1307" s="13"/>
      <c r="BU1307" s="13"/>
      <c r="BV1307" s="13"/>
      <c r="BW1307" s="13"/>
      <c r="BX1307" s="13"/>
      <c r="BY1307" s="13"/>
      <c r="BZ1307" s="13"/>
      <c r="CA1307" s="13"/>
      <c r="CB1307" s="13"/>
      <c r="CC1307" s="13"/>
      <c r="CD1307" s="13"/>
      <c r="CE1307" s="13"/>
      <c r="CF1307" s="13"/>
      <c r="CG1307" s="13"/>
      <c r="CH1307" s="13"/>
      <c r="CI1307" s="13"/>
      <c r="CJ1307" s="13"/>
      <c r="CK1307" s="13"/>
      <c r="CL1307" s="13"/>
      <c r="CM1307" s="13"/>
      <c r="CN1307" s="13"/>
      <c r="CO1307" s="13"/>
      <c r="CP1307" s="13"/>
      <c r="CQ1307" s="13"/>
      <c r="CR1307" s="13"/>
      <c r="CS1307" s="13"/>
      <c r="CT1307" s="13"/>
      <c r="CU1307" s="13"/>
      <c r="CV1307" s="13"/>
      <c r="CW1307" s="13"/>
      <c r="CX1307" s="13"/>
      <c r="CY1307" s="13"/>
      <c r="CZ1307" s="13"/>
      <c r="DA1307" s="13"/>
      <c r="DB1307" s="13"/>
      <c r="DC1307" s="13"/>
      <c r="DD1307" s="13"/>
      <c r="DE1307" s="13"/>
      <c r="DF1307" s="13"/>
      <c r="DG1307" s="13"/>
      <c r="DH1307" s="13"/>
      <c r="DI1307" s="13"/>
      <c r="DJ1307" s="13"/>
      <c r="DK1307" s="13"/>
      <c r="DL1307" s="13"/>
      <c r="DM1307" s="13"/>
      <c r="DN1307" s="13"/>
      <c r="DO1307" s="13"/>
      <c r="DP1307" s="13"/>
      <c r="DQ1307" s="13"/>
      <c r="DR1307" s="13"/>
      <c r="DS1307" s="13"/>
      <c r="DT1307" s="13"/>
      <c r="DU1307" s="13"/>
      <c r="DV1307" s="13"/>
      <c r="DW1307" s="13"/>
      <c r="DX1307" s="13"/>
      <c r="DY1307" s="13"/>
      <c r="DZ1307" s="13"/>
      <c r="EA1307" s="13"/>
      <c r="EB1307" s="13"/>
      <c r="EC1307" s="13"/>
      <c r="ED1307" s="13"/>
      <c r="EE1307" s="13"/>
      <c r="EF1307" s="13"/>
      <c r="EG1307" s="13"/>
      <c r="EH1307" s="13"/>
      <c r="EI1307" s="13"/>
      <c r="EJ1307" s="13"/>
      <c r="EK1307" s="13"/>
      <c r="EL1307" s="13"/>
      <c r="EM1307" s="13"/>
      <c r="EN1307" s="13"/>
      <c r="EO1307" s="13"/>
      <c r="EP1307" s="13"/>
      <c r="EQ1307" s="13"/>
      <c r="ER1307" s="13"/>
      <c r="ES1307" s="13"/>
      <c r="ET1307" s="13"/>
      <c r="EU1307" s="13"/>
      <c r="EV1307" s="13"/>
      <c r="EW1307" s="13"/>
      <c r="EX1307" s="13"/>
      <c r="EY1307" s="13"/>
      <c r="EZ1307" s="13"/>
      <c r="FA1307" s="13"/>
      <c r="FB1307" s="13"/>
      <c r="FC1307" s="13"/>
      <c r="FD1307" s="13"/>
      <c r="FE1307" s="13"/>
      <c r="FF1307" s="13"/>
      <c r="FG1307" s="13"/>
      <c r="FH1307" s="13"/>
      <c r="FI1307" s="13"/>
      <c r="FJ1307" s="13"/>
      <c r="FK1307" s="13"/>
      <c r="FL1307" s="13"/>
      <c r="FM1307" s="13"/>
      <c r="FN1307" s="13"/>
      <c r="FO1307" s="13"/>
      <c r="FP1307" s="13"/>
      <c r="FQ1307" s="13"/>
      <c r="FR1307" s="13"/>
      <c r="FS1307" s="13"/>
      <c r="FT1307" s="13"/>
      <c r="FU1307" s="13"/>
      <c r="FV1307" s="13"/>
      <c r="FW1307" s="13"/>
      <c r="FX1307" s="13"/>
      <c r="FY1307" s="13"/>
      <c r="FZ1307" s="13"/>
      <c r="GA1307" s="13"/>
      <c r="GB1307" s="13"/>
      <c r="GC1307" s="13"/>
      <c r="GD1307" s="13"/>
      <c r="GE1307" s="13"/>
      <c r="GF1307" s="13"/>
      <c r="GG1307" s="13"/>
      <c r="GH1307" s="13"/>
      <c r="GI1307" s="13"/>
      <c r="GJ1307" s="13"/>
      <c r="GK1307" s="13"/>
      <c r="GL1307" s="13"/>
      <c r="GM1307" s="13"/>
      <c r="GN1307" s="13"/>
      <c r="GO1307" s="13"/>
      <c r="GP1307" s="13"/>
      <c r="GQ1307" s="13"/>
      <c r="GR1307" s="13"/>
      <c r="GS1307" s="13"/>
      <c r="GT1307" s="13"/>
      <c r="GU1307" s="13"/>
      <c r="GV1307" s="13"/>
      <c r="GW1307" s="13"/>
      <c r="GX1307" s="13"/>
      <c r="GY1307" s="13"/>
      <c r="GZ1307" s="13"/>
      <c r="HA1307" s="13"/>
      <c r="HB1307" s="13"/>
      <c r="HC1307" s="13"/>
      <c r="HD1307" s="13"/>
      <c r="HE1307" s="13"/>
      <c r="HF1307" s="13"/>
      <c r="HG1307" s="13"/>
      <c r="HH1307" s="13"/>
      <c r="HI1307" s="13"/>
      <c r="HJ1307" s="13"/>
      <c r="HK1307" s="13"/>
      <c r="HL1307" s="13"/>
      <c r="HM1307" s="13"/>
      <c r="HN1307" s="13"/>
      <c r="HO1307" s="13"/>
      <c r="HP1307" s="13"/>
      <c r="HQ1307" s="13"/>
      <c r="HR1307" s="13"/>
      <c r="HS1307" s="13"/>
      <c r="HT1307" s="13"/>
      <c r="HU1307" s="13"/>
      <c r="HV1307" s="13"/>
      <c r="HW1307" s="13"/>
      <c r="HX1307" s="13"/>
      <c r="HY1307" s="13"/>
      <c r="HZ1307" s="13"/>
      <c r="IA1307" s="13"/>
      <c r="IB1307" s="13"/>
      <c r="IC1307" s="13"/>
      <c r="ID1307" s="13"/>
      <c r="IE1307" s="13"/>
      <c r="IF1307" s="13"/>
      <c r="IG1307" s="13"/>
      <c r="IH1307" s="13"/>
      <c r="II1307" s="13"/>
      <c r="IJ1307" s="13"/>
      <c r="IK1307" s="13"/>
      <c r="IL1307" s="13"/>
      <c r="IM1307" s="13"/>
      <c r="IN1307" s="13"/>
      <c r="IO1307" s="13"/>
    </row>
    <row r="1308" spans="1:249">
      <c r="A1308" s="23"/>
      <c r="B1308" s="13"/>
      <c r="C1308" s="13"/>
      <c r="D1308" s="13"/>
      <c r="E1308" s="13"/>
      <c r="F1308" s="13"/>
      <c r="G1308" s="13"/>
      <c r="H1308" s="13"/>
      <c r="I1308" s="13"/>
      <c r="J1308" s="13"/>
      <c r="K1308" s="13"/>
      <c r="L1308" s="13"/>
      <c r="M1308" s="13"/>
      <c r="N1308" s="13"/>
      <c r="O1308" s="13"/>
      <c r="P1308" s="13"/>
      <c r="Q1308" s="13"/>
      <c r="R1308" s="13"/>
      <c r="S1308" s="13"/>
      <c r="T1308" s="13"/>
      <c r="U1308" s="13"/>
      <c r="V1308" s="13"/>
      <c r="W1308" s="13"/>
      <c r="X1308" s="13"/>
      <c r="Y1308" s="13"/>
      <c r="Z1308" s="13"/>
      <c r="AA1308" s="13"/>
      <c r="AB1308" s="13"/>
      <c r="AC1308" s="13"/>
      <c r="AD1308" s="23"/>
      <c r="AE1308" s="13"/>
      <c r="AF1308" s="13"/>
      <c r="AG1308" s="13"/>
      <c r="AH1308" s="13"/>
      <c r="AI1308" s="13"/>
      <c r="AJ1308" s="13"/>
      <c r="AK1308" s="13"/>
      <c r="AL1308" s="13"/>
      <c r="AM1308" s="13"/>
      <c r="AN1308" s="13"/>
      <c r="AO1308" s="13"/>
      <c r="AP1308" s="13"/>
      <c r="AQ1308" s="13"/>
      <c r="AR1308" s="13"/>
      <c r="AS1308" s="13"/>
      <c r="AT1308" s="13"/>
      <c r="AU1308" s="13"/>
      <c r="AV1308" s="13"/>
      <c r="AW1308" s="13"/>
      <c r="AX1308" s="13"/>
      <c r="AY1308" s="13"/>
      <c r="AZ1308" s="13"/>
      <c r="BA1308" s="13"/>
      <c r="BB1308" s="13"/>
      <c r="BC1308" s="13"/>
      <c r="BD1308" s="13"/>
      <c r="BE1308" s="13"/>
      <c r="BF1308" s="13"/>
      <c r="BG1308" s="13"/>
      <c r="BH1308" s="13"/>
      <c r="BI1308" s="13"/>
      <c r="BJ1308" s="13"/>
      <c r="BK1308" s="13"/>
      <c r="BL1308" s="13"/>
      <c r="BM1308" s="13"/>
      <c r="BN1308" s="13"/>
      <c r="BO1308" s="13"/>
      <c r="BP1308" s="13"/>
      <c r="BQ1308" s="13"/>
      <c r="BR1308" s="13"/>
      <c r="BS1308" s="13"/>
      <c r="BT1308" s="13"/>
      <c r="BU1308" s="13"/>
      <c r="BV1308" s="13"/>
      <c r="BW1308" s="13"/>
      <c r="BX1308" s="13"/>
      <c r="BY1308" s="13"/>
      <c r="BZ1308" s="13"/>
      <c r="CA1308" s="13"/>
      <c r="CB1308" s="13"/>
      <c r="CC1308" s="13"/>
      <c r="CD1308" s="13"/>
      <c r="CE1308" s="13"/>
      <c r="CF1308" s="13"/>
      <c r="CG1308" s="13"/>
      <c r="CH1308" s="13"/>
      <c r="CI1308" s="13"/>
      <c r="CJ1308" s="13"/>
      <c r="CK1308" s="13"/>
      <c r="CL1308" s="13"/>
      <c r="CM1308" s="13"/>
      <c r="CN1308" s="13"/>
      <c r="CO1308" s="13"/>
      <c r="CP1308" s="13"/>
      <c r="CQ1308" s="13"/>
      <c r="CR1308" s="13"/>
      <c r="CS1308" s="13"/>
      <c r="CT1308" s="13"/>
      <c r="CU1308" s="13"/>
      <c r="CV1308" s="13"/>
      <c r="CW1308" s="13"/>
      <c r="CX1308" s="13"/>
      <c r="CY1308" s="13"/>
      <c r="CZ1308" s="13"/>
      <c r="DA1308" s="13"/>
      <c r="DB1308" s="13"/>
      <c r="DC1308" s="13"/>
      <c r="DD1308" s="13"/>
      <c r="DE1308" s="13"/>
      <c r="DF1308" s="13"/>
      <c r="DG1308" s="13"/>
      <c r="DH1308" s="13"/>
      <c r="DI1308" s="13"/>
      <c r="DJ1308" s="13"/>
      <c r="DK1308" s="13"/>
      <c r="DL1308" s="13"/>
      <c r="DM1308" s="13"/>
      <c r="DN1308" s="13"/>
      <c r="DO1308" s="13"/>
      <c r="DP1308" s="13"/>
      <c r="DQ1308" s="13"/>
      <c r="DR1308" s="13"/>
      <c r="DS1308" s="13"/>
      <c r="DT1308" s="13"/>
      <c r="DU1308" s="13"/>
      <c r="DV1308" s="13"/>
      <c r="DW1308" s="13"/>
      <c r="DX1308" s="13"/>
      <c r="DY1308" s="13"/>
      <c r="DZ1308" s="13"/>
      <c r="EA1308" s="13"/>
      <c r="EB1308" s="13"/>
      <c r="EC1308" s="13"/>
      <c r="ED1308" s="13"/>
      <c r="EE1308" s="13"/>
      <c r="EF1308" s="13"/>
      <c r="EG1308" s="13"/>
      <c r="EH1308" s="13"/>
      <c r="EI1308" s="13"/>
      <c r="EJ1308" s="13"/>
      <c r="EK1308" s="13"/>
      <c r="EL1308" s="13"/>
      <c r="EM1308" s="13"/>
      <c r="EN1308" s="13"/>
      <c r="EO1308" s="13"/>
      <c r="EP1308" s="13"/>
      <c r="EQ1308" s="13"/>
      <c r="ER1308" s="13"/>
      <c r="ES1308" s="13"/>
      <c r="ET1308" s="13"/>
      <c r="EU1308" s="13"/>
      <c r="EV1308" s="13"/>
      <c r="EW1308" s="13"/>
      <c r="EX1308" s="13"/>
      <c r="EY1308" s="13"/>
      <c r="EZ1308" s="13"/>
      <c r="FA1308" s="13"/>
      <c r="FB1308" s="13"/>
      <c r="FC1308" s="13"/>
      <c r="FD1308" s="13"/>
      <c r="FE1308" s="13"/>
      <c r="FF1308" s="13"/>
      <c r="FG1308" s="13"/>
      <c r="FH1308" s="13"/>
      <c r="FI1308" s="13"/>
      <c r="FJ1308" s="13"/>
      <c r="FK1308" s="13"/>
      <c r="FL1308" s="13"/>
      <c r="FM1308" s="13"/>
      <c r="FN1308" s="13"/>
      <c r="FO1308" s="13"/>
      <c r="FP1308" s="13"/>
      <c r="FQ1308" s="13"/>
      <c r="FR1308" s="13"/>
      <c r="FS1308" s="13"/>
      <c r="FT1308" s="13"/>
      <c r="FU1308" s="13"/>
      <c r="FV1308" s="13"/>
      <c r="FW1308" s="13"/>
      <c r="FX1308" s="13"/>
      <c r="FY1308" s="13"/>
      <c r="FZ1308" s="13"/>
      <c r="GA1308" s="13"/>
      <c r="GB1308" s="13"/>
      <c r="GC1308" s="13"/>
      <c r="GD1308" s="13"/>
      <c r="GE1308" s="13"/>
      <c r="GF1308" s="13"/>
      <c r="GG1308" s="13"/>
      <c r="GH1308" s="13"/>
      <c r="GI1308" s="13"/>
      <c r="GJ1308" s="13"/>
      <c r="GK1308" s="13"/>
      <c r="GL1308" s="13"/>
      <c r="GM1308" s="13"/>
      <c r="GN1308" s="13"/>
      <c r="GO1308" s="13"/>
      <c r="GP1308" s="13"/>
      <c r="GQ1308" s="13"/>
      <c r="GR1308" s="13"/>
      <c r="GS1308" s="13"/>
      <c r="GT1308" s="13"/>
      <c r="GU1308" s="13"/>
      <c r="GV1308" s="13"/>
      <c r="GW1308" s="13"/>
      <c r="GX1308" s="13"/>
      <c r="GY1308" s="13"/>
      <c r="GZ1308" s="13"/>
      <c r="HA1308" s="13"/>
      <c r="HB1308" s="13"/>
      <c r="HC1308" s="13"/>
      <c r="HD1308" s="13"/>
      <c r="HE1308" s="13"/>
      <c r="HF1308" s="13"/>
      <c r="HG1308" s="13"/>
      <c r="HH1308" s="13"/>
      <c r="HI1308" s="13"/>
      <c r="HJ1308" s="13"/>
      <c r="HK1308" s="13"/>
      <c r="HL1308" s="13"/>
      <c r="HM1308" s="13"/>
      <c r="HN1308" s="13"/>
      <c r="HO1308" s="13"/>
      <c r="HP1308" s="13"/>
      <c r="HQ1308" s="13"/>
      <c r="HR1308" s="13"/>
      <c r="HS1308" s="13"/>
      <c r="HT1308" s="13"/>
      <c r="HU1308" s="13"/>
      <c r="HV1308" s="13"/>
      <c r="HW1308" s="13"/>
      <c r="HX1308" s="13"/>
      <c r="HY1308" s="13"/>
      <c r="HZ1308" s="13"/>
      <c r="IA1308" s="13"/>
      <c r="IB1308" s="13"/>
      <c r="IC1308" s="13"/>
      <c r="ID1308" s="13"/>
      <c r="IE1308" s="13"/>
      <c r="IF1308" s="13"/>
      <c r="IG1308" s="13"/>
      <c r="IH1308" s="13"/>
      <c r="II1308" s="13"/>
      <c r="IJ1308" s="13"/>
      <c r="IK1308" s="13"/>
      <c r="IL1308" s="13"/>
      <c r="IM1308" s="13"/>
      <c r="IN1308" s="13"/>
      <c r="IO1308" s="13"/>
    </row>
    <row r="1309" spans="1:249">
      <c r="A1309" s="23"/>
      <c r="B1309" s="13"/>
      <c r="C1309" s="13"/>
      <c r="D1309" s="13"/>
      <c r="E1309" s="13"/>
      <c r="F1309" s="13"/>
      <c r="G1309" s="13"/>
      <c r="H1309" s="13"/>
      <c r="I1309" s="13"/>
      <c r="J1309" s="13"/>
      <c r="K1309" s="13"/>
      <c r="L1309" s="13"/>
      <c r="M1309" s="13"/>
      <c r="N1309" s="13"/>
      <c r="O1309" s="13"/>
      <c r="P1309" s="13"/>
      <c r="Q1309" s="13"/>
      <c r="R1309" s="13"/>
      <c r="S1309" s="13"/>
      <c r="T1309" s="13"/>
      <c r="U1309" s="13"/>
      <c r="V1309" s="13"/>
      <c r="W1309" s="13"/>
      <c r="X1309" s="13"/>
      <c r="Y1309" s="13"/>
      <c r="Z1309" s="13"/>
      <c r="AA1309" s="13"/>
      <c r="AB1309" s="13"/>
      <c r="AC1309" s="13"/>
      <c r="AD1309" s="23"/>
      <c r="AE1309" s="13"/>
      <c r="AF1309" s="13"/>
      <c r="AG1309" s="13"/>
      <c r="AH1309" s="13"/>
      <c r="AI1309" s="13"/>
      <c r="AJ1309" s="13"/>
      <c r="AK1309" s="13"/>
      <c r="AL1309" s="13"/>
      <c r="AM1309" s="13"/>
      <c r="AN1309" s="13"/>
      <c r="AO1309" s="13"/>
      <c r="AP1309" s="13"/>
      <c r="AQ1309" s="13"/>
      <c r="AR1309" s="13"/>
      <c r="AS1309" s="13"/>
      <c r="AT1309" s="13"/>
      <c r="AU1309" s="13"/>
      <c r="AV1309" s="13"/>
      <c r="AW1309" s="13"/>
      <c r="AX1309" s="13"/>
      <c r="AY1309" s="13"/>
      <c r="AZ1309" s="13"/>
      <c r="BA1309" s="13"/>
      <c r="BB1309" s="13"/>
      <c r="BC1309" s="13"/>
      <c r="BD1309" s="13"/>
      <c r="BE1309" s="13"/>
      <c r="BF1309" s="13"/>
      <c r="BG1309" s="13"/>
      <c r="BH1309" s="13"/>
      <c r="BI1309" s="13"/>
      <c r="BJ1309" s="13"/>
      <c r="BK1309" s="13"/>
      <c r="BL1309" s="13"/>
      <c r="BM1309" s="13"/>
      <c r="BN1309" s="13"/>
      <c r="BO1309" s="13"/>
      <c r="BP1309" s="13"/>
      <c r="BQ1309" s="13"/>
      <c r="BR1309" s="13"/>
      <c r="BS1309" s="13"/>
      <c r="BT1309" s="13"/>
      <c r="BU1309" s="13"/>
      <c r="BV1309" s="13"/>
      <c r="BW1309" s="13"/>
      <c r="BX1309" s="13"/>
      <c r="BY1309" s="13"/>
      <c r="BZ1309" s="13"/>
      <c r="CA1309" s="13"/>
      <c r="CB1309" s="13"/>
      <c r="CC1309" s="13"/>
      <c r="CD1309" s="13"/>
      <c r="CE1309" s="13"/>
      <c r="CF1309" s="13"/>
      <c r="CG1309" s="13"/>
      <c r="CH1309" s="13"/>
      <c r="CI1309" s="13"/>
      <c r="CJ1309" s="13"/>
      <c r="CK1309" s="13"/>
      <c r="CL1309" s="13"/>
      <c r="CM1309" s="13"/>
      <c r="CN1309" s="13"/>
      <c r="CO1309" s="13"/>
      <c r="CP1309" s="13"/>
      <c r="CQ1309" s="13"/>
      <c r="CR1309" s="13"/>
      <c r="CS1309" s="13"/>
      <c r="CT1309" s="13"/>
      <c r="CU1309" s="13"/>
      <c r="CV1309" s="13"/>
      <c r="CW1309" s="13"/>
      <c r="CX1309" s="13"/>
      <c r="CY1309" s="13"/>
      <c r="CZ1309" s="13"/>
      <c r="DA1309" s="13"/>
      <c r="DB1309" s="13"/>
      <c r="DC1309" s="13"/>
      <c r="DD1309" s="13"/>
      <c r="DE1309" s="13"/>
      <c r="DF1309" s="13"/>
      <c r="DG1309" s="13"/>
      <c r="DH1309" s="13"/>
      <c r="DI1309" s="13"/>
      <c r="DJ1309" s="13"/>
      <c r="DK1309" s="13"/>
      <c r="DL1309" s="13"/>
      <c r="DM1309" s="13"/>
      <c r="DN1309" s="13"/>
      <c r="DO1309" s="13"/>
      <c r="DP1309" s="13"/>
      <c r="DQ1309" s="13"/>
      <c r="DR1309" s="13"/>
      <c r="DS1309" s="13"/>
      <c r="DT1309" s="13"/>
      <c r="DU1309" s="13"/>
      <c r="DV1309" s="13"/>
      <c r="DW1309" s="13"/>
      <c r="DX1309" s="13"/>
      <c r="DY1309" s="13"/>
      <c r="DZ1309" s="13"/>
      <c r="EA1309" s="13"/>
      <c r="EB1309" s="13"/>
      <c r="EC1309" s="13"/>
      <c r="ED1309" s="13"/>
      <c r="EE1309" s="13"/>
      <c r="EF1309" s="13"/>
      <c r="EG1309" s="13"/>
      <c r="EH1309" s="13"/>
      <c r="EI1309" s="13"/>
      <c r="EJ1309" s="13"/>
      <c r="EK1309" s="13"/>
      <c r="EL1309" s="13"/>
      <c r="EM1309" s="13"/>
      <c r="EN1309" s="13"/>
      <c r="EO1309" s="13"/>
      <c r="EP1309" s="13"/>
      <c r="EQ1309" s="13"/>
      <c r="ER1309" s="13"/>
      <c r="ES1309" s="13"/>
      <c r="ET1309" s="13"/>
      <c r="EU1309" s="13"/>
      <c r="EV1309" s="13"/>
      <c r="EW1309" s="13"/>
      <c r="EX1309" s="13"/>
      <c r="EY1309" s="13"/>
      <c r="EZ1309" s="13"/>
      <c r="FA1309" s="13"/>
      <c r="FB1309" s="13"/>
      <c r="FC1309" s="13"/>
      <c r="FD1309" s="13"/>
      <c r="FE1309" s="13"/>
      <c r="FF1309" s="13"/>
      <c r="FG1309" s="13"/>
      <c r="FH1309" s="13"/>
      <c r="FI1309" s="13"/>
      <c r="FJ1309" s="13"/>
      <c r="FK1309" s="13"/>
      <c r="FL1309" s="13"/>
      <c r="FM1309" s="13"/>
      <c r="FN1309" s="13"/>
      <c r="FO1309" s="13"/>
      <c r="FP1309" s="13"/>
      <c r="FQ1309" s="13"/>
      <c r="FR1309" s="13"/>
      <c r="FS1309" s="13"/>
      <c r="FT1309" s="13"/>
      <c r="FU1309" s="13"/>
      <c r="FV1309" s="13"/>
      <c r="FW1309" s="13"/>
      <c r="FX1309" s="13"/>
      <c r="FY1309" s="13"/>
      <c r="FZ1309" s="13"/>
      <c r="GA1309" s="13"/>
      <c r="GB1309" s="13"/>
      <c r="GC1309" s="13"/>
      <c r="GD1309" s="13"/>
      <c r="GE1309" s="13"/>
      <c r="GF1309" s="13"/>
      <c r="GG1309" s="13"/>
      <c r="GH1309" s="13"/>
      <c r="GI1309" s="13"/>
      <c r="GJ1309" s="13"/>
      <c r="GK1309" s="13"/>
      <c r="GL1309" s="13"/>
      <c r="GM1309" s="13"/>
      <c r="GN1309" s="13"/>
      <c r="GO1309" s="13"/>
      <c r="GP1309" s="13"/>
      <c r="GQ1309" s="13"/>
      <c r="GR1309" s="13"/>
      <c r="GS1309" s="13"/>
      <c r="GT1309" s="13"/>
      <c r="GU1309" s="13"/>
      <c r="GV1309" s="13"/>
      <c r="GW1309" s="13"/>
      <c r="GX1309" s="13"/>
      <c r="GY1309" s="13"/>
      <c r="GZ1309" s="13"/>
      <c r="HA1309" s="13"/>
      <c r="HB1309" s="13"/>
      <c r="HC1309" s="13"/>
      <c r="HD1309" s="13"/>
      <c r="HE1309" s="13"/>
      <c r="HF1309" s="13"/>
      <c r="HG1309" s="13"/>
      <c r="HH1309" s="13"/>
      <c r="HI1309" s="13"/>
      <c r="HJ1309" s="13"/>
      <c r="HK1309" s="13"/>
      <c r="HL1309" s="13"/>
      <c r="HM1309" s="13"/>
      <c r="HN1309" s="13"/>
      <c r="HO1309" s="13"/>
      <c r="HP1309" s="13"/>
      <c r="HQ1309" s="13"/>
      <c r="HR1309" s="13"/>
      <c r="HS1309" s="13"/>
      <c r="HT1309" s="13"/>
      <c r="HU1309" s="13"/>
      <c r="HV1309" s="13"/>
      <c r="HW1309" s="13"/>
      <c r="HX1309" s="13"/>
      <c r="HY1309" s="13"/>
      <c r="HZ1309" s="13"/>
      <c r="IA1309" s="13"/>
      <c r="IB1309" s="13"/>
      <c r="IC1309" s="13"/>
      <c r="ID1309" s="13"/>
      <c r="IE1309" s="13"/>
      <c r="IF1309" s="13"/>
      <c r="IG1309" s="13"/>
      <c r="IH1309" s="13"/>
      <c r="II1309" s="13"/>
      <c r="IJ1309" s="13"/>
      <c r="IK1309" s="13"/>
      <c r="IL1309" s="13"/>
      <c r="IM1309" s="13"/>
      <c r="IN1309" s="13"/>
      <c r="IO1309" s="13"/>
    </row>
    <row r="1310" spans="1:249">
      <c r="A1310" s="23"/>
      <c r="B1310" s="13"/>
      <c r="C1310" s="13"/>
      <c r="D1310" s="13"/>
      <c r="E1310" s="13"/>
      <c r="F1310" s="13"/>
      <c r="G1310" s="13"/>
      <c r="H1310" s="13"/>
      <c r="I1310" s="13"/>
      <c r="J1310" s="13"/>
      <c r="K1310" s="13"/>
      <c r="L1310" s="13"/>
      <c r="M1310" s="13"/>
      <c r="N1310" s="13"/>
      <c r="O1310" s="13"/>
      <c r="P1310" s="13"/>
      <c r="Q1310" s="13"/>
      <c r="R1310" s="13"/>
      <c r="S1310" s="13"/>
      <c r="T1310" s="13"/>
      <c r="U1310" s="13"/>
      <c r="V1310" s="13"/>
      <c r="W1310" s="13"/>
      <c r="X1310" s="13"/>
      <c r="Y1310" s="13"/>
      <c r="Z1310" s="13"/>
      <c r="AA1310" s="13"/>
      <c r="AB1310" s="13"/>
      <c r="AC1310" s="13"/>
      <c r="AD1310" s="23"/>
      <c r="AE1310" s="13"/>
      <c r="AF1310" s="13"/>
      <c r="AG1310" s="13"/>
      <c r="AH1310" s="13"/>
      <c r="AI1310" s="13"/>
      <c r="AJ1310" s="13"/>
      <c r="AK1310" s="13"/>
      <c r="AL1310" s="13"/>
      <c r="AM1310" s="13"/>
      <c r="AN1310" s="13"/>
      <c r="AO1310" s="13"/>
      <c r="AP1310" s="13"/>
      <c r="AQ1310" s="13"/>
      <c r="AR1310" s="13"/>
      <c r="AS1310" s="13"/>
      <c r="AT1310" s="13"/>
      <c r="AU1310" s="13"/>
      <c r="AV1310" s="13"/>
      <c r="AW1310" s="13"/>
      <c r="AX1310" s="13"/>
      <c r="AY1310" s="13"/>
      <c r="AZ1310" s="13"/>
      <c r="BA1310" s="13"/>
      <c r="BB1310" s="13"/>
      <c r="BC1310" s="13"/>
      <c r="BD1310" s="13"/>
      <c r="BE1310" s="13"/>
      <c r="BF1310" s="13"/>
      <c r="BG1310" s="13"/>
      <c r="BH1310" s="13"/>
      <c r="BI1310" s="13"/>
      <c r="BJ1310" s="13"/>
      <c r="BK1310" s="13"/>
      <c r="BL1310" s="13"/>
      <c r="BM1310" s="13"/>
      <c r="BN1310" s="13"/>
      <c r="BO1310" s="13"/>
      <c r="BP1310" s="13"/>
      <c r="BQ1310" s="13"/>
      <c r="BR1310" s="13"/>
      <c r="BS1310" s="13"/>
      <c r="BT1310" s="13"/>
      <c r="BU1310" s="13"/>
      <c r="BV1310" s="13"/>
      <c r="BW1310" s="13"/>
      <c r="BX1310" s="13"/>
      <c r="BY1310" s="13"/>
      <c r="BZ1310" s="13"/>
      <c r="CA1310" s="13"/>
      <c r="CB1310" s="13"/>
      <c r="CC1310" s="13"/>
      <c r="CD1310" s="13"/>
      <c r="CE1310" s="13"/>
      <c r="CF1310" s="13"/>
      <c r="CG1310" s="13"/>
      <c r="CH1310" s="13"/>
      <c r="CI1310" s="13"/>
      <c r="CJ1310" s="13"/>
      <c r="CK1310" s="13"/>
      <c r="CL1310" s="13"/>
      <c r="CM1310" s="13"/>
      <c r="CN1310" s="13"/>
      <c r="CO1310" s="13"/>
      <c r="CP1310" s="13"/>
      <c r="CQ1310" s="13"/>
      <c r="CR1310" s="13"/>
      <c r="CS1310" s="13"/>
      <c r="CT1310" s="13"/>
      <c r="CU1310" s="13"/>
      <c r="CV1310" s="13"/>
      <c r="CW1310" s="13"/>
      <c r="CX1310" s="13"/>
      <c r="CY1310" s="13"/>
      <c r="CZ1310" s="13"/>
      <c r="DA1310" s="13"/>
      <c r="DB1310" s="13"/>
      <c r="DC1310" s="13"/>
      <c r="DD1310" s="13"/>
      <c r="DE1310" s="13"/>
      <c r="DF1310" s="13"/>
      <c r="DG1310" s="13"/>
      <c r="DH1310" s="13"/>
      <c r="DI1310" s="13"/>
      <c r="DJ1310" s="13"/>
      <c r="DK1310" s="13"/>
      <c r="DL1310" s="13"/>
      <c r="DM1310" s="13"/>
      <c r="DN1310" s="13"/>
      <c r="DO1310" s="13"/>
      <c r="DP1310" s="13"/>
      <c r="DQ1310" s="13"/>
      <c r="DR1310" s="13"/>
      <c r="DS1310" s="13"/>
      <c r="DT1310" s="13"/>
      <c r="DU1310" s="13"/>
      <c r="DV1310" s="13"/>
      <c r="DW1310" s="13"/>
      <c r="DX1310" s="13"/>
      <c r="DY1310" s="13"/>
      <c r="DZ1310" s="13"/>
      <c r="EA1310" s="13"/>
      <c r="EB1310" s="13"/>
      <c r="EC1310" s="13"/>
      <c r="ED1310" s="13"/>
      <c r="EE1310" s="13"/>
      <c r="EF1310" s="13"/>
      <c r="EG1310" s="13"/>
      <c r="EH1310" s="13"/>
      <c r="EI1310" s="13"/>
      <c r="EJ1310" s="13"/>
      <c r="EK1310" s="13"/>
      <c r="EL1310" s="13"/>
      <c r="EM1310" s="13"/>
      <c r="EN1310" s="13"/>
      <c r="EO1310" s="13"/>
      <c r="EP1310" s="13"/>
      <c r="EQ1310" s="13"/>
      <c r="ER1310" s="13"/>
      <c r="ES1310" s="13"/>
      <c r="ET1310" s="13"/>
      <c r="EU1310" s="13"/>
      <c r="EV1310" s="13"/>
      <c r="EW1310" s="13"/>
      <c r="EX1310" s="13"/>
      <c r="EY1310" s="13"/>
      <c r="EZ1310" s="13"/>
      <c r="FA1310" s="13"/>
      <c r="FB1310" s="13"/>
      <c r="FC1310" s="13"/>
      <c r="FD1310" s="13"/>
      <c r="FE1310" s="13"/>
      <c r="FF1310" s="13"/>
      <c r="FG1310" s="13"/>
      <c r="FH1310" s="13"/>
      <c r="FI1310" s="13"/>
      <c r="FJ1310" s="13"/>
      <c r="FK1310" s="13"/>
      <c r="FL1310" s="13"/>
      <c r="FM1310" s="13"/>
      <c r="FN1310" s="13"/>
      <c r="FO1310" s="13"/>
      <c r="FP1310" s="13"/>
      <c r="FQ1310" s="13"/>
      <c r="FR1310" s="13"/>
      <c r="FS1310" s="13"/>
      <c r="FT1310" s="13"/>
      <c r="FU1310" s="13"/>
      <c r="FV1310" s="13"/>
      <c r="FW1310" s="13"/>
      <c r="FX1310" s="13"/>
      <c r="FY1310" s="13"/>
      <c r="FZ1310" s="13"/>
      <c r="GA1310" s="13"/>
      <c r="GB1310" s="13"/>
      <c r="GC1310" s="13"/>
      <c r="GD1310" s="13"/>
      <c r="GE1310" s="13"/>
      <c r="GF1310" s="13"/>
      <c r="GG1310" s="13"/>
      <c r="GH1310" s="13"/>
      <c r="GI1310" s="13"/>
      <c r="GJ1310" s="13"/>
      <c r="GK1310" s="13"/>
      <c r="GL1310" s="13"/>
      <c r="GM1310" s="13"/>
      <c r="GN1310" s="13"/>
      <c r="GO1310" s="13"/>
      <c r="GP1310" s="13"/>
      <c r="GQ1310" s="13"/>
      <c r="GR1310" s="13"/>
      <c r="GS1310" s="13"/>
      <c r="GT1310" s="13"/>
      <c r="GU1310" s="13"/>
      <c r="GV1310" s="13"/>
      <c r="GW1310" s="13"/>
      <c r="GX1310" s="13"/>
      <c r="GY1310" s="13"/>
      <c r="GZ1310" s="13"/>
      <c r="HA1310" s="13"/>
      <c r="HB1310" s="13"/>
      <c r="HC1310" s="13"/>
      <c r="HD1310" s="13"/>
      <c r="HE1310" s="13"/>
      <c r="HF1310" s="13"/>
      <c r="HG1310" s="13"/>
      <c r="HH1310" s="13"/>
      <c r="HI1310" s="13"/>
      <c r="HJ1310" s="13"/>
      <c r="HK1310" s="13"/>
      <c r="HL1310" s="13"/>
      <c r="HM1310" s="13"/>
      <c r="HN1310" s="13"/>
      <c r="HO1310" s="13"/>
      <c r="HP1310" s="13"/>
      <c r="HQ1310" s="13"/>
      <c r="HR1310" s="13"/>
      <c r="HS1310" s="13"/>
      <c r="HT1310" s="13"/>
      <c r="HU1310" s="13"/>
      <c r="HV1310" s="13"/>
      <c r="HW1310" s="13"/>
      <c r="HX1310" s="13"/>
      <c r="HY1310" s="13"/>
      <c r="HZ1310" s="13"/>
      <c r="IA1310" s="13"/>
      <c r="IB1310" s="13"/>
      <c r="IC1310" s="13"/>
      <c r="ID1310" s="13"/>
      <c r="IE1310" s="13"/>
      <c r="IF1310" s="13"/>
      <c r="IG1310" s="13"/>
      <c r="IH1310" s="13"/>
      <c r="II1310" s="13"/>
      <c r="IJ1310" s="13"/>
      <c r="IK1310" s="13"/>
      <c r="IL1310" s="13"/>
      <c r="IM1310" s="13"/>
      <c r="IN1310" s="13"/>
      <c r="IO1310" s="13"/>
    </row>
    <row r="1311" spans="1:249">
      <c r="A1311" s="23"/>
      <c r="B1311" s="13"/>
      <c r="C1311" s="13"/>
      <c r="D1311" s="13"/>
      <c r="E1311" s="13"/>
      <c r="F1311" s="13"/>
      <c r="G1311" s="13"/>
      <c r="H1311" s="13"/>
      <c r="I1311" s="13"/>
      <c r="J1311" s="13"/>
      <c r="K1311" s="13"/>
      <c r="L1311" s="13"/>
      <c r="M1311" s="13"/>
      <c r="N1311" s="13"/>
      <c r="O1311" s="13"/>
      <c r="P1311" s="13"/>
      <c r="Q1311" s="13"/>
      <c r="R1311" s="13"/>
      <c r="S1311" s="13"/>
      <c r="T1311" s="13"/>
      <c r="U1311" s="13"/>
      <c r="V1311" s="13"/>
      <c r="W1311" s="13"/>
      <c r="X1311" s="13"/>
      <c r="Y1311" s="13"/>
      <c r="Z1311" s="13"/>
      <c r="AA1311" s="13"/>
      <c r="AB1311" s="13"/>
      <c r="AC1311" s="13"/>
      <c r="AD1311" s="23"/>
      <c r="AE1311" s="13"/>
      <c r="AF1311" s="13"/>
      <c r="AG1311" s="13"/>
      <c r="AH1311" s="13"/>
      <c r="AI1311" s="13"/>
      <c r="AJ1311" s="13"/>
      <c r="AK1311" s="13"/>
      <c r="AL1311" s="13"/>
      <c r="AM1311" s="13"/>
      <c r="AN1311" s="13"/>
      <c r="AO1311" s="13"/>
      <c r="AP1311" s="13"/>
      <c r="AQ1311" s="13"/>
      <c r="AR1311" s="13"/>
      <c r="AS1311" s="13"/>
      <c r="AT1311" s="13"/>
      <c r="AU1311" s="13"/>
      <c r="AV1311" s="13"/>
      <c r="AW1311" s="13"/>
      <c r="AX1311" s="13"/>
      <c r="AY1311" s="13"/>
      <c r="AZ1311" s="13"/>
      <c r="BA1311" s="13"/>
      <c r="BB1311" s="13"/>
      <c r="BC1311" s="13"/>
      <c r="BD1311" s="13"/>
      <c r="BE1311" s="13"/>
      <c r="BF1311" s="13"/>
      <c r="BG1311" s="13"/>
      <c r="BH1311" s="13"/>
      <c r="BI1311" s="13"/>
      <c r="BJ1311" s="13"/>
      <c r="BK1311" s="13"/>
      <c r="BL1311" s="13"/>
      <c r="BM1311" s="13"/>
      <c r="BN1311" s="13"/>
      <c r="BO1311" s="13"/>
      <c r="BP1311" s="13"/>
      <c r="BQ1311" s="13"/>
      <c r="BR1311" s="13"/>
      <c r="BS1311" s="13"/>
      <c r="BT1311" s="13"/>
      <c r="BU1311" s="13"/>
      <c r="BV1311" s="13"/>
      <c r="BW1311" s="13"/>
      <c r="BX1311" s="13"/>
      <c r="BY1311" s="13"/>
      <c r="BZ1311" s="13"/>
      <c r="CA1311" s="13"/>
      <c r="CB1311" s="13"/>
      <c r="CC1311" s="13"/>
      <c r="CD1311" s="13"/>
      <c r="CE1311" s="13"/>
      <c r="CF1311" s="13"/>
      <c r="CG1311" s="13"/>
      <c r="CH1311" s="13"/>
      <c r="CI1311" s="13"/>
      <c r="CJ1311" s="13"/>
      <c r="CK1311" s="13"/>
      <c r="CL1311" s="13"/>
      <c r="CM1311" s="13"/>
      <c r="CN1311" s="13"/>
      <c r="CO1311" s="13"/>
      <c r="CP1311" s="13"/>
      <c r="CQ1311" s="13"/>
      <c r="CR1311" s="13"/>
      <c r="CS1311" s="13"/>
      <c r="CT1311" s="13"/>
      <c r="CU1311" s="13"/>
      <c r="CV1311" s="13"/>
      <c r="CW1311" s="13"/>
      <c r="CX1311" s="13"/>
      <c r="CY1311" s="13"/>
      <c r="CZ1311" s="13"/>
      <c r="DA1311" s="13"/>
      <c r="DB1311" s="13"/>
      <c r="DC1311" s="13"/>
      <c r="DD1311" s="13"/>
      <c r="DE1311" s="13"/>
      <c r="DF1311" s="13"/>
      <c r="DG1311" s="13"/>
      <c r="DH1311" s="13"/>
      <c r="DI1311" s="13"/>
      <c r="DJ1311" s="13"/>
      <c r="DK1311" s="13"/>
      <c r="DL1311" s="13"/>
      <c r="DM1311" s="13"/>
      <c r="DN1311" s="13"/>
      <c r="DO1311" s="13"/>
      <c r="DP1311" s="13"/>
      <c r="DQ1311" s="13"/>
      <c r="DR1311" s="13"/>
      <c r="DS1311" s="13"/>
      <c r="DT1311" s="13"/>
      <c r="DU1311" s="13"/>
      <c r="DV1311" s="13"/>
      <c r="DW1311" s="13"/>
      <c r="DX1311" s="13"/>
      <c r="DY1311" s="13"/>
      <c r="DZ1311" s="13"/>
      <c r="EA1311" s="13"/>
      <c r="EB1311" s="13"/>
      <c r="EC1311" s="13"/>
      <c r="ED1311" s="13"/>
      <c r="EE1311" s="13"/>
      <c r="EF1311" s="13"/>
      <c r="EG1311" s="13"/>
      <c r="EH1311" s="13"/>
      <c r="EI1311" s="13"/>
      <c r="EJ1311" s="13"/>
      <c r="EK1311" s="13"/>
      <c r="EL1311" s="13"/>
      <c r="EM1311" s="13"/>
      <c r="EN1311" s="13"/>
      <c r="EO1311" s="13"/>
      <c r="EP1311" s="13"/>
      <c r="EQ1311" s="13"/>
      <c r="ER1311" s="13"/>
      <c r="ES1311" s="13"/>
      <c r="ET1311" s="13"/>
      <c r="EU1311" s="13"/>
      <c r="EV1311" s="13"/>
      <c r="EW1311" s="13"/>
      <c r="EX1311" s="13"/>
      <c r="EY1311" s="13"/>
      <c r="EZ1311" s="13"/>
      <c r="FA1311" s="13"/>
      <c r="FB1311" s="13"/>
      <c r="FC1311" s="13"/>
      <c r="FD1311" s="13"/>
      <c r="FE1311" s="13"/>
      <c r="FF1311" s="13"/>
      <c r="FG1311" s="13"/>
      <c r="FH1311" s="13"/>
      <c r="FI1311" s="13"/>
      <c r="FJ1311" s="13"/>
      <c r="FK1311" s="13"/>
      <c r="FL1311" s="13"/>
      <c r="FM1311" s="13"/>
      <c r="FN1311" s="13"/>
      <c r="FO1311" s="13"/>
      <c r="FP1311" s="13"/>
      <c r="FQ1311" s="13"/>
      <c r="FR1311" s="13"/>
      <c r="FS1311" s="13"/>
      <c r="FT1311" s="13"/>
      <c r="FU1311" s="13"/>
      <c r="FV1311" s="13"/>
      <c r="FW1311" s="13"/>
      <c r="FX1311" s="13"/>
      <c r="FY1311" s="13"/>
      <c r="FZ1311" s="13"/>
      <c r="GA1311" s="13"/>
      <c r="GB1311" s="13"/>
      <c r="GC1311" s="13"/>
      <c r="GD1311" s="13"/>
      <c r="GE1311" s="13"/>
      <c r="GF1311" s="13"/>
      <c r="GG1311" s="13"/>
      <c r="GH1311" s="13"/>
      <c r="GI1311" s="13"/>
      <c r="GJ1311" s="13"/>
      <c r="GK1311" s="13"/>
      <c r="GL1311" s="13"/>
      <c r="GM1311" s="13"/>
      <c r="GN1311" s="13"/>
      <c r="GO1311" s="13"/>
      <c r="GP1311" s="13"/>
      <c r="GQ1311" s="13"/>
      <c r="GR1311" s="13"/>
      <c r="GS1311" s="13"/>
      <c r="GT1311" s="13"/>
      <c r="GU1311" s="13"/>
      <c r="GV1311" s="13"/>
      <c r="GW1311" s="13"/>
      <c r="GX1311" s="13"/>
      <c r="GY1311" s="13"/>
      <c r="GZ1311" s="13"/>
      <c r="HA1311" s="13"/>
      <c r="HB1311" s="13"/>
      <c r="HC1311" s="13"/>
      <c r="HD1311" s="13"/>
      <c r="HE1311" s="13"/>
      <c r="HF1311" s="13"/>
      <c r="HG1311" s="13"/>
      <c r="HH1311" s="13"/>
      <c r="HI1311" s="13"/>
      <c r="HJ1311" s="13"/>
      <c r="HK1311" s="13"/>
      <c r="HL1311" s="13"/>
      <c r="HM1311" s="13"/>
      <c r="HN1311" s="13"/>
      <c r="HO1311" s="13"/>
      <c r="HP1311" s="13"/>
      <c r="HQ1311" s="13"/>
      <c r="HR1311" s="13"/>
      <c r="HS1311" s="13"/>
      <c r="HT1311" s="13"/>
      <c r="HU1311" s="13"/>
      <c r="HV1311" s="13"/>
      <c r="HW1311" s="13"/>
      <c r="HX1311" s="13"/>
      <c r="HY1311" s="13"/>
      <c r="HZ1311" s="13"/>
      <c r="IA1311" s="13"/>
      <c r="IB1311" s="13"/>
      <c r="IC1311" s="13"/>
      <c r="ID1311" s="13"/>
      <c r="IE1311" s="13"/>
      <c r="IF1311" s="13"/>
      <c r="IG1311" s="13"/>
      <c r="IH1311" s="13"/>
      <c r="II1311" s="13"/>
      <c r="IJ1311" s="13"/>
      <c r="IK1311" s="13"/>
      <c r="IL1311" s="13"/>
      <c r="IM1311" s="13"/>
      <c r="IN1311" s="13"/>
      <c r="IO1311" s="13"/>
    </row>
    <row r="1312" spans="1:249">
      <c r="A1312" s="23"/>
      <c r="B1312" s="13"/>
      <c r="C1312" s="13"/>
      <c r="D1312" s="13"/>
      <c r="E1312" s="13"/>
      <c r="F1312" s="13"/>
      <c r="G1312" s="13"/>
      <c r="H1312" s="13"/>
      <c r="I1312" s="13"/>
      <c r="J1312" s="13"/>
      <c r="K1312" s="13"/>
      <c r="L1312" s="13"/>
      <c r="M1312" s="13"/>
      <c r="N1312" s="13"/>
      <c r="O1312" s="13"/>
      <c r="P1312" s="13"/>
      <c r="Q1312" s="13"/>
      <c r="R1312" s="13"/>
      <c r="S1312" s="13"/>
      <c r="T1312" s="13"/>
      <c r="U1312" s="13"/>
      <c r="V1312" s="13"/>
      <c r="W1312" s="13"/>
      <c r="X1312" s="13"/>
      <c r="Y1312" s="13"/>
      <c r="Z1312" s="13"/>
      <c r="AA1312" s="13"/>
      <c r="AB1312" s="13"/>
      <c r="AC1312" s="13"/>
      <c r="AD1312" s="23"/>
      <c r="AE1312" s="13"/>
      <c r="AF1312" s="13"/>
      <c r="AG1312" s="13"/>
      <c r="AH1312" s="13"/>
      <c r="AI1312" s="13"/>
      <c r="AJ1312" s="13"/>
      <c r="AK1312" s="13"/>
      <c r="AL1312" s="13"/>
      <c r="AM1312" s="13"/>
      <c r="AN1312" s="13"/>
      <c r="AO1312" s="13"/>
      <c r="AP1312" s="13"/>
      <c r="AQ1312" s="13"/>
      <c r="AR1312" s="13"/>
      <c r="AS1312" s="13"/>
      <c r="AT1312" s="13"/>
      <c r="AU1312" s="13"/>
      <c r="AV1312" s="13"/>
      <c r="AW1312" s="13"/>
      <c r="AX1312" s="13"/>
      <c r="AY1312" s="13"/>
      <c r="AZ1312" s="13"/>
      <c r="BA1312" s="13"/>
      <c r="BB1312" s="13"/>
      <c r="BC1312" s="13"/>
      <c r="BD1312" s="13"/>
      <c r="BE1312" s="13"/>
      <c r="BF1312" s="13"/>
      <c r="BG1312" s="13"/>
      <c r="BH1312" s="13"/>
      <c r="BI1312" s="13"/>
      <c r="BJ1312" s="13"/>
      <c r="BK1312" s="13"/>
      <c r="BL1312" s="13"/>
      <c r="BM1312" s="13"/>
      <c r="BN1312" s="13"/>
      <c r="BO1312" s="13"/>
      <c r="BP1312" s="13"/>
      <c r="BQ1312" s="13"/>
      <c r="BR1312" s="13"/>
      <c r="BS1312" s="13"/>
      <c r="BT1312" s="13"/>
      <c r="BU1312" s="13"/>
      <c r="BV1312" s="13"/>
      <c r="BW1312" s="13"/>
      <c r="BX1312" s="13"/>
      <c r="BY1312" s="13"/>
      <c r="BZ1312" s="13"/>
      <c r="CA1312" s="13"/>
      <c r="CB1312" s="13"/>
      <c r="CC1312" s="13"/>
      <c r="CD1312" s="13"/>
      <c r="CE1312" s="13"/>
      <c r="CF1312" s="13"/>
      <c r="CG1312" s="13"/>
      <c r="CH1312" s="13"/>
      <c r="CI1312" s="13"/>
      <c r="CJ1312" s="13"/>
      <c r="CK1312" s="13"/>
      <c r="CL1312" s="13"/>
      <c r="CM1312" s="13"/>
      <c r="CN1312" s="13"/>
      <c r="CO1312" s="13"/>
      <c r="CP1312" s="13"/>
      <c r="CQ1312" s="13"/>
      <c r="CR1312" s="13"/>
      <c r="CS1312" s="13"/>
      <c r="CT1312" s="13"/>
      <c r="CU1312" s="13"/>
      <c r="CV1312" s="13"/>
      <c r="CW1312" s="13"/>
      <c r="CX1312" s="13"/>
      <c r="CY1312" s="13"/>
      <c r="CZ1312" s="13"/>
      <c r="DA1312" s="13"/>
      <c r="DB1312" s="13"/>
      <c r="DC1312" s="13"/>
      <c r="DD1312" s="13"/>
      <c r="DE1312" s="13"/>
      <c r="DF1312" s="13"/>
      <c r="DG1312" s="13"/>
      <c r="DH1312" s="13"/>
      <c r="DI1312" s="13"/>
      <c r="DJ1312" s="13"/>
      <c r="DK1312" s="13"/>
      <c r="DL1312" s="13"/>
      <c r="DM1312" s="13"/>
      <c r="DN1312" s="13"/>
      <c r="DO1312" s="13"/>
      <c r="DP1312" s="13"/>
      <c r="DQ1312" s="13"/>
      <c r="DR1312" s="13"/>
      <c r="DS1312" s="13"/>
      <c r="DT1312" s="13"/>
      <c r="DU1312" s="13"/>
      <c r="DV1312" s="13"/>
      <c r="DW1312" s="13"/>
      <c r="DX1312" s="13"/>
      <c r="DY1312" s="13"/>
      <c r="DZ1312" s="13"/>
      <c r="EA1312" s="13"/>
      <c r="EB1312" s="13"/>
      <c r="EC1312" s="13"/>
      <c r="ED1312" s="13"/>
      <c r="EE1312" s="13"/>
      <c r="EF1312" s="13"/>
      <c r="EG1312" s="13"/>
      <c r="EH1312" s="13"/>
      <c r="EI1312" s="13"/>
      <c r="EJ1312" s="13"/>
      <c r="EK1312" s="13"/>
      <c r="EL1312" s="13"/>
      <c r="EM1312" s="13"/>
      <c r="EN1312" s="13"/>
      <c r="EO1312" s="13"/>
      <c r="EP1312" s="13"/>
      <c r="EQ1312" s="13"/>
      <c r="ER1312" s="13"/>
      <c r="ES1312" s="13"/>
      <c r="ET1312" s="13"/>
      <c r="EU1312" s="13"/>
      <c r="EV1312" s="13"/>
      <c r="EW1312" s="13"/>
      <c r="EX1312" s="13"/>
      <c r="EY1312" s="13"/>
      <c r="EZ1312" s="13"/>
      <c r="FA1312" s="13"/>
      <c r="FB1312" s="13"/>
      <c r="FC1312" s="13"/>
      <c r="FD1312" s="13"/>
      <c r="FE1312" s="13"/>
      <c r="FF1312" s="13"/>
      <c r="FG1312" s="13"/>
      <c r="FH1312" s="13"/>
      <c r="FI1312" s="13"/>
      <c r="FJ1312" s="13"/>
      <c r="FK1312" s="13"/>
      <c r="FL1312" s="13"/>
      <c r="FM1312" s="13"/>
      <c r="FN1312" s="13"/>
      <c r="FO1312" s="13"/>
      <c r="FP1312" s="13"/>
      <c r="FQ1312" s="13"/>
      <c r="FR1312" s="13"/>
      <c r="FS1312" s="13"/>
      <c r="FT1312" s="13"/>
      <c r="FU1312" s="13"/>
      <c r="FV1312" s="13"/>
      <c r="FW1312" s="13"/>
      <c r="FX1312" s="13"/>
      <c r="FY1312" s="13"/>
      <c r="FZ1312" s="13"/>
      <c r="GA1312" s="13"/>
      <c r="GB1312" s="13"/>
      <c r="GC1312" s="13"/>
      <c r="GD1312" s="13"/>
      <c r="GE1312" s="13"/>
      <c r="GF1312" s="13"/>
      <c r="GG1312" s="13"/>
      <c r="GH1312" s="13"/>
      <c r="GI1312" s="13"/>
      <c r="GJ1312" s="13"/>
      <c r="GK1312" s="13"/>
      <c r="GL1312" s="13"/>
      <c r="GM1312" s="13"/>
      <c r="GN1312" s="13"/>
      <c r="GO1312" s="13"/>
      <c r="GP1312" s="13"/>
      <c r="GQ1312" s="13"/>
      <c r="GR1312" s="13"/>
      <c r="GS1312" s="13"/>
      <c r="GT1312" s="13"/>
      <c r="GU1312" s="13"/>
      <c r="GV1312" s="13"/>
      <c r="GW1312" s="13"/>
      <c r="GX1312" s="13"/>
      <c r="GY1312" s="13"/>
      <c r="GZ1312" s="13"/>
      <c r="HA1312" s="13"/>
      <c r="HB1312" s="13"/>
      <c r="HC1312" s="13"/>
      <c r="HD1312" s="13"/>
      <c r="HE1312" s="13"/>
      <c r="HF1312" s="13"/>
      <c r="HG1312" s="13"/>
      <c r="HH1312" s="13"/>
      <c r="HI1312" s="13"/>
      <c r="HJ1312" s="13"/>
      <c r="HK1312" s="13"/>
      <c r="HL1312" s="13"/>
      <c r="HM1312" s="13"/>
      <c r="HN1312" s="13"/>
      <c r="HO1312" s="13"/>
      <c r="HP1312" s="13"/>
      <c r="HQ1312" s="13"/>
      <c r="HR1312" s="13"/>
      <c r="HS1312" s="13"/>
      <c r="HT1312" s="13"/>
      <c r="HU1312" s="13"/>
      <c r="HV1312" s="13"/>
      <c r="HW1312" s="13"/>
      <c r="HX1312" s="13"/>
      <c r="HY1312" s="13"/>
      <c r="HZ1312" s="13"/>
      <c r="IA1312" s="13"/>
      <c r="IB1312" s="13"/>
      <c r="IC1312" s="13"/>
      <c r="ID1312" s="13"/>
      <c r="IE1312" s="13"/>
      <c r="IF1312" s="13"/>
      <c r="IG1312" s="13"/>
      <c r="IH1312" s="13"/>
      <c r="II1312" s="13"/>
      <c r="IJ1312" s="13"/>
      <c r="IK1312" s="13"/>
      <c r="IL1312" s="13"/>
      <c r="IM1312" s="13"/>
      <c r="IN1312" s="13"/>
      <c r="IO1312" s="13"/>
    </row>
    <row r="1313" spans="1:249">
      <c r="A1313" s="23"/>
      <c r="B1313" s="13"/>
      <c r="C1313" s="13"/>
      <c r="D1313" s="13"/>
      <c r="E1313" s="13"/>
      <c r="F1313" s="13"/>
      <c r="G1313" s="13"/>
      <c r="H1313" s="13"/>
      <c r="I1313" s="13"/>
      <c r="J1313" s="13"/>
      <c r="K1313" s="13"/>
      <c r="L1313" s="13"/>
      <c r="M1313" s="13"/>
      <c r="N1313" s="13"/>
      <c r="O1313" s="13"/>
      <c r="P1313" s="13"/>
      <c r="Q1313" s="13"/>
      <c r="R1313" s="13"/>
      <c r="S1313" s="13"/>
      <c r="T1313" s="13"/>
      <c r="U1313" s="13"/>
      <c r="V1313" s="13"/>
      <c r="W1313" s="13"/>
      <c r="X1313" s="13"/>
      <c r="Y1313" s="13"/>
      <c r="Z1313" s="13"/>
      <c r="AA1313" s="13"/>
      <c r="AB1313" s="13"/>
      <c r="AC1313" s="13"/>
      <c r="AD1313" s="23"/>
      <c r="AE1313" s="13"/>
      <c r="AF1313" s="13"/>
      <c r="AG1313" s="13"/>
      <c r="AH1313" s="13"/>
      <c r="AI1313" s="13"/>
      <c r="AJ1313" s="13"/>
      <c r="AK1313" s="13"/>
      <c r="AL1313" s="13"/>
      <c r="AM1313" s="13"/>
      <c r="AN1313" s="13"/>
      <c r="AO1313" s="13"/>
      <c r="AP1313" s="13"/>
      <c r="AQ1313" s="13"/>
      <c r="AR1313" s="13"/>
      <c r="AS1313" s="13"/>
      <c r="AT1313" s="13"/>
      <c r="AU1313" s="13"/>
      <c r="AV1313" s="13"/>
      <c r="AW1313" s="13"/>
      <c r="AX1313" s="13"/>
      <c r="AY1313" s="13"/>
      <c r="AZ1313" s="13"/>
      <c r="BA1313" s="13"/>
      <c r="BB1313" s="13"/>
      <c r="BC1313" s="13"/>
      <c r="BD1313" s="13"/>
      <c r="BE1313" s="13"/>
      <c r="BF1313" s="13"/>
      <c r="BG1313" s="13"/>
      <c r="BH1313" s="13"/>
      <c r="BI1313" s="13"/>
      <c r="BJ1313" s="13"/>
      <c r="BK1313" s="13"/>
      <c r="BL1313" s="13"/>
      <c r="BM1313" s="13"/>
      <c r="BN1313" s="13"/>
      <c r="BO1313" s="13"/>
      <c r="BP1313" s="13"/>
      <c r="BQ1313" s="13"/>
      <c r="BR1313" s="13"/>
      <c r="BS1313" s="13"/>
      <c r="BT1313" s="13"/>
      <c r="BU1313" s="13"/>
      <c r="BV1313" s="13"/>
      <c r="BW1313" s="13"/>
      <c r="BX1313" s="13"/>
      <c r="BY1313" s="13"/>
      <c r="BZ1313" s="13"/>
      <c r="CA1313" s="13"/>
      <c r="CB1313" s="13"/>
      <c r="CC1313" s="13"/>
      <c r="CD1313" s="13"/>
      <c r="CE1313" s="13"/>
      <c r="CF1313" s="13"/>
      <c r="CG1313" s="13"/>
      <c r="CH1313" s="13"/>
      <c r="CI1313" s="13"/>
      <c r="CJ1313" s="13"/>
      <c r="CK1313" s="13"/>
      <c r="CL1313" s="13"/>
      <c r="CM1313" s="13"/>
      <c r="CN1313" s="13"/>
      <c r="CO1313" s="13"/>
      <c r="CP1313" s="13"/>
      <c r="CQ1313" s="13"/>
      <c r="CR1313" s="13"/>
      <c r="CS1313" s="13"/>
      <c r="CT1313" s="13"/>
      <c r="CU1313" s="13"/>
      <c r="CV1313" s="13"/>
      <c r="CW1313" s="13"/>
      <c r="CX1313" s="13"/>
      <c r="CY1313" s="13"/>
      <c r="CZ1313" s="13"/>
      <c r="DA1313" s="13"/>
      <c r="DB1313" s="13"/>
      <c r="DC1313" s="13"/>
      <c r="DD1313" s="13"/>
      <c r="DE1313" s="13"/>
      <c r="DF1313" s="13"/>
      <c r="DG1313" s="13"/>
      <c r="DH1313" s="13"/>
      <c r="DI1313" s="13"/>
      <c r="DJ1313" s="13"/>
      <c r="DK1313" s="13"/>
      <c r="DL1313" s="13"/>
      <c r="DM1313" s="13"/>
      <c r="DN1313" s="13"/>
      <c r="DO1313" s="13"/>
      <c r="DP1313" s="13"/>
      <c r="DQ1313" s="13"/>
      <c r="DR1313" s="13"/>
      <c r="DS1313" s="13"/>
      <c r="DT1313" s="13"/>
      <c r="DU1313" s="13"/>
      <c r="DV1313" s="13"/>
      <c r="DW1313" s="13"/>
      <c r="DX1313" s="13"/>
      <c r="DY1313" s="13"/>
      <c r="DZ1313" s="13"/>
      <c r="EA1313" s="13"/>
      <c r="EB1313" s="13"/>
      <c r="EC1313" s="13"/>
      <c r="ED1313" s="13"/>
      <c r="EE1313" s="13"/>
      <c r="EF1313" s="13"/>
      <c r="EG1313" s="13"/>
      <c r="EH1313" s="13"/>
      <c r="EI1313" s="13"/>
      <c r="EJ1313" s="13"/>
      <c r="EK1313" s="13"/>
      <c r="EL1313" s="13"/>
      <c r="EM1313" s="13"/>
      <c r="EN1313" s="13"/>
      <c r="EO1313" s="13"/>
      <c r="EP1313" s="13"/>
      <c r="EQ1313" s="13"/>
      <c r="ER1313" s="13"/>
      <c r="ES1313" s="13"/>
      <c r="ET1313" s="13"/>
      <c r="EU1313" s="13"/>
      <c r="EV1313" s="13"/>
      <c r="EW1313" s="13"/>
      <c r="EX1313" s="13"/>
      <c r="EY1313" s="13"/>
      <c r="EZ1313" s="13"/>
      <c r="FA1313" s="13"/>
      <c r="FB1313" s="13"/>
      <c r="FC1313" s="13"/>
      <c r="FD1313" s="13"/>
      <c r="FE1313" s="13"/>
      <c r="FF1313" s="13"/>
      <c r="FG1313" s="13"/>
      <c r="FH1313" s="13"/>
      <c r="FI1313" s="13"/>
      <c r="FJ1313" s="13"/>
      <c r="FK1313" s="13"/>
      <c r="FL1313" s="13"/>
      <c r="FM1313" s="13"/>
      <c r="FN1313" s="13"/>
      <c r="FO1313" s="13"/>
      <c r="FP1313" s="13"/>
      <c r="FQ1313" s="13"/>
      <c r="FR1313" s="13"/>
      <c r="FS1313" s="13"/>
      <c r="FT1313" s="13"/>
      <c r="FU1313" s="13"/>
      <c r="FV1313" s="13"/>
      <c r="FW1313" s="13"/>
      <c r="FX1313" s="13"/>
      <c r="FY1313" s="13"/>
      <c r="FZ1313" s="13"/>
      <c r="GA1313" s="13"/>
      <c r="GB1313" s="13"/>
      <c r="GC1313" s="13"/>
      <c r="GD1313" s="13"/>
      <c r="GE1313" s="13"/>
      <c r="GF1313" s="13"/>
      <c r="GG1313" s="13"/>
      <c r="GH1313" s="13"/>
      <c r="GI1313" s="13"/>
      <c r="GJ1313" s="13"/>
      <c r="GK1313" s="13"/>
      <c r="GL1313" s="13"/>
      <c r="GM1313" s="13"/>
      <c r="GN1313" s="13"/>
      <c r="GO1313" s="13"/>
      <c r="GP1313" s="13"/>
      <c r="GQ1313" s="13"/>
      <c r="GR1313" s="13"/>
      <c r="GS1313" s="13"/>
      <c r="GT1313" s="13"/>
      <c r="GU1313" s="13"/>
      <c r="GV1313" s="13"/>
      <c r="GW1313" s="13"/>
      <c r="GX1313" s="13"/>
      <c r="GY1313" s="13"/>
      <c r="GZ1313" s="13"/>
      <c r="HA1313" s="13"/>
      <c r="HB1313" s="13"/>
      <c r="HC1313" s="13"/>
      <c r="HD1313" s="13"/>
      <c r="HE1313" s="13"/>
      <c r="HF1313" s="13"/>
      <c r="HG1313" s="13"/>
      <c r="HH1313" s="13"/>
      <c r="HI1313" s="13"/>
      <c r="HJ1313" s="13"/>
      <c r="HK1313" s="13"/>
      <c r="HL1313" s="13"/>
      <c r="HM1313" s="13"/>
      <c r="HN1313" s="13"/>
      <c r="HO1313" s="13"/>
      <c r="HP1313" s="13"/>
      <c r="HQ1313" s="13"/>
      <c r="HR1313" s="13"/>
      <c r="HS1313" s="13"/>
      <c r="HT1313" s="13"/>
      <c r="HU1313" s="13"/>
      <c r="HV1313" s="13"/>
      <c r="HW1313" s="13"/>
      <c r="HX1313" s="13"/>
      <c r="HY1313" s="13"/>
      <c r="HZ1313" s="13"/>
      <c r="IA1313" s="13"/>
      <c r="IB1313" s="13"/>
      <c r="IC1313" s="13"/>
      <c r="ID1313" s="13"/>
      <c r="IE1313" s="13"/>
      <c r="IF1313" s="13"/>
      <c r="IG1313" s="13"/>
      <c r="IH1313" s="13"/>
      <c r="II1313" s="13"/>
      <c r="IJ1313" s="13"/>
      <c r="IK1313" s="13"/>
      <c r="IL1313" s="13"/>
      <c r="IM1313" s="13"/>
      <c r="IN1313" s="13"/>
      <c r="IO1313" s="13"/>
    </row>
    <row r="1314" spans="1:249">
      <c r="A1314" s="23"/>
      <c r="B1314" s="13"/>
      <c r="C1314" s="13"/>
      <c r="D1314" s="13"/>
      <c r="E1314" s="13"/>
      <c r="F1314" s="13"/>
      <c r="G1314" s="13"/>
      <c r="H1314" s="13"/>
      <c r="I1314" s="13"/>
      <c r="J1314" s="13"/>
      <c r="K1314" s="13"/>
      <c r="L1314" s="13"/>
      <c r="M1314" s="13"/>
      <c r="N1314" s="13"/>
      <c r="O1314" s="13"/>
      <c r="P1314" s="13"/>
      <c r="Q1314" s="13"/>
      <c r="R1314" s="13"/>
      <c r="S1314" s="13"/>
      <c r="T1314" s="13"/>
      <c r="U1314" s="13"/>
      <c r="V1314" s="13"/>
      <c r="W1314" s="13"/>
      <c r="X1314" s="13"/>
      <c r="Y1314" s="13"/>
      <c r="Z1314" s="13"/>
      <c r="AA1314" s="13"/>
      <c r="AB1314" s="13"/>
      <c r="AC1314" s="13"/>
      <c r="AD1314" s="23"/>
      <c r="AE1314" s="13"/>
      <c r="AF1314" s="13"/>
      <c r="AG1314" s="13"/>
      <c r="AH1314" s="13"/>
      <c r="AI1314" s="13"/>
      <c r="AJ1314" s="13"/>
      <c r="AK1314" s="13"/>
      <c r="AL1314" s="13"/>
      <c r="AM1314" s="13"/>
      <c r="AN1314" s="13"/>
      <c r="AO1314" s="13"/>
      <c r="AP1314" s="13"/>
      <c r="AQ1314" s="13"/>
      <c r="AR1314" s="13"/>
      <c r="AS1314" s="13"/>
      <c r="AT1314" s="13"/>
      <c r="AU1314" s="13"/>
      <c r="AV1314" s="13"/>
      <c r="AW1314" s="13"/>
      <c r="AX1314" s="13"/>
      <c r="AY1314" s="13"/>
      <c r="AZ1314" s="13"/>
      <c r="BA1314" s="13"/>
      <c r="BB1314" s="13"/>
      <c r="BC1314" s="13"/>
      <c r="BD1314" s="13"/>
      <c r="BE1314" s="13"/>
      <c r="BF1314" s="13"/>
      <c r="BG1314" s="13"/>
      <c r="BH1314" s="13"/>
      <c r="BI1314" s="13"/>
      <c r="BJ1314" s="13"/>
      <c r="BK1314" s="13"/>
      <c r="BL1314" s="13"/>
      <c r="BM1314" s="13"/>
      <c r="BN1314" s="13"/>
      <c r="BO1314" s="13"/>
      <c r="BP1314" s="13"/>
      <c r="BQ1314" s="13"/>
      <c r="BR1314" s="13"/>
      <c r="BS1314" s="13"/>
      <c r="BT1314" s="13"/>
      <c r="BU1314" s="13"/>
      <c r="BV1314" s="13"/>
      <c r="BW1314" s="13"/>
      <c r="BX1314" s="13"/>
      <c r="BY1314" s="13"/>
      <c r="BZ1314" s="13"/>
      <c r="CA1314" s="13"/>
      <c r="CB1314" s="13"/>
      <c r="CC1314" s="13"/>
      <c r="CD1314" s="13"/>
      <c r="CE1314" s="13"/>
      <c r="CF1314" s="13"/>
      <c r="CG1314" s="13"/>
      <c r="CH1314" s="13"/>
      <c r="CI1314" s="13"/>
      <c r="CJ1314" s="13"/>
      <c r="CK1314" s="13"/>
      <c r="CL1314" s="13"/>
      <c r="CM1314" s="13"/>
      <c r="CN1314" s="13"/>
      <c r="CO1314" s="13"/>
      <c r="CP1314" s="13"/>
      <c r="CQ1314" s="13"/>
      <c r="CR1314" s="13"/>
      <c r="CS1314" s="13"/>
      <c r="CT1314" s="13"/>
      <c r="CU1314" s="13"/>
      <c r="CV1314" s="13"/>
      <c r="CW1314" s="13"/>
      <c r="CX1314" s="13"/>
      <c r="CY1314" s="13"/>
      <c r="CZ1314" s="13"/>
      <c r="DA1314" s="13"/>
      <c r="DB1314" s="13"/>
      <c r="DC1314" s="13"/>
      <c r="DD1314" s="13"/>
      <c r="DE1314" s="13"/>
      <c r="DF1314" s="13"/>
      <c r="DG1314" s="13"/>
      <c r="DH1314" s="13"/>
      <c r="DI1314" s="13"/>
      <c r="DJ1314" s="13"/>
      <c r="DK1314" s="13"/>
      <c r="DL1314" s="13"/>
      <c r="DM1314" s="13"/>
      <c r="DN1314" s="13"/>
      <c r="DO1314" s="13"/>
      <c r="DP1314" s="13"/>
      <c r="DQ1314" s="13"/>
      <c r="DR1314" s="13"/>
      <c r="DS1314" s="13"/>
      <c r="DT1314" s="13"/>
      <c r="DU1314" s="13"/>
      <c r="DV1314" s="13"/>
      <c r="DW1314" s="13"/>
      <c r="DX1314" s="13"/>
      <c r="DY1314" s="13"/>
      <c r="DZ1314" s="13"/>
      <c r="EA1314" s="13"/>
      <c r="EB1314" s="13"/>
      <c r="EC1314" s="13"/>
      <c r="ED1314" s="13"/>
      <c r="EE1314" s="13"/>
      <c r="EF1314" s="13"/>
      <c r="EG1314" s="13"/>
      <c r="EH1314" s="13"/>
      <c r="EI1314" s="13"/>
      <c r="EJ1314" s="13"/>
      <c r="EK1314" s="13"/>
      <c r="EL1314" s="13"/>
      <c r="EM1314" s="13"/>
      <c r="EN1314" s="13"/>
      <c r="EO1314" s="13"/>
      <c r="EP1314" s="13"/>
      <c r="EQ1314" s="13"/>
      <c r="ER1314" s="13"/>
      <c r="ES1314" s="13"/>
      <c r="ET1314" s="13"/>
      <c r="EU1314" s="13"/>
      <c r="EV1314" s="13"/>
      <c r="EW1314" s="13"/>
      <c r="EX1314" s="13"/>
      <c r="EY1314" s="13"/>
      <c r="EZ1314" s="13"/>
      <c r="FA1314" s="13"/>
      <c r="FB1314" s="13"/>
      <c r="FC1314" s="13"/>
      <c r="FD1314" s="13"/>
      <c r="FE1314" s="13"/>
      <c r="FF1314" s="13"/>
      <c r="FG1314" s="13"/>
      <c r="FH1314" s="13"/>
      <c r="FI1314" s="13"/>
      <c r="FJ1314" s="13"/>
      <c r="FK1314" s="13"/>
      <c r="FL1314" s="13"/>
      <c r="FM1314" s="13"/>
      <c r="FN1314" s="13"/>
      <c r="FO1314" s="13"/>
      <c r="FP1314" s="13"/>
      <c r="FQ1314" s="13"/>
      <c r="FR1314" s="13"/>
      <c r="FS1314" s="13"/>
      <c r="FT1314" s="13"/>
      <c r="FU1314" s="13"/>
      <c r="FV1314" s="13"/>
      <c r="FW1314" s="13"/>
      <c r="FX1314" s="13"/>
      <c r="FY1314" s="13"/>
      <c r="FZ1314" s="13"/>
      <c r="GA1314" s="13"/>
      <c r="GB1314" s="13"/>
      <c r="GC1314" s="13"/>
      <c r="GD1314" s="13"/>
      <c r="GE1314" s="13"/>
      <c r="GF1314" s="13"/>
      <c r="GG1314" s="13"/>
      <c r="GH1314" s="13"/>
      <c r="GI1314" s="13"/>
      <c r="GJ1314" s="13"/>
      <c r="GK1314" s="13"/>
      <c r="GL1314" s="13"/>
      <c r="GM1314" s="13"/>
      <c r="GN1314" s="13"/>
      <c r="GO1314" s="13"/>
      <c r="GP1314" s="13"/>
      <c r="GQ1314" s="13"/>
      <c r="GR1314" s="13"/>
      <c r="GS1314" s="13"/>
      <c r="GT1314" s="13"/>
      <c r="GU1314" s="13"/>
      <c r="GV1314" s="13"/>
      <c r="GW1314" s="13"/>
      <c r="GX1314" s="13"/>
      <c r="GY1314" s="13"/>
      <c r="GZ1314" s="13"/>
      <c r="HA1314" s="13"/>
      <c r="HB1314" s="13"/>
      <c r="HC1314" s="13"/>
      <c r="HD1314" s="13"/>
      <c r="HE1314" s="13"/>
      <c r="HF1314" s="13"/>
      <c r="HG1314" s="13"/>
      <c r="HH1314" s="13"/>
      <c r="HI1314" s="13"/>
      <c r="HJ1314" s="13"/>
      <c r="HK1314" s="13"/>
      <c r="HL1314" s="13"/>
      <c r="HM1314" s="13"/>
      <c r="HN1314" s="13"/>
      <c r="HO1314" s="13"/>
      <c r="HP1314" s="13"/>
      <c r="HQ1314" s="13"/>
      <c r="HR1314" s="13"/>
      <c r="HS1314" s="13"/>
      <c r="HT1314" s="13"/>
      <c r="HU1314" s="13"/>
      <c r="HV1314" s="13"/>
      <c r="HW1314" s="13"/>
      <c r="HX1314" s="13"/>
      <c r="HY1314" s="13"/>
      <c r="HZ1314" s="13"/>
      <c r="IA1314" s="13"/>
      <c r="IB1314" s="13"/>
      <c r="IC1314" s="13"/>
      <c r="ID1314" s="13"/>
      <c r="IE1314" s="13"/>
      <c r="IF1314" s="13"/>
      <c r="IG1314" s="13"/>
      <c r="IH1314" s="13"/>
      <c r="II1314" s="13"/>
      <c r="IJ1314" s="13"/>
      <c r="IK1314" s="13"/>
      <c r="IL1314" s="13"/>
      <c r="IM1314" s="13"/>
      <c r="IN1314" s="13"/>
      <c r="IO1314" s="13"/>
    </row>
    <row r="1315" spans="1:249">
      <c r="A1315" s="23"/>
      <c r="B1315" s="13"/>
      <c r="C1315" s="13"/>
      <c r="D1315" s="13"/>
      <c r="E1315" s="13"/>
      <c r="F1315" s="13"/>
      <c r="G1315" s="13"/>
      <c r="H1315" s="13"/>
      <c r="I1315" s="13"/>
      <c r="J1315" s="13"/>
      <c r="K1315" s="13"/>
      <c r="L1315" s="13"/>
      <c r="M1315" s="13"/>
      <c r="N1315" s="13"/>
      <c r="O1315" s="13"/>
      <c r="P1315" s="13"/>
      <c r="Q1315" s="13"/>
      <c r="R1315" s="13"/>
      <c r="S1315" s="13"/>
      <c r="T1315" s="13"/>
      <c r="U1315" s="13"/>
      <c r="V1315" s="13"/>
      <c r="W1315" s="13"/>
      <c r="X1315" s="13"/>
      <c r="Y1315" s="13"/>
      <c r="Z1315" s="13"/>
      <c r="AA1315" s="13"/>
      <c r="AB1315" s="13"/>
      <c r="AC1315" s="13"/>
      <c r="AD1315" s="23"/>
      <c r="AE1315" s="13"/>
      <c r="AF1315" s="13"/>
      <c r="AG1315" s="13"/>
      <c r="AH1315" s="13"/>
      <c r="AI1315" s="13"/>
      <c r="AJ1315" s="13"/>
      <c r="AK1315" s="13"/>
      <c r="AL1315" s="13"/>
      <c r="AM1315" s="13"/>
      <c r="AN1315" s="13"/>
      <c r="AO1315" s="13"/>
      <c r="AP1315" s="13"/>
      <c r="AQ1315" s="13"/>
      <c r="AR1315" s="13"/>
      <c r="AS1315" s="13"/>
      <c r="AT1315" s="13"/>
      <c r="AU1315" s="13"/>
      <c r="AV1315" s="13"/>
      <c r="AW1315" s="13"/>
      <c r="AX1315" s="13"/>
      <c r="AY1315" s="13"/>
      <c r="AZ1315" s="13"/>
      <c r="BA1315" s="13"/>
      <c r="BB1315" s="13"/>
      <c r="BC1315" s="13"/>
      <c r="BD1315" s="13"/>
      <c r="BE1315" s="13"/>
      <c r="BF1315" s="13"/>
      <c r="BG1315" s="13"/>
      <c r="BH1315" s="13"/>
      <c r="BI1315" s="13"/>
      <c r="BJ1315" s="13"/>
      <c r="BK1315" s="13"/>
      <c r="BL1315" s="13"/>
      <c r="BM1315" s="13"/>
      <c r="BN1315" s="13"/>
      <c r="BO1315" s="13"/>
      <c r="BP1315" s="13"/>
      <c r="BQ1315" s="13"/>
      <c r="BR1315" s="13"/>
      <c r="BS1315" s="13"/>
      <c r="BT1315" s="13"/>
      <c r="BU1315" s="13"/>
      <c r="BV1315" s="13"/>
      <c r="BW1315" s="13"/>
      <c r="BX1315" s="13"/>
      <c r="BY1315" s="13"/>
      <c r="BZ1315" s="13"/>
      <c r="CA1315" s="13"/>
      <c r="CB1315" s="13"/>
      <c r="CC1315" s="13"/>
      <c r="CD1315" s="13"/>
      <c r="CE1315" s="13"/>
      <c r="CF1315" s="13"/>
      <c r="CG1315" s="13"/>
      <c r="CH1315" s="13"/>
      <c r="CI1315" s="13"/>
      <c r="CJ1315" s="13"/>
      <c r="CK1315" s="13"/>
      <c r="CL1315" s="13"/>
      <c r="CM1315" s="13"/>
      <c r="CN1315" s="13"/>
      <c r="CO1315" s="13"/>
      <c r="CP1315" s="13"/>
      <c r="CQ1315" s="13"/>
      <c r="CR1315" s="13"/>
      <c r="CS1315" s="13"/>
      <c r="CT1315" s="13"/>
      <c r="CU1315" s="13"/>
      <c r="CV1315" s="13"/>
      <c r="CW1315" s="13"/>
      <c r="CX1315" s="13"/>
      <c r="CY1315" s="13"/>
      <c r="CZ1315" s="13"/>
      <c r="DA1315" s="13"/>
      <c r="DB1315" s="13"/>
      <c r="DC1315" s="13"/>
      <c r="DD1315" s="13"/>
      <c r="DE1315" s="13"/>
      <c r="DF1315" s="13"/>
      <c r="DG1315" s="13"/>
      <c r="DH1315" s="13"/>
      <c r="DI1315" s="13"/>
      <c r="DJ1315" s="13"/>
      <c r="DK1315" s="13"/>
      <c r="DL1315" s="13"/>
      <c r="DM1315" s="13"/>
      <c r="DN1315" s="13"/>
      <c r="DO1315" s="13"/>
      <c r="DP1315" s="13"/>
      <c r="DQ1315" s="13"/>
      <c r="DR1315" s="13"/>
      <c r="DS1315" s="13"/>
      <c r="DT1315" s="13"/>
      <c r="DU1315" s="13"/>
      <c r="DV1315" s="13"/>
      <c r="DW1315" s="13"/>
      <c r="DX1315" s="13"/>
      <c r="DY1315" s="13"/>
      <c r="DZ1315" s="13"/>
      <c r="EA1315" s="13"/>
      <c r="EB1315" s="13"/>
      <c r="EC1315" s="13"/>
      <c r="ED1315" s="13"/>
      <c r="EE1315" s="13"/>
      <c r="EF1315" s="13"/>
      <c r="EG1315" s="13"/>
      <c r="EH1315" s="13"/>
      <c r="EI1315" s="13"/>
      <c r="EJ1315" s="13"/>
      <c r="EK1315" s="13"/>
      <c r="EL1315" s="13"/>
      <c r="EM1315" s="13"/>
      <c r="EN1315" s="13"/>
      <c r="EO1315" s="13"/>
      <c r="EP1315" s="13"/>
      <c r="EQ1315" s="13"/>
      <c r="ER1315" s="13"/>
      <c r="ES1315" s="13"/>
      <c r="ET1315" s="13"/>
      <c r="EU1315" s="13"/>
      <c r="EV1315" s="13"/>
      <c r="EW1315" s="13"/>
      <c r="EX1315" s="13"/>
      <c r="EY1315" s="13"/>
      <c r="EZ1315" s="13"/>
      <c r="FA1315" s="13"/>
      <c r="FB1315" s="13"/>
      <c r="FC1315" s="13"/>
      <c r="FD1315" s="13"/>
      <c r="FE1315" s="13"/>
      <c r="FF1315" s="13"/>
      <c r="FG1315" s="13"/>
      <c r="FH1315" s="13"/>
      <c r="FI1315" s="13"/>
      <c r="FJ1315" s="13"/>
      <c r="FK1315" s="13"/>
      <c r="FL1315" s="13"/>
      <c r="FM1315" s="13"/>
      <c r="FN1315" s="13"/>
      <c r="FO1315" s="13"/>
      <c r="FP1315" s="13"/>
      <c r="FQ1315" s="13"/>
      <c r="FR1315" s="13"/>
      <c r="FS1315" s="13"/>
      <c r="FT1315" s="13"/>
      <c r="FU1315" s="13"/>
      <c r="FV1315" s="13"/>
      <c r="FW1315" s="13"/>
      <c r="FX1315" s="13"/>
      <c r="FY1315" s="13"/>
      <c r="FZ1315" s="13"/>
      <c r="GA1315" s="13"/>
      <c r="GB1315" s="13"/>
      <c r="GC1315" s="13"/>
      <c r="GD1315" s="13"/>
      <c r="GE1315" s="13"/>
      <c r="GF1315" s="13"/>
      <c r="GG1315" s="13"/>
      <c r="GH1315" s="13"/>
      <c r="GI1315" s="13"/>
      <c r="GJ1315" s="13"/>
      <c r="GK1315" s="13"/>
      <c r="GL1315" s="13"/>
      <c r="GM1315" s="13"/>
      <c r="GN1315" s="13"/>
      <c r="GO1315" s="13"/>
      <c r="GP1315" s="13"/>
      <c r="GQ1315" s="13"/>
      <c r="GR1315" s="13"/>
      <c r="GS1315" s="13"/>
      <c r="GT1315" s="13"/>
      <c r="GU1315" s="13"/>
      <c r="GV1315" s="13"/>
      <c r="GW1315" s="13"/>
      <c r="GX1315" s="13"/>
      <c r="GY1315" s="13"/>
      <c r="GZ1315" s="13"/>
      <c r="HA1315" s="13"/>
      <c r="HB1315" s="13"/>
      <c r="HC1315" s="13"/>
      <c r="HD1315" s="13"/>
      <c r="HE1315" s="13"/>
      <c r="HF1315" s="13"/>
      <c r="HG1315" s="13"/>
      <c r="HH1315" s="13"/>
      <c r="HI1315" s="13"/>
      <c r="HJ1315" s="13"/>
      <c r="HK1315" s="13"/>
      <c r="HL1315" s="13"/>
      <c r="HM1315" s="13"/>
      <c r="HN1315" s="13"/>
      <c r="HO1315" s="13"/>
      <c r="HP1315" s="13"/>
      <c r="HQ1315" s="13"/>
      <c r="HR1315" s="13"/>
      <c r="HS1315" s="13"/>
      <c r="HT1315" s="13"/>
      <c r="HU1315" s="13"/>
      <c r="HV1315" s="13"/>
      <c r="HW1315" s="13"/>
      <c r="HX1315" s="13"/>
      <c r="HY1315" s="13"/>
      <c r="HZ1315" s="13"/>
      <c r="IA1315" s="13"/>
      <c r="IB1315" s="13"/>
      <c r="IC1315" s="13"/>
      <c r="ID1315" s="13"/>
      <c r="IE1315" s="13"/>
      <c r="IF1315" s="13"/>
      <c r="IG1315" s="13"/>
      <c r="IH1315" s="13"/>
      <c r="II1315" s="13"/>
      <c r="IJ1315" s="13"/>
      <c r="IK1315" s="13"/>
      <c r="IL1315" s="13"/>
      <c r="IM1315" s="13"/>
      <c r="IN1315" s="13"/>
      <c r="IO1315" s="13"/>
    </row>
    <row r="1316" spans="1:249">
      <c r="A1316" s="23"/>
      <c r="B1316" s="13"/>
      <c r="C1316" s="13"/>
      <c r="D1316" s="13"/>
      <c r="E1316" s="13"/>
      <c r="F1316" s="13"/>
      <c r="G1316" s="13"/>
      <c r="H1316" s="13"/>
      <c r="I1316" s="13"/>
      <c r="J1316" s="13"/>
      <c r="K1316" s="13"/>
      <c r="L1316" s="13"/>
      <c r="M1316" s="13"/>
      <c r="N1316" s="13"/>
      <c r="O1316" s="13"/>
      <c r="P1316" s="13"/>
      <c r="Q1316" s="13"/>
      <c r="R1316" s="13"/>
      <c r="S1316" s="13"/>
      <c r="T1316" s="13"/>
      <c r="U1316" s="13"/>
      <c r="V1316" s="13"/>
      <c r="W1316" s="13"/>
      <c r="X1316" s="13"/>
      <c r="Y1316" s="13"/>
      <c r="Z1316" s="13"/>
      <c r="AA1316" s="13"/>
      <c r="AB1316" s="13"/>
      <c r="AC1316" s="13"/>
      <c r="AD1316" s="23"/>
      <c r="AE1316" s="13"/>
      <c r="AF1316" s="13"/>
      <c r="AG1316" s="13"/>
      <c r="AH1316" s="13"/>
      <c r="AI1316" s="13"/>
      <c r="AJ1316" s="13"/>
      <c r="AK1316" s="13"/>
      <c r="AL1316" s="13"/>
      <c r="AM1316" s="13"/>
      <c r="AN1316" s="13"/>
      <c r="AO1316" s="13"/>
      <c r="AP1316" s="13"/>
      <c r="AQ1316" s="13"/>
      <c r="AR1316" s="13"/>
      <c r="AS1316" s="13"/>
      <c r="AT1316" s="13"/>
      <c r="AU1316" s="13"/>
      <c r="AV1316" s="13"/>
      <c r="AW1316" s="13"/>
      <c r="AX1316" s="13"/>
      <c r="AY1316" s="13"/>
      <c r="AZ1316" s="13"/>
      <c r="BA1316" s="13"/>
      <c r="BB1316" s="13"/>
      <c r="BC1316" s="13"/>
      <c r="BD1316" s="13"/>
      <c r="BE1316" s="13"/>
      <c r="BF1316" s="13"/>
      <c r="BG1316" s="13"/>
      <c r="BH1316" s="13"/>
      <c r="BI1316" s="13"/>
      <c r="BJ1316" s="13"/>
      <c r="BK1316" s="13"/>
      <c r="BL1316" s="13"/>
      <c r="BM1316" s="13"/>
      <c r="BN1316" s="13"/>
      <c r="BO1316" s="13"/>
      <c r="BP1316" s="13"/>
      <c r="BQ1316" s="13"/>
      <c r="BR1316" s="13"/>
      <c r="BS1316" s="13"/>
      <c r="BT1316" s="13"/>
      <c r="BU1316" s="13"/>
      <c r="BV1316" s="13"/>
      <c r="BW1316" s="13"/>
      <c r="BX1316" s="13"/>
      <c r="BY1316" s="13"/>
      <c r="BZ1316" s="13"/>
      <c r="CA1316" s="13"/>
      <c r="CB1316" s="13"/>
      <c r="CC1316" s="13"/>
      <c r="CD1316" s="13"/>
      <c r="CE1316" s="13"/>
      <c r="CF1316" s="13"/>
      <c r="CG1316" s="13"/>
      <c r="CH1316" s="13"/>
      <c r="CI1316" s="13"/>
      <c r="CJ1316" s="13"/>
      <c r="CK1316" s="13"/>
      <c r="CL1316" s="13"/>
      <c r="CM1316" s="13"/>
      <c r="CN1316" s="13"/>
      <c r="CO1316" s="13"/>
      <c r="CP1316" s="13"/>
      <c r="CQ1316" s="13"/>
      <c r="CR1316" s="13"/>
      <c r="CS1316" s="13"/>
      <c r="CT1316" s="13"/>
      <c r="CU1316" s="13"/>
      <c r="CV1316" s="13"/>
      <c r="CW1316" s="13"/>
      <c r="CX1316" s="13"/>
      <c r="CY1316" s="13"/>
      <c r="CZ1316" s="13"/>
      <c r="DA1316" s="13"/>
      <c r="DB1316" s="13"/>
      <c r="DC1316" s="13"/>
      <c r="DD1316" s="13"/>
      <c r="DE1316" s="13"/>
      <c r="DF1316" s="13"/>
      <c r="DG1316" s="13"/>
      <c r="DH1316" s="13"/>
      <c r="DI1316" s="13"/>
      <c r="DJ1316" s="13"/>
      <c r="DK1316" s="13"/>
      <c r="DL1316" s="13"/>
      <c r="DM1316" s="13"/>
      <c r="DN1316" s="13"/>
      <c r="DO1316" s="13"/>
      <c r="DP1316" s="13"/>
      <c r="DQ1316" s="13"/>
      <c r="DR1316" s="13"/>
      <c r="DS1316" s="13"/>
      <c r="DT1316" s="13"/>
      <c r="DU1316" s="13"/>
      <c r="DV1316" s="13"/>
      <c r="DW1316" s="13"/>
      <c r="DX1316" s="13"/>
      <c r="DY1316" s="13"/>
      <c r="DZ1316" s="13"/>
      <c r="EA1316" s="13"/>
      <c r="EB1316" s="13"/>
      <c r="EC1316" s="13"/>
      <c r="ED1316" s="13"/>
      <c r="EE1316" s="13"/>
      <c r="EF1316" s="13"/>
      <c r="EG1316" s="13"/>
      <c r="EH1316" s="13"/>
      <c r="EI1316" s="13"/>
      <c r="EJ1316" s="13"/>
      <c r="EK1316" s="13"/>
      <c r="EL1316" s="13"/>
      <c r="EM1316" s="13"/>
      <c r="EN1316" s="13"/>
      <c r="EO1316" s="13"/>
      <c r="EP1316" s="13"/>
      <c r="EQ1316" s="13"/>
      <c r="ER1316" s="13"/>
      <c r="ES1316" s="13"/>
      <c r="ET1316" s="13"/>
      <c r="EU1316" s="13"/>
      <c r="EV1316" s="13"/>
      <c r="EW1316" s="13"/>
      <c r="EX1316" s="13"/>
      <c r="EY1316" s="13"/>
      <c r="EZ1316" s="13"/>
      <c r="FA1316" s="13"/>
      <c r="FB1316" s="13"/>
      <c r="FC1316" s="13"/>
      <c r="FD1316" s="13"/>
      <c r="FE1316" s="13"/>
      <c r="FF1316" s="13"/>
      <c r="FG1316" s="13"/>
      <c r="FH1316" s="13"/>
      <c r="FI1316" s="13"/>
      <c r="FJ1316" s="13"/>
      <c r="FK1316" s="13"/>
      <c r="FL1316" s="13"/>
      <c r="FM1316" s="13"/>
      <c r="FN1316" s="13"/>
      <c r="FO1316" s="13"/>
      <c r="FP1316" s="13"/>
      <c r="FQ1316" s="13"/>
      <c r="FR1316" s="13"/>
      <c r="FS1316" s="13"/>
      <c r="FT1316" s="13"/>
      <c r="FU1316" s="13"/>
      <c r="FV1316" s="13"/>
      <c r="FW1316" s="13"/>
      <c r="FX1316" s="13"/>
      <c r="FY1316" s="13"/>
      <c r="FZ1316" s="13"/>
      <c r="GA1316" s="13"/>
      <c r="GB1316" s="13"/>
      <c r="GC1316" s="13"/>
      <c r="GD1316" s="13"/>
      <c r="GE1316" s="13"/>
      <c r="GF1316" s="13"/>
      <c r="GG1316" s="13"/>
      <c r="GH1316" s="13"/>
      <c r="GI1316" s="13"/>
      <c r="GJ1316" s="13"/>
      <c r="GK1316" s="13"/>
      <c r="GL1316" s="13"/>
      <c r="GM1316" s="13"/>
      <c r="GN1316" s="13"/>
      <c r="GO1316" s="13"/>
      <c r="GP1316" s="13"/>
      <c r="GQ1316" s="13"/>
      <c r="GR1316" s="13"/>
      <c r="GS1316" s="13"/>
      <c r="GT1316" s="13"/>
      <c r="GU1316" s="13"/>
      <c r="GV1316" s="13"/>
      <c r="GW1316" s="13"/>
      <c r="GX1316" s="13"/>
      <c r="GY1316" s="13"/>
      <c r="GZ1316" s="13"/>
      <c r="HA1316" s="13"/>
      <c r="HB1316" s="13"/>
      <c r="HC1316" s="13"/>
      <c r="HD1316" s="13"/>
      <c r="HE1316" s="13"/>
      <c r="HF1316" s="13"/>
      <c r="HG1316" s="13"/>
      <c r="HH1316" s="13"/>
      <c r="HI1316" s="13"/>
      <c r="HJ1316" s="13"/>
      <c r="HK1316" s="13"/>
      <c r="HL1316" s="13"/>
      <c r="HM1316" s="13"/>
      <c r="HN1316" s="13"/>
      <c r="HO1316" s="13"/>
      <c r="HP1316" s="13"/>
      <c r="HQ1316" s="13"/>
      <c r="HR1316" s="13"/>
      <c r="HS1316" s="13"/>
      <c r="HT1316" s="13"/>
      <c r="HU1316" s="13"/>
      <c r="HV1316" s="13"/>
      <c r="HW1316" s="13"/>
      <c r="HX1316" s="13"/>
      <c r="HY1316" s="13"/>
      <c r="HZ1316" s="13"/>
      <c r="IA1316" s="13"/>
      <c r="IB1316" s="13"/>
      <c r="IC1316" s="13"/>
      <c r="ID1316" s="13"/>
      <c r="IE1316" s="13"/>
      <c r="IF1316" s="13"/>
      <c r="IG1316" s="13"/>
      <c r="IH1316" s="13"/>
      <c r="II1316" s="13"/>
      <c r="IJ1316" s="13"/>
      <c r="IK1316" s="13"/>
      <c r="IL1316" s="13"/>
      <c r="IM1316" s="13"/>
      <c r="IN1316" s="13"/>
      <c r="IO1316" s="13"/>
    </row>
    <row r="1317" spans="1:249">
      <c r="A1317" s="23"/>
      <c r="B1317" s="13"/>
      <c r="C1317" s="13"/>
      <c r="D1317" s="13"/>
      <c r="E1317" s="13"/>
      <c r="F1317" s="13"/>
      <c r="G1317" s="13"/>
      <c r="H1317" s="13"/>
      <c r="I1317" s="13"/>
      <c r="J1317" s="13"/>
      <c r="K1317" s="13"/>
      <c r="L1317" s="13"/>
      <c r="M1317" s="13"/>
      <c r="N1317" s="13"/>
      <c r="O1317" s="13"/>
      <c r="P1317" s="13"/>
      <c r="Q1317" s="13"/>
      <c r="R1317" s="13"/>
      <c r="S1317" s="13"/>
      <c r="T1317" s="13"/>
      <c r="U1317" s="13"/>
      <c r="V1317" s="13"/>
      <c r="W1317" s="13"/>
      <c r="X1317" s="13"/>
      <c r="Y1317" s="13"/>
      <c r="Z1317" s="13"/>
      <c r="AA1317" s="13"/>
      <c r="AB1317" s="13"/>
      <c r="AC1317" s="13"/>
      <c r="AD1317" s="23"/>
      <c r="AE1317" s="13"/>
      <c r="AF1317" s="13"/>
      <c r="AG1317" s="13"/>
      <c r="AH1317" s="13"/>
      <c r="AI1317" s="13"/>
      <c r="AJ1317" s="13"/>
      <c r="AK1317" s="13"/>
      <c r="AL1317" s="13"/>
      <c r="AM1317" s="13"/>
      <c r="AN1317" s="13"/>
      <c r="AO1317" s="13"/>
      <c r="AP1317" s="13"/>
      <c r="AQ1317" s="13"/>
      <c r="AR1317" s="13"/>
      <c r="AS1317" s="13"/>
      <c r="AT1317" s="13"/>
      <c r="AU1317" s="13"/>
      <c r="AV1317" s="13"/>
      <c r="AW1317" s="13"/>
      <c r="AX1317" s="13"/>
      <c r="AY1317" s="13"/>
      <c r="AZ1317" s="13"/>
      <c r="BA1317" s="13"/>
      <c r="BB1317" s="13"/>
      <c r="BC1317" s="13"/>
      <c r="BD1317" s="13"/>
      <c r="BE1317" s="13"/>
      <c r="BF1317" s="13"/>
      <c r="BG1317" s="13"/>
      <c r="BH1317" s="13"/>
      <c r="BI1317" s="13"/>
      <c r="BJ1317" s="13"/>
      <c r="BK1317" s="13"/>
      <c r="BL1317" s="13"/>
      <c r="BM1317" s="13"/>
      <c r="BN1317" s="13"/>
      <c r="BO1317" s="13"/>
      <c r="BP1317" s="13"/>
      <c r="BQ1317" s="13"/>
      <c r="BR1317" s="13"/>
      <c r="BS1317" s="13"/>
      <c r="BT1317" s="13"/>
      <c r="BU1317" s="13"/>
      <c r="BV1317" s="13"/>
      <c r="BW1317" s="13"/>
      <c r="BX1317" s="13"/>
      <c r="BY1317" s="13"/>
      <c r="BZ1317" s="13"/>
      <c r="CA1317" s="13"/>
      <c r="CB1317" s="13"/>
      <c r="CC1317" s="13"/>
      <c r="CD1317" s="13"/>
      <c r="CE1317" s="13"/>
      <c r="CF1317" s="13"/>
      <c r="CG1317" s="13"/>
      <c r="CH1317" s="13"/>
      <c r="CI1317" s="13"/>
      <c r="CJ1317" s="13"/>
      <c r="CK1317" s="13"/>
      <c r="CL1317" s="13"/>
      <c r="CM1317" s="13"/>
      <c r="CN1317" s="13"/>
      <c r="CO1317" s="13"/>
      <c r="CP1317" s="13"/>
      <c r="CQ1317" s="13"/>
      <c r="CR1317" s="13"/>
      <c r="CS1317" s="13"/>
      <c r="CT1317" s="13"/>
      <c r="CU1317" s="13"/>
      <c r="CV1317" s="13"/>
      <c r="CW1317" s="13"/>
      <c r="CX1317" s="13"/>
      <c r="CY1317" s="13"/>
      <c r="CZ1317" s="13"/>
      <c r="DA1317" s="13"/>
      <c r="DB1317" s="13"/>
      <c r="DC1317" s="13"/>
      <c r="DD1317" s="13"/>
      <c r="DE1317" s="13"/>
      <c r="DF1317" s="13"/>
      <c r="DG1317" s="13"/>
      <c r="DH1317" s="13"/>
      <c r="DI1317" s="13"/>
      <c r="DJ1317" s="13"/>
      <c r="DK1317" s="13"/>
      <c r="DL1317" s="13"/>
      <c r="DM1317" s="13"/>
      <c r="DN1317" s="13"/>
      <c r="DO1317" s="13"/>
      <c r="DP1317" s="13"/>
      <c r="DQ1317" s="13"/>
      <c r="DR1317" s="13"/>
      <c r="DS1317" s="13"/>
      <c r="DT1317" s="13"/>
      <c r="DU1317" s="13"/>
      <c r="DV1317" s="13"/>
      <c r="DW1317" s="13"/>
      <c r="DX1317" s="13"/>
      <c r="DY1317" s="13"/>
      <c r="DZ1317" s="13"/>
      <c r="EA1317" s="13"/>
      <c r="EB1317" s="13"/>
      <c r="EC1317" s="13"/>
      <c r="ED1317" s="13"/>
      <c r="EE1317" s="13"/>
      <c r="EF1317" s="13"/>
      <c r="EG1317" s="13"/>
      <c r="EH1317" s="13"/>
      <c r="EI1317" s="13"/>
      <c r="EJ1317" s="13"/>
      <c r="EK1317" s="13"/>
      <c r="EL1317" s="13"/>
      <c r="EM1317" s="13"/>
      <c r="EN1317" s="13"/>
      <c r="EO1317" s="13"/>
      <c r="EP1317" s="13"/>
      <c r="EQ1317" s="13"/>
      <c r="ER1317" s="13"/>
      <c r="ES1317" s="13"/>
      <c r="ET1317" s="13"/>
      <c r="EU1317" s="13"/>
      <c r="EV1317" s="13"/>
      <c r="EW1317" s="13"/>
      <c r="EX1317" s="13"/>
      <c r="EY1317" s="13"/>
      <c r="EZ1317" s="13"/>
      <c r="FA1317" s="13"/>
      <c r="FB1317" s="13"/>
      <c r="FC1317" s="13"/>
      <c r="FD1317" s="13"/>
      <c r="FE1317" s="13"/>
      <c r="FF1317" s="13"/>
      <c r="FG1317" s="13"/>
      <c r="FH1317" s="13"/>
      <c r="FI1317" s="13"/>
      <c r="FJ1317" s="13"/>
      <c r="FK1317" s="13"/>
      <c r="FL1317" s="13"/>
      <c r="FM1317" s="13"/>
      <c r="FN1317" s="13"/>
      <c r="FO1317" s="13"/>
      <c r="FP1317" s="13"/>
      <c r="FQ1317" s="13"/>
      <c r="FR1317" s="13"/>
      <c r="FS1317" s="13"/>
      <c r="FT1317" s="13"/>
      <c r="FU1317" s="13"/>
      <c r="FV1317" s="13"/>
      <c r="FW1317" s="13"/>
      <c r="FX1317" s="13"/>
      <c r="FY1317" s="13"/>
      <c r="FZ1317" s="13"/>
      <c r="GA1317" s="13"/>
      <c r="GB1317" s="13"/>
      <c r="GC1317" s="13"/>
      <c r="GD1317" s="13"/>
      <c r="GE1317" s="13"/>
      <c r="GF1317" s="13"/>
      <c r="GG1317" s="13"/>
      <c r="GH1317" s="13"/>
      <c r="GI1317" s="13"/>
      <c r="GJ1317" s="13"/>
      <c r="GK1317" s="13"/>
      <c r="GL1317" s="13"/>
      <c r="GM1317" s="13"/>
      <c r="GN1317" s="13"/>
      <c r="GO1317" s="13"/>
      <c r="GP1317" s="13"/>
      <c r="GQ1317" s="13"/>
      <c r="GR1317" s="13"/>
      <c r="GS1317" s="13"/>
      <c r="GT1317" s="13"/>
      <c r="GU1317" s="13"/>
      <c r="GV1317" s="13"/>
      <c r="GW1317" s="13"/>
      <c r="GX1317" s="13"/>
      <c r="GY1317" s="13"/>
      <c r="GZ1317" s="13"/>
      <c r="HA1317" s="13"/>
      <c r="HB1317" s="13"/>
      <c r="HC1317" s="13"/>
      <c r="HD1317" s="13"/>
      <c r="HE1317" s="13"/>
      <c r="HF1317" s="13"/>
      <c r="HG1317" s="13"/>
      <c r="HH1317" s="13"/>
      <c r="HI1317" s="13"/>
      <c r="HJ1317" s="13"/>
      <c r="HK1317" s="13"/>
      <c r="HL1317" s="13"/>
      <c r="HM1317" s="13"/>
      <c r="HN1317" s="13"/>
      <c r="HO1317" s="13"/>
      <c r="HP1317" s="13"/>
      <c r="HQ1317" s="13"/>
      <c r="HR1317" s="13"/>
      <c r="HS1317" s="13"/>
      <c r="HT1317" s="13"/>
      <c r="HU1317" s="13"/>
      <c r="HV1317" s="13"/>
      <c r="HW1317" s="13"/>
      <c r="HX1317" s="13"/>
      <c r="HY1317" s="13"/>
      <c r="HZ1317" s="13"/>
      <c r="IA1317" s="13"/>
      <c r="IB1317" s="13"/>
      <c r="IC1317" s="13"/>
      <c r="ID1317" s="13"/>
      <c r="IE1317" s="13"/>
      <c r="IF1317" s="13"/>
      <c r="IG1317" s="13"/>
      <c r="IH1317" s="13"/>
      <c r="II1317" s="13"/>
      <c r="IJ1317" s="13"/>
      <c r="IK1317" s="13"/>
      <c r="IL1317" s="13"/>
      <c r="IM1317" s="13"/>
      <c r="IN1317" s="13"/>
      <c r="IO1317" s="13"/>
    </row>
    <row r="1318" spans="1:249">
      <c r="A1318" s="23"/>
      <c r="B1318" s="13"/>
      <c r="C1318" s="13"/>
      <c r="D1318" s="13"/>
      <c r="E1318" s="13"/>
      <c r="F1318" s="13"/>
      <c r="G1318" s="13"/>
      <c r="H1318" s="13"/>
      <c r="I1318" s="13"/>
      <c r="J1318" s="13"/>
      <c r="K1318" s="13"/>
      <c r="L1318" s="13"/>
      <c r="M1318" s="13"/>
      <c r="N1318" s="13"/>
      <c r="O1318" s="13"/>
      <c r="P1318" s="13"/>
      <c r="Q1318" s="13"/>
      <c r="R1318" s="13"/>
      <c r="S1318" s="13"/>
      <c r="T1318" s="13"/>
      <c r="U1318" s="13"/>
      <c r="V1318" s="13"/>
      <c r="W1318" s="13"/>
      <c r="X1318" s="13"/>
      <c r="Y1318" s="13"/>
      <c r="Z1318" s="13"/>
      <c r="AA1318" s="13"/>
      <c r="AB1318" s="13"/>
      <c r="AC1318" s="13"/>
      <c r="AD1318" s="23"/>
      <c r="AE1318" s="13"/>
      <c r="AF1318" s="13"/>
      <c r="AG1318" s="13"/>
      <c r="AH1318" s="13"/>
      <c r="AI1318" s="13"/>
      <c r="AJ1318" s="13"/>
      <c r="AK1318" s="13"/>
      <c r="AL1318" s="13"/>
      <c r="AM1318" s="13"/>
      <c r="AN1318" s="13"/>
      <c r="AO1318" s="13"/>
      <c r="AP1318" s="13"/>
      <c r="AQ1318" s="13"/>
      <c r="AR1318" s="13"/>
      <c r="AS1318" s="13"/>
      <c r="AT1318" s="13"/>
      <c r="AU1318" s="13"/>
      <c r="AV1318" s="13"/>
      <c r="AW1318" s="13"/>
      <c r="AX1318" s="13"/>
      <c r="AY1318" s="13"/>
      <c r="AZ1318" s="13"/>
      <c r="BA1318" s="13"/>
      <c r="BB1318" s="13"/>
      <c r="BC1318" s="13"/>
      <c r="BD1318" s="13"/>
      <c r="BE1318" s="13"/>
      <c r="BF1318" s="13"/>
      <c r="BG1318" s="13"/>
      <c r="BH1318" s="13"/>
      <c r="BI1318" s="13"/>
      <c r="BJ1318" s="13"/>
      <c r="BK1318" s="13"/>
      <c r="BL1318" s="13"/>
      <c r="BM1318" s="13"/>
      <c r="BN1318" s="13"/>
      <c r="BO1318" s="13"/>
      <c r="BP1318" s="13"/>
      <c r="BQ1318" s="13"/>
      <c r="BR1318" s="13"/>
      <c r="BS1318" s="13"/>
      <c r="BT1318" s="13"/>
      <c r="BU1318" s="13"/>
      <c r="BV1318" s="13"/>
      <c r="BW1318" s="13"/>
      <c r="BX1318" s="13"/>
      <c r="BY1318" s="13"/>
      <c r="BZ1318" s="13"/>
      <c r="CA1318" s="13"/>
      <c r="CB1318" s="13"/>
      <c r="CC1318" s="13"/>
      <c r="CD1318" s="13"/>
      <c r="CE1318" s="13"/>
      <c r="CF1318" s="13"/>
      <c r="CG1318" s="13"/>
      <c r="CH1318" s="13"/>
      <c r="CI1318" s="13"/>
      <c r="CJ1318" s="13"/>
      <c r="CK1318" s="13"/>
      <c r="CL1318" s="13"/>
      <c r="CM1318" s="13"/>
      <c r="CN1318" s="13"/>
      <c r="CO1318" s="13"/>
      <c r="CP1318" s="13"/>
      <c r="CQ1318" s="13"/>
      <c r="CR1318" s="13"/>
      <c r="CS1318" s="13"/>
      <c r="CT1318" s="13"/>
      <c r="CU1318" s="13"/>
      <c r="CV1318" s="13"/>
      <c r="CW1318" s="13"/>
      <c r="CX1318" s="13"/>
      <c r="CY1318" s="13"/>
      <c r="CZ1318" s="13"/>
      <c r="DA1318" s="13"/>
      <c r="DB1318" s="13"/>
      <c r="DC1318" s="13"/>
      <c r="DD1318" s="13"/>
      <c r="DE1318" s="13"/>
      <c r="DF1318" s="13"/>
      <c r="DG1318" s="13"/>
      <c r="DH1318" s="13"/>
      <c r="DI1318" s="13"/>
      <c r="DJ1318" s="13"/>
      <c r="DK1318" s="13"/>
      <c r="DL1318" s="13"/>
      <c r="DM1318" s="13"/>
      <c r="DN1318" s="13"/>
      <c r="DO1318" s="13"/>
      <c r="DP1318" s="13"/>
      <c r="DQ1318" s="13"/>
      <c r="DR1318" s="13"/>
      <c r="DS1318" s="13"/>
      <c r="DT1318" s="13"/>
      <c r="DU1318" s="13"/>
      <c r="DV1318" s="13"/>
      <c r="DW1318" s="13"/>
      <c r="DX1318" s="13"/>
      <c r="DY1318" s="13"/>
      <c r="DZ1318" s="13"/>
      <c r="EA1318" s="13"/>
      <c r="EB1318" s="13"/>
      <c r="EC1318" s="13"/>
      <c r="ED1318" s="13"/>
      <c r="EE1318" s="13"/>
      <c r="EF1318" s="13"/>
      <c r="EG1318" s="13"/>
      <c r="EH1318" s="13"/>
      <c r="EI1318" s="13"/>
      <c r="EJ1318" s="13"/>
      <c r="EK1318" s="13"/>
      <c r="EL1318" s="13"/>
      <c r="EM1318" s="13"/>
      <c r="EN1318" s="13"/>
      <c r="EO1318" s="13"/>
      <c r="EP1318" s="13"/>
      <c r="EQ1318" s="13"/>
      <c r="ER1318" s="13"/>
      <c r="ES1318" s="13"/>
      <c r="ET1318" s="13"/>
      <c r="EU1318" s="13"/>
      <c r="EV1318" s="13"/>
      <c r="EW1318" s="13"/>
      <c r="EX1318" s="13"/>
      <c r="EY1318" s="13"/>
      <c r="EZ1318" s="13"/>
      <c r="FA1318" s="13"/>
      <c r="FB1318" s="13"/>
      <c r="FC1318" s="13"/>
      <c r="FD1318" s="13"/>
      <c r="FE1318" s="13"/>
      <c r="FF1318" s="13"/>
      <c r="FG1318" s="13"/>
      <c r="FH1318" s="13"/>
      <c r="FI1318" s="13"/>
      <c r="FJ1318" s="13"/>
      <c r="FK1318" s="13"/>
      <c r="FL1318" s="13"/>
      <c r="FM1318" s="13"/>
      <c r="FN1318" s="13"/>
      <c r="FO1318" s="13"/>
      <c r="FP1318" s="13"/>
      <c r="FQ1318" s="13"/>
      <c r="FR1318" s="13"/>
      <c r="FS1318" s="13"/>
      <c r="FT1318" s="13"/>
      <c r="FU1318" s="13"/>
      <c r="FV1318" s="13"/>
      <c r="FW1318" s="13"/>
      <c r="FX1318" s="13"/>
      <c r="FY1318" s="13"/>
      <c r="FZ1318" s="13"/>
      <c r="GA1318" s="13"/>
      <c r="GB1318" s="13"/>
      <c r="GC1318" s="13"/>
      <c r="GD1318" s="13"/>
      <c r="GE1318" s="13"/>
      <c r="GF1318" s="13"/>
      <c r="GG1318" s="13"/>
      <c r="GH1318" s="13"/>
      <c r="GI1318" s="13"/>
      <c r="GJ1318" s="13"/>
      <c r="GK1318" s="13"/>
      <c r="GL1318" s="13"/>
      <c r="GM1318" s="13"/>
      <c r="GN1318" s="13"/>
      <c r="GO1318" s="13"/>
      <c r="GP1318" s="13"/>
      <c r="GQ1318" s="13"/>
      <c r="GR1318" s="13"/>
      <c r="GS1318" s="13"/>
      <c r="GT1318" s="13"/>
      <c r="GU1318" s="13"/>
      <c r="GV1318" s="13"/>
      <c r="GW1318" s="13"/>
      <c r="GX1318" s="13"/>
      <c r="GY1318" s="13"/>
      <c r="GZ1318" s="13"/>
      <c r="HA1318" s="13"/>
      <c r="HB1318" s="13"/>
      <c r="HC1318" s="13"/>
      <c r="HD1318" s="13"/>
      <c r="HE1318" s="13"/>
      <c r="HF1318" s="13"/>
      <c r="HG1318" s="13"/>
      <c r="HH1318" s="13"/>
      <c r="HI1318" s="13"/>
      <c r="HJ1318" s="13"/>
      <c r="HK1318" s="13"/>
      <c r="HL1318" s="13"/>
      <c r="HM1318" s="13"/>
      <c r="HN1318" s="13"/>
      <c r="HO1318" s="13"/>
      <c r="HP1318" s="13"/>
      <c r="HQ1318" s="13"/>
      <c r="HR1318" s="13"/>
      <c r="HS1318" s="13"/>
      <c r="HT1318" s="13"/>
      <c r="HU1318" s="13"/>
      <c r="HV1318" s="13"/>
      <c r="HW1318" s="13"/>
      <c r="HX1318" s="13"/>
      <c r="HY1318" s="13"/>
      <c r="HZ1318" s="13"/>
      <c r="IA1318" s="13"/>
      <c r="IB1318" s="13"/>
      <c r="IC1318" s="13"/>
      <c r="ID1318" s="13"/>
      <c r="IE1318" s="13"/>
      <c r="IF1318" s="13"/>
      <c r="IG1318" s="13"/>
      <c r="IH1318" s="13"/>
      <c r="II1318" s="13"/>
      <c r="IJ1318" s="13"/>
      <c r="IK1318" s="13"/>
      <c r="IL1318" s="13"/>
      <c r="IM1318" s="13"/>
      <c r="IN1318" s="13"/>
      <c r="IO1318" s="13"/>
    </row>
    <row r="1319" spans="1:249">
      <c r="A1319" s="23"/>
      <c r="B1319" s="13"/>
      <c r="C1319" s="13"/>
      <c r="D1319" s="13"/>
      <c r="E1319" s="13"/>
      <c r="F1319" s="13"/>
      <c r="G1319" s="13"/>
      <c r="H1319" s="13"/>
      <c r="I1319" s="13"/>
      <c r="J1319" s="13"/>
      <c r="K1319" s="13"/>
      <c r="L1319" s="13"/>
      <c r="M1319" s="13"/>
      <c r="N1319" s="13"/>
      <c r="O1319" s="13"/>
      <c r="P1319" s="13"/>
      <c r="Q1319" s="13"/>
      <c r="R1319" s="13"/>
      <c r="S1319" s="13"/>
      <c r="T1319" s="13"/>
      <c r="U1319" s="13"/>
      <c r="V1319" s="13"/>
      <c r="W1319" s="13"/>
      <c r="X1319" s="13"/>
      <c r="Y1319" s="13"/>
      <c r="Z1319" s="13"/>
      <c r="AA1319" s="13"/>
      <c r="AB1319" s="13"/>
      <c r="AC1319" s="13"/>
      <c r="AD1319" s="23"/>
      <c r="AE1319" s="13"/>
      <c r="AF1319" s="13"/>
      <c r="AG1319" s="13"/>
      <c r="AH1319" s="13"/>
      <c r="AI1319" s="13"/>
      <c r="AJ1319" s="13"/>
      <c r="AK1319" s="13"/>
      <c r="AL1319" s="13"/>
      <c r="AM1319" s="13"/>
      <c r="AN1319" s="13"/>
      <c r="AO1319" s="13"/>
      <c r="AP1319" s="13"/>
      <c r="AQ1319" s="13"/>
      <c r="AR1319" s="13"/>
      <c r="AS1319" s="13"/>
      <c r="AT1319" s="13"/>
      <c r="AU1319" s="13"/>
      <c r="AV1319" s="13"/>
      <c r="AW1319" s="13"/>
      <c r="AX1319" s="13"/>
      <c r="AY1319" s="13"/>
      <c r="AZ1319" s="13"/>
      <c r="BA1319" s="13"/>
      <c r="BB1319" s="13"/>
      <c r="BC1319" s="13"/>
      <c r="BD1319" s="13"/>
      <c r="BE1319" s="13"/>
      <c r="BF1319" s="13"/>
      <c r="BG1319" s="13"/>
      <c r="BH1319" s="13"/>
      <c r="BI1319" s="13"/>
      <c r="BJ1319" s="13"/>
      <c r="BK1319" s="13"/>
      <c r="BL1319" s="13"/>
      <c r="BM1319" s="13"/>
      <c r="BN1319" s="13"/>
      <c r="BO1319" s="13"/>
      <c r="BP1319" s="13"/>
      <c r="BQ1319" s="13"/>
      <c r="BR1319" s="13"/>
      <c r="BS1319" s="13"/>
      <c r="BT1319" s="13"/>
      <c r="BU1319" s="13"/>
      <c r="BV1319" s="13"/>
      <c r="BW1319" s="13"/>
      <c r="BX1319" s="13"/>
      <c r="BY1319" s="13"/>
      <c r="BZ1319" s="13"/>
      <c r="CA1319" s="13"/>
      <c r="CB1319" s="13"/>
      <c r="CC1319" s="13"/>
      <c r="CD1319" s="13"/>
      <c r="CE1319" s="13"/>
      <c r="CF1319" s="13"/>
      <c r="CG1319" s="13"/>
      <c r="CH1319" s="13"/>
      <c r="CI1319" s="13"/>
      <c r="CJ1319" s="13"/>
      <c r="CK1319" s="13"/>
      <c r="CL1319" s="13"/>
      <c r="CM1319" s="13"/>
      <c r="CN1319" s="13"/>
      <c r="CO1319" s="13"/>
      <c r="CP1319" s="13"/>
      <c r="CQ1319" s="13"/>
      <c r="CR1319" s="13"/>
      <c r="CS1319" s="13"/>
      <c r="CT1319" s="13"/>
      <c r="CU1319" s="13"/>
      <c r="CV1319" s="13"/>
      <c r="CW1319" s="13"/>
      <c r="CX1319" s="13"/>
      <c r="CY1319" s="13"/>
      <c r="CZ1319" s="13"/>
      <c r="DA1319" s="13"/>
      <c r="DB1319" s="13"/>
      <c r="DC1319" s="13"/>
      <c r="DD1319" s="13"/>
      <c r="DE1319" s="13"/>
      <c r="DF1319" s="13"/>
      <c r="DG1319" s="13"/>
      <c r="DH1319" s="13"/>
      <c r="DI1319" s="13"/>
      <c r="DJ1319" s="13"/>
      <c r="DK1319" s="13"/>
      <c r="DL1319" s="13"/>
      <c r="DM1319" s="13"/>
      <c r="DN1319" s="13"/>
      <c r="DO1319" s="13"/>
      <c r="DP1319" s="13"/>
      <c r="DQ1319" s="13"/>
      <c r="DR1319" s="13"/>
      <c r="DS1319" s="13"/>
      <c r="DT1319" s="13"/>
      <c r="DU1319" s="13"/>
      <c r="DV1319" s="13"/>
      <c r="DW1319" s="13"/>
      <c r="DX1319" s="13"/>
      <c r="DY1319" s="13"/>
      <c r="DZ1319" s="13"/>
      <c r="EA1319" s="13"/>
      <c r="EB1319" s="13"/>
      <c r="EC1319" s="13"/>
      <c r="ED1319" s="13"/>
      <c r="EE1319" s="13"/>
      <c r="EF1319" s="13"/>
      <c r="EG1319" s="13"/>
      <c r="EH1319" s="13"/>
      <c r="EI1319" s="13"/>
      <c r="EJ1319" s="13"/>
      <c r="EK1319" s="13"/>
      <c r="EL1319" s="13"/>
      <c r="EM1319" s="13"/>
      <c r="EN1319" s="13"/>
      <c r="EO1319" s="13"/>
      <c r="EP1319" s="13"/>
      <c r="EQ1319" s="13"/>
      <c r="ER1319" s="13"/>
      <c r="ES1319" s="13"/>
      <c r="ET1319" s="13"/>
      <c r="EU1319" s="13"/>
      <c r="EV1319" s="13"/>
      <c r="EW1319" s="13"/>
      <c r="EX1319" s="13"/>
      <c r="EY1319" s="13"/>
      <c r="EZ1319" s="13"/>
      <c r="FA1319" s="13"/>
      <c r="FB1319" s="13"/>
      <c r="FC1319" s="13"/>
      <c r="FD1319" s="13"/>
      <c r="FE1319" s="13"/>
      <c r="FF1319" s="13"/>
      <c r="FG1319" s="13"/>
      <c r="FH1319" s="13"/>
      <c r="FI1319" s="13"/>
      <c r="FJ1319" s="13"/>
      <c r="FK1319" s="13"/>
      <c r="FL1319" s="13"/>
      <c r="FM1319" s="13"/>
      <c r="FN1319" s="13"/>
      <c r="FO1319" s="13"/>
      <c r="FP1319" s="13"/>
      <c r="FQ1319" s="13"/>
      <c r="FR1319" s="13"/>
      <c r="FS1319" s="13"/>
      <c r="FT1319" s="13"/>
      <c r="FU1319" s="13"/>
      <c r="FV1319" s="13"/>
      <c r="FW1319" s="13"/>
      <c r="FX1319" s="13"/>
      <c r="FY1319" s="13"/>
      <c r="FZ1319" s="13"/>
      <c r="GA1319" s="13"/>
      <c r="GB1319" s="13"/>
      <c r="GC1319" s="13"/>
      <c r="GD1319" s="13"/>
      <c r="GE1319" s="13"/>
      <c r="GF1319" s="13"/>
      <c r="GG1319" s="13"/>
      <c r="GH1319" s="13"/>
      <c r="GI1319" s="13"/>
      <c r="GJ1319" s="13"/>
      <c r="GK1319" s="13"/>
      <c r="GL1319" s="13"/>
      <c r="GM1319" s="13"/>
      <c r="GN1319" s="13"/>
      <c r="GO1319" s="13"/>
      <c r="GP1319" s="13"/>
      <c r="GQ1319" s="13"/>
      <c r="GR1319" s="13"/>
      <c r="GS1319" s="13"/>
      <c r="GT1319" s="13"/>
      <c r="GU1319" s="13"/>
      <c r="GV1319" s="13"/>
      <c r="GW1319" s="13"/>
      <c r="GX1319" s="13"/>
      <c r="GY1319" s="13"/>
      <c r="GZ1319" s="13"/>
      <c r="HA1319" s="13"/>
      <c r="HB1319" s="13"/>
      <c r="HC1319" s="13"/>
      <c r="HD1319" s="13"/>
      <c r="HE1319" s="13"/>
      <c r="HF1319" s="13"/>
      <c r="HG1319" s="13"/>
      <c r="HH1319" s="13"/>
      <c r="HI1319" s="13"/>
      <c r="HJ1319" s="13"/>
      <c r="HK1319" s="13"/>
      <c r="HL1319" s="13"/>
      <c r="HM1319" s="13"/>
      <c r="HN1319" s="13"/>
      <c r="HO1319" s="13"/>
      <c r="HP1319" s="13"/>
      <c r="HQ1319" s="13"/>
      <c r="HR1319" s="13"/>
      <c r="HS1319" s="13"/>
      <c r="HT1319" s="13"/>
      <c r="HU1319" s="13"/>
      <c r="HV1319" s="13"/>
      <c r="HW1319" s="13"/>
      <c r="HX1319" s="13"/>
      <c r="HY1319" s="13"/>
      <c r="HZ1319" s="13"/>
      <c r="IA1319" s="13"/>
      <c r="IB1319" s="13"/>
      <c r="IC1319" s="13"/>
      <c r="ID1319" s="13"/>
      <c r="IE1319" s="13"/>
      <c r="IF1319" s="13"/>
      <c r="IG1319" s="13"/>
      <c r="IH1319" s="13"/>
      <c r="II1319" s="13"/>
      <c r="IJ1319" s="13"/>
      <c r="IK1319" s="13"/>
      <c r="IL1319" s="13"/>
      <c r="IM1319" s="13"/>
      <c r="IN1319" s="13"/>
      <c r="IO1319" s="13"/>
    </row>
    <row r="1320" spans="1:249">
      <c r="A1320" s="23"/>
      <c r="B1320" s="13"/>
      <c r="C1320" s="13"/>
      <c r="D1320" s="13"/>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3"/>
      <c r="AB1320" s="13"/>
      <c r="AC1320" s="13"/>
      <c r="AD1320" s="23"/>
      <c r="AE1320" s="13"/>
      <c r="AF1320" s="13"/>
      <c r="AG1320" s="13"/>
      <c r="AH1320" s="13"/>
      <c r="AI1320" s="13"/>
      <c r="AJ1320" s="13"/>
      <c r="AK1320" s="13"/>
      <c r="AL1320" s="13"/>
      <c r="AM1320" s="13"/>
      <c r="AN1320" s="13"/>
      <c r="AO1320" s="13"/>
      <c r="AP1320" s="13"/>
      <c r="AQ1320" s="13"/>
      <c r="AR1320" s="13"/>
      <c r="AS1320" s="13"/>
      <c r="AT1320" s="13"/>
      <c r="AU1320" s="13"/>
      <c r="AV1320" s="13"/>
      <c r="AW1320" s="13"/>
      <c r="AX1320" s="13"/>
      <c r="AY1320" s="13"/>
      <c r="AZ1320" s="13"/>
      <c r="BA1320" s="13"/>
      <c r="BB1320" s="13"/>
      <c r="BC1320" s="13"/>
      <c r="BD1320" s="13"/>
      <c r="BE1320" s="13"/>
      <c r="BF1320" s="13"/>
      <c r="BG1320" s="13"/>
      <c r="BH1320" s="13"/>
      <c r="BI1320" s="13"/>
      <c r="BJ1320" s="13"/>
      <c r="BK1320" s="13"/>
      <c r="BL1320" s="13"/>
      <c r="BM1320" s="13"/>
      <c r="BN1320" s="13"/>
      <c r="BO1320" s="13"/>
      <c r="BP1320" s="13"/>
      <c r="BQ1320" s="13"/>
      <c r="BR1320" s="13"/>
      <c r="BS1320" s="13"/>
      <c r="BT1320" s="13"/>
      <c r="BU1320" s="13"/>
      <c r="BV1320" s="13"/>
      <c r="BW1320" s="13"/>
      <c r="BX1320" s="13"/>
      <c r="BY1320" s="13"/>
      <c r="BZ1320" s="13"/>
      <c r="CA1320" s="13"/>
      <c r="CB1320" s="13"/>
      <c r="CC1320" s="13"/>
      <c r="CD1320" s="13"/>
      <c r="CE1320" s="13"/>
      <c r="CF1320" s="13"/>
      <c r="CG1320" s="13"/>
      <c r="CH1320" s="13"/>
      <c r="CI1320" s="13"/>
      <c r="CJ1320" s="13"/>
      <c r="CK1320" s="13"/>
      <c r="CL1320" s="13"/>
      <c r="CM1320" s="13"/>
      <c r="CN1320" s="13"/>
      <c r="CO1320" s="13"/>
      <c r="CP1320" s="13"/>
      <c r="CQ1320" s="13"/>
      <c r="CR1320" s="13"/>
      <c r="CS1320" s="13"/>
      <c r="CT1320" s="13"/>
      <c r="CU1320" s="13"/>
      <c r="CV1320" s="13"/>
      <c r="CW1320" s="13"/>
      <c r="CX1320" s="13"/>
      <c r="CY1320" s="13"/>
      <c r="CZ1320" s="13"/>
      <c r="DA1320" s="13"/>
      <c r="DB1320" s="13"/>
      <c r="DC1320" s="13"/>
      <c r="DD1320" s="13"/>
      <c r="DE1320" s="13"/>
      <c r="DF1320" s="13"/>
      <c r="DG1320" s="13"/>
      <c r="DH1320" s="13"/>
      <c r="DI1320" s="13"/>
      <c r="DJ1320" s="13"/>
      <c r="DK1320" s="13"/>
      <c r="DL1320" s="13"/>
      <c r="DM1320" s="13"/>
      <c r="DN1320" s="13"/>
      <c r="DO1320" s="13"/>
      <c r="DP1320" s="13"/>
      <c r="DQ1320" s="13"/>
      <c r="DR1320" s="13"/>
      <c r="DS1320" s="13"/>
      <c r="DT1320" s="13"/>
      <c r="DU1320" s="13"/>
      <c r="DV1320" s="13"/>
      <c r="DW1320" s="13"/>
      <c r="DX1320" s="13"/>
      <c r="DY1320" s="13"/>
      <c r="DZ1320" s="13"/>
      <c r="EA1320" s="13"/>
      <c r="EB1320" s="13"/>
      <c r="EC1320" s="13"/>
      <c r="ED1320" s="13"/>
      <c r="EE1320" s="13"/>
      <c r="EF1320" s="13"/>
      <c r="EG1320" s="13"/>
      <c r="EH1320" s="13"/>
      <c r="EI1320" s="13"/>
      <c r="EJ1320" s="13"/>
      <c r="EK1320" s="13"/>
      <c r="EL1320" s="13"/>
      <c r="EM1320" s="13"/>
      <c r="EN1320" s="13"/>
      <c r="EO1320" s="13"/>
      <c r="EP1320" s="13"/>
      <c r="EQ1320" s="13"/>
      <c r="ER1320" s="13"/>
      <c r="ES1320" s="13"/>
      <c r="ET1320" s="13"/>
      <c r="EU1320" s="13"/>
      <c r="EV1320" s="13"/>
      <c r="EW1320" s="13"/>
      <c r="EX1320" s="13"/>
      <c r="EY1320" s="13"/>
      <c r="EZ1320" s="13"/>
      <c r="FA1320" s="13"/>
      <c r="FB1320" s="13"/>
      <c r="FC1320" s="13"/>
      <c r="FD1320" s="13"/>
      <c r="FE1320" s="13"/>
      <c r="FF1320" s="13"/>
      <c r="FG1320" s="13"/>
      <c r="FH1320" s="13"/>
      <c r="FI1320" s="13"/>
      <c r="FJ1320" s="13"/>
      <c r="FK1320" s="13"/>
      <c r="FL1320" s="13"/>
      <c r="FM1320" s="13"/>
      <c r="FN1320" s="13"/>
      <c r="FO1320" s="13"/>
      <c r="FP1320" s="13"/>
      <c r="FQ1320" s="13"/>
      <c r="FR1320" s="13"/>
      <c r="FS1320" s="13"/>
      <c r="FT1320" s="13"/>
      <c r="FU1320" s="13"/>
      <c r="FV1320" s="13"/>
      <c r="FW1320" s="13"/>
      <c r="FX1320" s="13"/>
      <c r="FY1320" s="13"/>
      <c r="FZ1320" s="13"/>
      <c r="GA1320" s="13"/>
      <c r="GB1320" s="13"/>
      <c r="GC1320" s="13"/>
      <c r="GD1320" s="13"/>
      <c r="GE1320" s="13"/>
      <c r="GF1320" s="13"/>
      <c r="GG1320" s="13"/>
      <c r="GH1320" s="13"/>
      <c r="GI1320" s="13"/>
      <c r="GJ1320" s="13"/>
      <c r="GK1320" s="13"/>
      <c r="GL1320" s="13"/>
      <c r="GM1320" s="13"/>
      <c r="GN1320" s="13"/>
      <c r="GO1320" s="13"/>
      <c r="GP1320" s="13"/>
      <c r="GQ1320" s="13"/>
      <c r="GR1320" s="13"/>
      <c r="GS1320" s="13"/>
      <c r="GT1320" s="13"/>
      <c r="GU1320" s="13"/>
      <c r="GV1320" s="13"/>
      <c r="GW1320" s="13"/>
      <c r="GX1320" s="13"/>
      <c r="GY1320" s="13"/>
      <c r="GZ1320" s="13"/>
      <c r="HA1320" s="13"/>
      <c r="HB1320" s="13"/>
      <c r="HC1320" s="13"/>
      <c r="HD1320" s="13"/>
      <c r="HE1320" s="13"/>
      <c r="HF1320" s="13"/>
      <c r="HG1320" s="13"/>
      <c r="HH1320" s="13"/>
      <c r="HI1320" s="13"/>
      <c r="HJ1320" s="13"/>
      <c r="HK1320" s="13"/>
      <c r="HL1320" s="13"/>
      <c r="HM1320" s="13"/>
      <c r="HN1320" s="13"/>
      <c r="HO1320" s="13"/>
      <c r="HP1320" s="13"/>
      <c r="HQ1320" s="13"/>
      <c r="HR1320" s="13"/>
      <c r="HS1320" s="13"/>
      <c r="HT1320" s="13"/>
      <c r="HU1320" s="13"/>
      <c r="HV1320" s="13"/>
      <c r="HW1320" s="13"/>
      <c r="HX1320" s="13"/>
      <c r="HY1320" s="13"/>
      <c r="HZ1320" s="13"/>
      <c r="IA1320" s="13"/>
      <c r="IB1320" s="13"/>
      <c r="IC1320" s="13"/>
      <c r="ID1320" s="13"/>
      <c r="IE1320" s="13"/>
      <c r="IF1320" s="13"/>
      <c r="IG1320" s="13"/>
      <c r="IH1320" s="13"/>
      <c r="II1320" s="13"/>
      <c r="IJ1320" s="13"/>
      <c r="IK1320" s="13"/>
      <c r="IL1320" s="13"/>
      <c r="IM1320" s="13"/>
      <c r="IN1320" s="13"/>
      <c r="IO1320" s="13"/>
    </row>
    <row r="1321" spans="1:249">
      <c r="A1321" s="23"/>
      <c r="B1321" s="13"/>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c r="AD1321" s="2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3"/>
      <c r="AY1321" s="13"/>
      <c r="AZ1321" s="13"/>
      <c r="BA1321" s="13"/>
      <c r="BB1321" s="13"/>
      <c r="BC1321" s="13"/>
      <c r="BD1321" s="13"/>
      <c r="BE1321" s="13"/>
      <c r="BF1321" s="13"/>
      <c r="BG1321" s="13"/>
      <c r="BH1321" s="13"/>
      <c r="BI1321" s="13"/>
      <c r="BJ1321" s="13"/>
      <c r="BK1321" s="13"/>
      <c r="BL1321" s="13"/>
      <c r="BM1321" s="13"/>
      <c r="BN1321" s="13"/>
      <c r="BO1321" s="13"/>
      <c r="BP1321" s="13"/>
      <c r="BQ1321" s="13"/>
      <c r="BR1321" s="13"/>
      <c r="BS1321" s="13"/>
      <c r="BT1321" s="13"/>
      <c r="BU1321" s="13"/>
      <c r="BV1321" s="13"/>
      <c r="BW1321" s="13"/>
      <c r="BX1321" s="13"/>
      <c r="BY1321" s="13"/>
      <c r="BZ1321" s="13"/>
      <c r="CA1321" s="13"/>
      <c r="CB1321" s="13"/>
      <c r="CC1321" s="13"/>
      <c r="CD1321" s="13"/>
      <c r="CE1321" s="13"/>
      <c r="CF1321" s="13"/>
      <c r="CG1321" s="13"/>
      <c r="CH1321" s="13"/>
      <c r="CI1321" s="13"/>
      <c r="CJ1321" s="13"/>
      <c r="CK1321" s="13"/>
      <c r="CL1321" s="13"/>
      <c r="CM1321" s="13"/>
      <c r="CN1321" s="13"/>
      <c r="CO1321" s="13"/>
      <c r="CP1321" s="13"/>
      <c r="CQ1321" s="13"/>
      <c r="CR1321" s="13"/>
      <c r="CS1321" s="13"/>
      <c r="CT1321" s="13"/>
      <c r="CU1321" s="13"/>
      <c r="CV1321" s="13"/>
      <c r="CW1321" s="13"/>
      <c r="CX1321" s="13"/>
      <c r="CY1321" s="13"/>
      <c r="CZ1321" s="13"/>
      <c r="DA1321" s="13"/>
      <c r="DB1321" s="13"/>
      <c r="DC1321" s="13"/>
      <c r="DD1321" s="13"/>
      <c r="DE1321" s="13"/>
      <c r="DF1321" s="13"/>
      <c r="DG1321" s="13"/>
      <c r="DH1321" s="13"/>
      <c r="DI1321" s="13"/>
      <c r="DJ1321" s="13"/>
      <c r="DK1321" s="13"/>
      <c r="DL1321" s="13"/>
      <c r="DM1321" s="13"/>
      <c r="DN1321" s="13"/>
      <c r="DO1321" s="13"/>
      <c r="DP1321" s="13"/>
      <c r="DQ1321" s="13"/>
      <c r="DR1321" s="13"/>
      <c r="DS1321" s="13"/>
      <c r="DT1321" s="13"/>
      <c r="DU1321" s="13"/>
      <c r="DV1321" s="13"/>
      <c r="DW1321" s="13"/>
      <c r="DX1321" s="13"/>
      <c r="DY1321" s="13"/>
      <c r="DZ1321" s="13"/>
      <c r="EA1321" s="13"/>
      <c r="EB1321" s="13"/>
      <c r="EC1321" s="13"/>
      <c r="ED1321" s="13"/>
      <c r="EE1321" s="13"/>
      <c r="EF1321" s="13"/>
      <c r="EG1321" s="13"/>
      <c r="EH1321" s="13"/>
      <c r="EI1321" s="13"/>
      <c r="EJ1321" s="13"/>
      <c r="EK1321" s="13"/>
      <c r="EL1321" s="13"/>
      <c r="EM1321" s="13"/>
      <c r="EN1321" s="13"/>
      <c r="EO1321" s="13"/>
      <c r="EP1321" s="13"/>
      <c r="EQ1321" s="13"/>
      <c r="ER1321" s="13"/>
      <c r="ES1321" s="13"/>
      <c r="ET1321" s="13"/>
      <c r="EU1321" s="13"/>
      <c r="EV1321" s="13"/>
      <c r="EW1321" s="13"/>
      <c r="EX1321" s="13"/>
      <c r="EY1321" s="13"/>
      <c r="EZ1321" s="13"/>
      <c r="FA1321" s="13"/>
      <c r="FB1321" s="13"/>
      <c r="FC1321" s="13"/>
      <c r="FD1321" s="13"/>
      <c r="FE1321" s="13"/>
      <c r="FF1321" s="13"/>
      <c r="FG1321" s="13"/>
      <c r="FH1321" s="13"/>
      <c r="FI1321" s="13"/>
      <c r="FJ1321" s="13"/>
      <c r="FK1321" s="13"/>
      <c r="FL1321" s="13"/>
      <c r="FM1321" s="13"/>
      <c r="FN1321" s="13"/>
      <c r="FO1321" s="13"/>
      <c r="FP1321" s="13"/>
      <c r="FQ1321" s="13"/>
      <c r="FR1321" s="13"/>
      <c r="FS1321" s="13"/>
      <c r="FT1321" s="13"/>
      <c r="FU1321" s="13"/>
      <c r="FV1321" s="13"/>
      <c r="FW1321" s="13"/>
      <c r="FX1321" s="13"/>
      <c r="FY1321" s="13"/>
      <c r="FZ1321" s="13"/>
      <c r="GA1321" s="13"/>
      <c r="GB1321" s="13"/>
      <c r="GC1321" s="13"/>
      <c r="GD1321" s="13"/>
      <c r="GE1321" s="13"/>
      <c r="GF1321" s="13"/>
      <c r="GG1321" s="13"/>
      <c r="GH1321" s="13"/>
      <c r="GI1321" s="13"/>
      <c r="GJ1321" s="13"/>
      <c r="GK1321" s="13"/>
      <c r="GL1321" s="13"/>
      <c r="GM1321" s="13"/>
      <c r="GN1321" s="13"/>
      <c r="GO1321" s="13"/>
      <c r="GP1321" s="13"/>
      <c r="GQ1321" s="13"/>
      <c r="GR1321" s="13"/>
      <c r="GS1321" s="13"/>
      <c r="GT1321" s="13"/>
      <c r="GU1321" s="13"/>
      <c r="GV1321" s="13"/>
      <c r="GW1321" s="13"/>
      <c r="GX1321" s="13"/>
      <c r="GY1321" s="13"/>
      <c r="GZ1321" s="13"/>
      <c r="HA1321" s="13"/>
      <c r="HB1321" s="13"/>
      <c r="HC1321" s="13"/>
      <c r="HD1321" s="13"/>
      <c r="HE1321" s="13"/>
      <c r="HF1321" s="13"/>
      <c r="HG1321" s="13"/>
      <c r="HH1321" s="13"/>
      <c r="HI1321" s="13"/>
      <c r="HJ1321" s="13"/>
      <c r="HK1321" s="13"/>
      <c r="HL1321" s="13"/>
      <c r="HM1321" s="13"/>
      <c r="HN1321" s="13"/>
      <c r="HO1321" s="13"/>
      <c r="HP1321" s="13"/>
      <c r="HQ1321" s="13"/>
      <c r="HR1321" s="13"/>
      <c r="HS1321" s="13"/>
      <c r="HT1321" s="13"/>
      <c r="HU1321" s="13"/>
      <c r="HV1321" s="13"/>
      <c r="HW1321" s="13"/>
      <c r="HX1321" s="13"/>
      <c r="HY1321" s="13"/>
      <c r="HZ1321" s="13"/>
      <c r="IA1321" s="13"/>
      <c r="IB1321" s="13"/>
      <c r="IC1321" s="13"/>
      <c r="ID1321" s="13"/>
      <c r="IE1321" s="13"/>
      <c r="IF1321" s="13"/>
      <c r="IG1321" s="13"/>
      <c r="IH1321" s="13"/>
      <c r="II1321" s="13"/>
      <c r="IJ1321" s="13"/>
      <c r="IK1321" s="13"/>
      <c r="IL1321" s="13"/>
      <c r="IM1321" s="13"/>
      <c r="IN1321" s="13"/>
      <c r="IO1321" s="13"/>
    </row>
    <row r="1322" spans="1:249">
      <c r="A1322" s="23"/>
      <c r="B1322" s="13"/>
      <c r="C1322" s="13"/>
      <c r="D1322" s="13"/>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2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Q1322" s="13"/>
      <c r="BR1322" s="13"/>
      <c r="BS1322" s="13"/>
      <c r="BT1322" s="13"/>
      <c r="BU1322" s="13"/>
      <c r="BV1322" s="13"/>
      <c r="BW1322" s="13"/>
      <c r="BX1322" s="13"/>
      <c r="BY1322" s="13"/>
      <c r="BZ1322" s="13"/>
      <c r="CA1322" s="13"/>
      <c r="CB1322" s="13"/>
      <c r="CC1322" s="13"/>
      <c r="CD1322" s="13"/>
      <c r="CE1322" s="13"/>
      <c r="CF1322" s="13"/>
      <c r="CG1322" s="13"/>
      <c r="CH1322" s="13"/>
      <c r="CI1322" s="13"/>
      <c r="CJ1322" s="13"/>
      <c r="CK1322" s="13"/>
      <c r="CL1322" s="13"/>
      <c r="CM1322" s="13"/>
      <c r="CN1322" s="13"/>
      <c r="CO1322" s="13"/>
      <c r="CP1322" s="13"/>
      <c r="CQ1322" s="13"/>
      <c r="CR1322" s="13"/>
      <c r="CS1322" s="13"/>
      <c r="CT1322" s="13"/>
      <c r="CU1322" s="13"/>
      <c r="CV1322" s="13"/>
      <c r="CW1322" s="13"/>
      <c r="CX1322" s="13"/>
      <c r="CY1322" s="13"/>
      <c r="CZ1322" s="13"/>
      <c r="DA1322" s="13"/>
      <c r="DB1322" s="13"/>
      <c r="DC1322" s="13"/>
      <c r="DD1322" s="13"/>
      <c r="DE1322" s="13"/>
      <c r="DF1322" s="13"/>
      <c r="DG1322" s="13"/>
      <c r="DH1322" s="13"/>
      <c r="DI1322" s="13"/>
      <c r="DJ1322" s="13"/>
      <c r="DK1322" s="13"/>
      <c r="DL1322" s="13"/>
      <c r="DM1322" s="13"/>
      <c r="DN1322" s="13"/>
      <c r="DO1322" s="13"/>
      <c r="DP1322" s="13"/>
      <c r="DQ1322" s="13"/>
      <c r="DR1322" s="13"/>
      <c r="DS1322" s="13"/>
      <c r="DT1322" s="13"/>
      <c r="DU1322" s="13"/>
      <c r="DV1322" s="13"/>
      <c r="DW1322" s="13"/>
      <c r="DX1322" s="13"/>
      <c r="DY1322" s="13"/>
      <c r="DZ1322" s="13"/>
      <c r="EA1322" s="13"/>
      <c r="EB1322" s="13"/>
      <c r="EC1322" s="13"/>
      <c r="ED1322" s="13"/>
      <c r="EE1322" s="13"/>
      <c r="EF1322" s="13"/>
      <c r="EG1322" s="13"/>
      <c r="EH1322" s="13"/>
      <c r="EI1322" s="13"/>
      <c r="EJ1322" s="13"/>
      <c r="EK1322" s="13"/>
      <c r="EL1322" s="13"/>
      <c r="EM1322" s="13"/>
      <c r="EN1322" s="13"/>
      <c r="EO1322" s="13"/>
      <c r="EP1322" s="13"/>
      <c r="EQ1322" s="13"/>
      <c r="ER1322" s="13"/>
      <c r="ES1322" s="13"/>
      <c r="ET1322" s="13"/>
      <c r="EU1322" s="13"/>
      <c r="EV1322" s="13"/>
      <c r="EW1322" s="13"/>
      <c r="EX1322" s="13"/>
      <c r="EY1322" s="13"/>
      <c r="EZ1322" s="13"/>
      <c r="FA1322" s="13"/>
      <c r="FB1322" s="13"/>
      <c r="FC1322" s="13"/>
      <c r="FD1322" s="13"/>
      <c r="FE1322" s="13"/>
      <c r="FF1322" s="13"/>
      <c r="FG1322" s="13"/>
      <c r="FH1322" s="13"/>
      <c r="FI1322" s="13"/>
      <c r="FJ1322" s="13"/>
      <c r="FK1322" s="13"/>
      <c r="FL1322" s="13"/>
      <c r="FM1322" s="13"/>
      <c r="FN1322" s="13"/>
      <c r="FO1322" s="13"/>
      <c r="FP1322" s="13"/>
      <c r="FQ1322" s="13"/>
      <c r="FR1322" s="13"/>
      <c r="FS1322" s="13"/>
      <c r="FT1322" s="13"/>
      <c r="FU1322" s="13"/>
      <c r="FV1322" s="13"/>
      <c r="FW1322" s="13"/>
      <c r="FX1322" s="13"/>
      <c r="FY1322" s="13"/>
      <c r="FZ1322" s="13"/>
      <c r="GA1322" s="13"/>
      <c r="GB1322" s="13"/>
      <c r="GC1322" s="13"/>
      <c r="GD1322" s="13"/>
      <c r="GE1322" s="13"/>
      <c r="GF1322" s="13"/>
      <c r="GG1322" s="13"/>
      <c r="GH1322" s="13"/>
      <c r="GI1322" s="13"/>
      <c r="GJ1322" s="13"/>
      <c r="GK1322" s="13"/>
      <c r="GL1322" s="13"/>
      <c r="GM1322" s="13"/>
      <c r="GN1322" s="13"/>
      <c r="GO1322" s="13"/>
      <c r="GP1322" s="13"/>
      <c r="GQ1322" s="13"/>
      <c r="GR1322" s="13"/>
      <c r="GS1322" s="13"/>
      <c r="GT1322" s="13"/>
      <c r="GU1322" s="13"/>
      <c r="GV1322" s="13"/>
      <c r="GW1322" s="13"/>
      <c r="GX1322" s="13"/>
      <c r="GY1322" s="13"/>
      <c r="GZ1322" s="13"/>
      <c r="HA1322" s="13"/>
      <c r="HB1322" s="13"/>
      <c r="HC1322" s="13"/>
      <c r="HD1322" s="13"/>
      <c r="HE1322" s="13"/>
      <c r="HF1322" s="13"/>
      <c r="HG1322" s="13"/>
      <c r="HH1322" s="13"/>
      <c r="HI1322" s="13"/>
      <c r="HJ1322" s="13"/>
      <c r="HK1322" s="13"/>
      <c r="HL1322" s="13"/>
      <c r="HM1322" s="13"/>
      <c r="HN1322" s="13"/>
      <c r="HO1322" s="13"/>
      <c r="HP1322" s="13"/>
      <c r="HQ1322" s="13"/>
      <c r="HR1322" s="13"/>
      <c r="HS1322" s="13"/>
      <c r="HT1322" s="13"/>
      <c r="HU1322" s="13"/>
      <c r="HV1322" s="13"/>
      <c r="HW1322" s="13"/>
      <c r="HX1322" s="13"/>
      <c r="HY1322" s="13"/>
      <c r="HZ1322" s="13"/>
      <c r="IA1322" s="13"/>
      <c r="IB1322" s="13"/>
      <c r="IC1322" s="13"/>
      <c r="ID1322" s="13"/>
      <c r="IE1322" s="13"/>
      <c r="IF1322" s="13"/>
      <c r="IG1322" s="13"/>
      <c r="IH1322" s="13"/>
      <c r="II1322" s="13"/>
      <c r="IJ1322" s="13"/>
      <c r="IK1322" s="13"/>
      <c r="IL1322" s="13"/>
      <c r="IM1322" s="13"/>
      <c r="IN1322" s="13"/>
      <c r="IO1322" s="13"/>
    </row>
    <row r="1323" spans="1:249">
      <c r="A1323" s="23"/>
      <c r="B1323" s="13"/>
      <c r="C1323" s="13"/>
      <c r="D1323" s="13"/>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3"/>
      <c r="AB1323" s="13"/>
      <c r="AC1323" s="13"/>
      <c r="AD1323" s="2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Q1323" s="13"/>
      <c r="BR1323" s="13"/>
      <c r="BS1323" s="13"/>
      <c r="BT1323" s="13"/>
      <c r="BU1323" s="13"/>
      <c r="BV1323" s="13"/>
      <c r="BW1323" s="13"/>
      <c r="BX1323" s="13"/>
      <c r="BY1323" s="13"/>
      <c r="BZ1323" s="13"/>
      <c r="CA1323" s="13"/>
      <c r="CB1323" s="13"/>
      <c r="CC1323" s="13"/>
      <c r="CD1323" s="13"/>
      <c r="CE1323" s="13"/>
      <c r="CF1323" s="13"/>
      <c r="CG1323" s="13"/>
      <c r="CH1323" s="13"/>
      <c r="CI1323" s="13"/>
      <c r="CJ1323" s="13"/>
      <c r="CK1323" s="13"/>
      <c r="CL1323" s="13"/>
      <c r="CM1323" s="13"/>
      <c r="CN1323" s="13"/>
      <c r="CO1323" s="13"/>
      <c r="CP1323" s="13"/>
      <c r="CQ1323" s="13"/>
      <c r="CR1323" s="13"/>
      <c r="CS1323" s="13"/>
      <c r="CT1323" s="13"/>
      <c r="CU1323" s="13"/>
      <c r="CV1323" s="13"/>
      <c r="CW1323" s="13"/>
      <c r="CX1323" s="13"/>
      <c r="CY1323" s="13"/>
      <c r="CZ1323" s="13"/>
      <c r="DA1323" s="13"/>
      <c r="DB1323" s="13"/>
      <c r="DC1323" s="13"/>
      <c r="DD1323" s="13"/>
      <c r="DE1323" s="13"/>
      <c r="DF1323" s="13"/>
      <c r="DG1323" s="13"/>
      <c r="DH1323" s="13"/>
      <c r="DI1323" s="13"/>
      <c r="DJ1323" s="13"/>
      <c r="DK1323" s="13"/>
      <c r="DL1323" s="13"/>
      <c r="DM1323" s="13"/>
      <c r="DN1323" s="13"/>
      <c r="DO1323" s="13"/>
      <c r="DP1323" s="13"/>
      <c r="DQ1323" s="13"/>
      <c r="DR1323" s="13"/>
      <c r="DS1323" s="13"/>
      <c r="DT1323" s="13"/>
      <c r="DU1323" s="13"/>
      <c r="DV1323" s="13"/>
      <c r="DW1323" s="13"/>
      <c r="DX1323" s="13"/>
      <c r="DY1323" s="13"/>
      <c r="DZ1323" s="13"/>
      <c r="EA1323" s="13"/>
      <c r="EB1323" s="13"/>
      <c r="EC1323" s="13"/>
      <c r="ED1323" s="13"/>
      <c r="EE1323" s="13"/>
      <c r="EF1323" s="13"/>
      <c r="EG1323" s="13"/>
      <c r="EH1323" s="13"/>
      <c r="EI1323" s="13"/>
      <c r="EJ1323" s="13"/>
      <c r="EK1323" s="13"/>
      <c r="EL1323" s="13"/>
      <c r="EM1323" s="13"/>
      <c r="EN1323" s="13"/>
      <c r="EO1323" s="13"/>
      <c r="EP1323" s="13"/>
      <c r="EQ1323" s="13"/>
      <c r="ER1323" s="13"/>
      <c r="ES1323" s="13"/>
      <c r="ET1323" s="13"/>
      <c r="EU1323" s="13"/>
      <c r="EV1323" s="13"/>
      <c r="EW1323" s="13"/>
      <c r="EX1323" s="13"/>
      <c r="EY1323" s="13"/>
      <c r="EZ1323" s="13"/>
      <c r="FA1323" s="13"/>
      <c r="FB1323" s="13"/>
      <c r="FC1323" s="13"/>
      <c r="FD1323" s="13"/>
      <c r="FE1323" s="13"/>
      <c r="FF1323" s="13"/>
      <c r="FG1323" s="13"/>
      <c r="FH1323" s="13"/>
      <c r="FI1323" s="13"/>
      <c r="FJ1323" s="13"/>
      <c r="FK1323" s="13"/>
      <c r="FL1323" s="13"/>
      <c r="FM1323" s="13"/>
      <c r="FN1323" s="13"/>
      <c r="FO1323" s="13"/>
      <c r="FP1323" s="13"/>
      <c r="FQ1323" s="13"/>
      <c r="FR1323" s="13"/>
      <c r="FS1323" s="13"/>
      <c r="FT1323" s="13"/>
      <c r="FU1323" s="13"/>
      <c r="FV1323" s="13"/>
      <c r="FW1323" s="13"/>
      <c r="FX1323" s="13"/>
      <c r="FY1323" s="13"/>
      <c r="FZ1323" s="13"/>
      <c r="GA1323" s="13"/>
      <c r="GB1323" s="13"/>
      <c r="GC1323" s="13"/>
      <c r="GD1323" s="13"/>
      <c r="GE1323" s="13"/>
      <c r="GF1323" s="13"/>
      <c r="GG1323" s="13"/>
      <c r="GH1323" s="13"/>
      <c r="GI1323" s="13"/>
      <c r="GJ1323" s="13"/>
      <c r="GK1323" s="13"/>
      <c r="GL1323" s="13"/>
      <c r="GM1323" s="13"/>
      <c r="GN1323" s="13"/>
      <c r="GO1323" s="13"/>
      <c r="GP1323" s="13"/>
      <c r="GQ1323" s="13"/>
      <c r="GR1323" s="13"/>
      <c r="GS1323" s="13"/>
      <c r="GT1323" s="13"/>
      <c r="GU1323" s="13"/>
      <c r="GV1323" s="13"/>
      <c r="GW1323" s="13"/>
      <c r="GX1323" s="13"/>
      <c r="GY1323" s="13"/>
      <c r="GZ1323" s="13"/>
      <c r="HA1323" s="13"/>
      <c r="HB1323" s="13"/>
      <c r="HC1323" s="13"/>
      <c r="HD1323" s="13"/>
      <c r="HE1323" s="13"/>
      <c r="HF1323" s="13"/>
      <c r="HG1323" s="13"/>
      <c r="HH1323" s="13"/>
      <c r="HI1323" s="13"/>
      <c r="HJ1323" s="13"/>
      <c r="HK1323" s="13"/>
      <c r="HL1323" s="13"/>
      <c r="HM1323" s="13"/>
      <c r="HN1323" s="13"/>
      <c r="HO1323" s="13"/>
      <c r="HP1323" s="13"/>
      <c r="HQ1323" s="13"/>
      <c r="HR1323" s="13"/>
      <c r="HS1323" s="13"/>
      <c r="HT1323" s="13"/>
      <c r="HU1323" s="13"/>
      <c r="HV1323" s="13"/>
      <c r="HW1323" s="13"/>
      <c r="HX1323" s="13"/>
      <c r="HY1323" s="13"/>
      <c r="HZ1323" s="13"/>
      <c r="IA1323" s="13"/>
      <c r="IB1323" s="13"/>
      <c r="IC1323" s="13"/>
      <c r="ID1323" s="13"/>
      <c r="IE1323" s="13"/>
      <c r="IF1323" s="13"/>
      <c r="IG1323" s="13"/>
      <c r="IH1323" s="13"/>
      <c r="II1323" s="13"/>
      <c r="IJ1323" s="13"/>
      <c r="IK1323" s="13"/>
      <c r="IL1323" s="13"/>
      <c r="IM1323" s="13"/>
      <c r="IN1323" s="13"/>
      <c r="IO1323" s="13"/>
    </row>
    <row r="1324" spans="1:249">
      <c r="A1324" s="23"/>
      <c r="B1324" s="13"/>
      <c r="C1324" s="13"/>
      <c r="D1324" s="13"/>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3"/>
      <c r="AB1324" s="13"/>
      <c r="AC1324" s="13"/>
      <c r="AD1324" s="23"/>
      <c r="AE1324" s="13"/>
      <c r="AF1324" s="13"/>
      <c r="AG1324" s="13"/>
      <c r="AH1324" s="13"/>
      <c r="AI1324" s="13"/>
      <c r="AJ1324" s="13"/>
      <c r="AK1324" s="13"/>
      <c r="AL1324" s="13"/>
      <c r="AM1324" s="13"/>
      <c r="AN1324" s="13"/>
      <c r="AO1324" s="13"/>
      <c r="AP1324" s="13"/>
      <c r="AQ1324" s="13"/>
      <c r="AR1324" s="13"/>
      <c r="AS1324" s="13"/>
      <c r="AT1324" s="13"/>
      <c r="AU1324" s="13"/>
      <c r="AV1324" s="13"/>
      <c r="AW1324" s="13"/>
      <c r="AX1324" s="13"/>
      <c r="AY1324" s="13"/>
      <c r="AZ1324" s="13"/>
      <c r="BA1324" s="13"/>
      <c r="BB1324" s="13"/>
      <c r="BC1324" s="13"/>
      <c r="BD1324" s="13"/>
      <c r="BE1324" s="13"/>
      <c r="BF1324" s="13"/>
      <c r="BG1324" s="13"/>
      <c r="BH1324" s="13"/>
      <c r="BI1324" s="13"/>
      <c r="BJ1324" s="13"/>
      <c r="BK1324" s="13"/>
      <c r="BL1324" s="13"/>
      <c r="BM1324" s="13"/>
      <c r="BN1324" s="13"/>
      <c r="BO1324" s="13"/>
      <c r="BP1324" s="13"/>
      <c r="BQ1324" s="13"/>
      <c r="BR1324" s="13"/>
      <c r="BS1324" s="13"/>
      <c r="BT1324" s="13"/>
      <c r="BU1324" s="13"/>
      <c r="BV1324" s="13"/>
      <c r="BW1324" s="13"/>
      <c r="BX1324" s="13"/>
      <c r="BY1324" s="13"/>
      <c r="BZ1324" s="13"/>
      <c r="CA1324" s="13"/>
      <c r="CB1324" s="13"/>
      <c r="CC1324" s="13"/>
      <c r="CD1324" s="13"/>
      <c r="CE1324" s="13"/>
      <c r="CF1324" s="13"/>
      <c r="CG1324" s="13"/>
      <c r="CH1324" s="13"/>
      <c r="CI1324" s="13"/>
      <c r="CJ1324" s="13"/>
      <c r="CK1324" s="13"/>
      <c r="CL1324" s="13"/>
      <c r="CM1324" s="13"/>
      <c r="CN1324" s="13"/>
      <c r="CO1324" s="13"/>
      <c r="CP1324" s="13"/>
      <c r="CQ1324" s="13"/>
      <c r="CR1324" s="13"/>
      <c r="CS1324" s="13"/>
      <c r="CT1324" s="13"/>
      <c r="CU1324" s="13"/>
      <c r="CV1324" s="13"/>
      <c r="CW1324" s="13"/>
      <c r="CX1324" s="13"/>
      <c r="CY1324" s="13"/>
      <c r="CZ1324" s="13"/>
      <c r="DA1324" s="13"/>
      <c r="DB1324" s="13"/>
      <c r="DC1324" s="13"/>
      <c r="DD1324" s="13"/>
      <c r="DE1324" s="13"/>
      <c r="DF1324" s="13"/>
      <c r="DG1324" s="13"/>
      <c r="DH1324" s="13"/>
      <c r="DI1324" s="13"/>
      <c r="DJ1324" s="13"/>
      <c r="DK1324" s="13"/>
      <c r="DL1324" s="13"/>
      <c r="DM1324" s="13"/>
      <c r="DN1324" s="13"/>
      <c r="DO1324" s="13"/>
      <c r="DP1324" s="13"/>
      <c r="DQ1324" s="13"/>
      <c r="DR1324" s="13"/>
      <c r="DS1324" s="13"/>
      <c r="DT1324" s="13"/>
      <c r="DU1324" s="13"/>
      <c r="DV1324" s="13"/>
      <c r="DW1324" s="13"/>
      <c r="DX1324" s="13"/>
      <c r="DY1324" s="13"/>
      <c r="DZ1324" s="13"/>
      <c r="EA1324" s="13"/>
      <c r="EB1324" s="13"/>
      <c r="EC1324" s="13"/>
      <c r="ED1324" s="13"/>
      <c r="EE1324" s="13"/>
      <c r="EF1324" s="13"/>
      <c r="EG1324" s="13"/>
      <c r="EH1324" s="13"/>
      <c r="EI1324" s="13"/>
      <c r="EJ1324" s="13"/>
      <c r="EK1324" s="13"/>
      <c r="EL1324" s="13"/>
      <c r="EM1324" s="13"/>
      <c r="EN1324" s="13"/>
      <c r="EO1324" s="13"/>
      <c r="EP1324" s="13"/>
      <c r="EQ1324" s="13"/>
      <c r="ER1324" s="13"/>
      <c r="ES1324" s="13"/>
      <c r="ET1324" s="13"/>
      <c r="EU1324" s="13"/>
      <c r="EV1324" s="13"/>
      <c r="EW1324" s="13"/>
      <c r="EX1324" s="13"/>
      <c r="EY1324" s="13"/>
      <c r="EZ1324" s="13"/>
      <c r="FA1324" s="13"/>
      <c r="FB1324" s="13"/>
      <c r="FC1324" s="13"/>
      <c r="FD1324" s="13"/>
      <c r="FE1324" s="13"/>
      <c r="FF1324" s="13"/>
      <c r="FG1324" s="13"/>
      <c r="FH1324" s="13"/>
      <c r="FI1324" s="13"/>
      <c r="FJ1324" s="13"/>
      <c r="FK1324" s="13"/>
      <c r="FL1324" s="13"/>
      <c r="FM1324" s="13"/>
      <c r="FN1324" s="13"/>
      <c r="FO1324" s="13"/>
      <c r="FP1324" s="13"/>
      <c r="FQ1324" s="13"/>
      <c r="FR1324" s="13"/>
      <c r="FS1324" s="13"/>
      <c r="FT1324" s="13"/>
      <c r="FU1324" s="13"/>
      <c r="FV1324" s="13"/>
      <c r="FW1324" s="13"/>
      <c r="FX1324" s="13"/>
      <c r="FY1324" s="13"/>
      <c r="FZ1324" s="13"/>
      <c r="GA1324" s="13"/>
      <c r="GB1324" s="13"/>
      <c r="GC1324" s="13"/>
      <c r="GD1324" s="13"/>
      <c r="GE1324" s="13"/>
      <c r="GF1324" s="13"/>
      <c r="GG1324" s="13"/>
      <c r="GH1324" s="13"/>
      <c r="GI1324" s="13"/>
      <c r="GJ1324" s="13"/>
      <c r="GK1324" s="13"/>
      <c r="GL1324" s="13"/>
      <c r="GM1324" s="13"/>
      <c r="GN1324" s="13"/>
      <c r="GO1324" s="13"/>
      <c r="GP1324" s="13"/>
      <c r="GQ1324" s="13"/>
      <c r="GR1324" s="13"/>
      <c r="GS1324" s="13"/>
      <c r="GT1324" s="13"/>
      <c r="GU1324" s="13"/>
      <c r="GV1324" s="13"/>
      <c r="GW1324" s="13"/>
      <c r="GX1324" s="13"/>
      <c r="GY1324" s="13"/>
      <c r="GZ1324" s="13"/>
      <c r="HA1324" s="13"/>
      <c r="HB1324" s="13"/>
      <c r="HC1324" s="13"/>
      <c r="HD1324" s="13"/>
      <c r="HE1324" s="13"/>
      <c r="HF1324" s="13"/>
      <c r="HG1324" s="13"/>
      <c r="HH1324" s="13"/>
      <c r="HI1324" s="13"/>
      <c r="HJ1324" s="13"/>
      <c r="HK1324" s="13"/>
      <c r="HL1324" s="13"/>
      <c r="HM1324" s="13"/>
      <c r="HN1324" s="13"/>
      <c r="HO1324" s="13"/>
      <c r="HP1324" s="13"/>
      <c r="HQ1324" s="13"/>
      <c r="HR1324" s="13"/>
      <c r="HS1324" s="13"/>
      <c r="HT1324" s="13"/>
      <c r="HU1324" s="13"/>
      <c r="HV1324" s="13"/>
      <c r="HW1324" s="13"/>
      <c r="HX1324" s="13"/>
      <c r="HY1324" s="13"/>
      <c r="HZ1324" s="13"/>
      <c r="IA1324" s="13"/>
      <c r="IB1324" s="13"/>
      <c r="IC1324" s="13"/>
      <c r="ID1324" s="13"/>
      <c r="IE1324" s="13"/>
      <c r="IF1324" s="13"/>
      <c r="IG1324" s="13"/>
      <c r="IH1324" s="13"/>
      <c r="II1324" s="13"/>
      <c r="IJ1324" s="13"/>
      <c r="IK1324" s="13"/>
      <c r="IL1324" s="13"/>
      <c r="IM1324" s="13"/>
      <c r="IN1324" s="13"/>
      <c r="IO1324" s="13"/>
    </row>
    <row r="1325" spans="1:249">
      <c r="A1325" s="23"/>
      <c r="B1325" s="13"/>
      <c r="C1325" s="13"/>
      <c r="D1325" s="13"/>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3"/>
      <c r="AB1325" s="13"/>
      <c r="AC1325" s="13"/>
      <c r="AD1325" s="23"/>
      <c r="AE1325" s="13"/>
      <c r="AF1325" s="13"/>
      <c r="AG1325" s="13"/>
      <c r="AH1325" s="13"/>
      <c r="AI1325" s="13"/>
      <c r="AJ1325" s="13"/>
      <c r="AK1325" s="13"/>
      <c r="AL1325" s="13"/>
      <c r="AM1325" s="13"/>
      <c r="AN1325" s="13"/>
      <c r="AO1325" s="13"/>
      <c r="AP1325" s="13"/>
      <c r="AQ1325" s="13"/>
      <c r="AR1325" s="13"/>
      <c r="AS1325" s="13"/>
      <c r="AT1325" s="13"/>
      <c r="AU1325" s="13"/>
      <c r="AV1325" s="13"/>
      <c r="AW1325" s="13"/>
      <c r="AX1325" s="13"/>
      <c r="AY1325" s="13"/>
      <c r="AZ1325" s="13"/>
      <c r="BA1325" s="13"/>
      <c r="BB1325" s="13"/>
      <c r="BC1325" s="13"/>
      <c r="BD1325" s="13"/>
      <c r="BE1325" s="13"/>
      <c r="BF1325" s="13"/>
      <c r="BG1325" s="13"/>
      <c r="BH1325" s="13"/>
      <c r="BI1325" s="13"/>
      <c r="BJ1325" s="13"/>
      <c r="BK1325" s="13"/>
      <c r="BL1325" s="13"/>
      <c r="BM1325" s="13"/>
      <c r="BN1325" s="13"/>
      <c r="BO1325" s="13"/>
      <c r="BP1325" s="13"/>
      <c r="BQ1325" s="13"/>
      <c r="BR1325" s="13"/>
      <c r="BS1325" s="13"/>
      <c r="BT1325" s="13"/>
      <c r="BU1325" s="13"/>
      <c r="BV1325" s="13"/>
      <c r="BW1325" s="13"/>
      <c r="BX1325" s="13"/>
      <c r="BY1325" s="13"/>
      <c r="BZ1325" s="13"/>
      <c r="CA1325" s="13"/>
      <c r="CB1325" s="13"/>
      <c r="CC1325" s="13"/>
      <c r="CD1325" s="13"/>
      <c r="CE1325" s="13"/>
      <c r="CF1325" s="13"/>
      <c r="CG1325" s="13"/>
      <c r="CH1325" s="13"/>
      <c r="CI1325" s="13"/>
      <c r="CJ1325" s="13"/>
      <c r="CK1325" s="13"/>
      <c r="CL1325" s="13"/>
      <c r="CM1325" s="13"/>
      <c r="CN1325" s="13"/>
      <c r="CO1325" s="13"/>
      <c r="CP1325" s="13"/>
      <c r="CQ1325" s="13"/>
      <c r="CR1325" s="13"/>
      <c r="CS1325" s="13"/>
      <c r="CT1325" s="13"/>
      <c r="CU1325" s="13"/>
      <c r="CV1325" s="13"/>
      <c r="CW1325" s="13"/>
      <c r="CX1325" s="13"/>
      <c r="CY1325" s="13"/>
      <c r="CZ1325" s="13"/>
      <c r="DA1325" s="13"/>
      <c r="DB1325" s="13"/>
      <c r="DC1325" s="13"/>
      <c r="DD1325" s="13"/>
      <c r="DE1325" s="13"/>
      <c r="DF1325" s="13"/>
      <c r="DG1325" s="13"/>
      <c r="DH1325" s="13"/>
      <c r="DI1325" s="13"/>
      <c r="DJ1325" s="13"/>
      <c r="DK1325" s="13"/>
      <c r="DL1325" s="13"/>
      <c r="DM1325" s="13"/>
      <c r="DN1325" s="13"/>
      <c r="DO1325" s="13"/>
      <c r="DP1325" s="13"/>
      <c r="DQ1325" s="13"/>
      <c r="DR1325" s="13"/>
      <c r="DS1325" s="13"/>
      <c r="DT1325" s="13"/>
      <c r="DU1325" s="13"/>
      <c r="DV1325" s="13"/>
      <c r="DW1325" s="13"/>
      <c r="DX1325" s="13"/>
      <c r="DY1325" s="13"/>
      <c r="DZ1325" s="13"/>
      <c r="EA1325" s="13"/>
      <c r="EB1325" s="13"/>
      <c r="EC1325" s="13"/>
      <c r="ED1325" s="13"/>
      <c r="EE1325" s="13"/>
      <c r="EF1325" s="13"/>
      <c r="EG1325" s="13"/>
      <c r="EH1325" s="13"/>
      <c r="EI1325" s="13"/>
      <c r="EJ1325" s="13"/>
      <c r="EK1325" s="13"/>
      <c r="EL1325" s="13"/>
      <c r="EM1325" s="13"/>
      <c r="EN1325" s="13"/>
      <c r="EO1325" s="13"/>
      <c r="EP1325" s="13"/>
      <c r="EQ1325" s="13"/>
      <c r="ER1325" s="13"/>
      <c r="ES1325" s="13"/>
      <c r="ET1325" s="13"/>
      <c r="EU1325" s="13"/>
      <c r="EV1325" s="13"/>
      <c r="EW1325" s="13"/>
      <c r="EX1325" s="13"/>
      <c r="EY1325" s="13"/>
      <c r="EZ1325" s="13"/>
      <c r="FA1325" s="13"/>
      <c r="FB1325" s="13"/>
      <c r="FC1325" s="13"/>
      <c r="FD1325" s="13"/>
      <c r="FE1325" s="13"/>
      <c r="FF1325" s="13"/>
      <c r="FG1325" s="13"/>
      <c r="FH1325" s="13"/>
      <c r="FI1325" s="13"/>
      <c r="FJ1325" s="13"/>
      <c r="FK1325" s="13"/>
      <c r="FL1325" s="13"/>
      <c r="FM1325" s="13"/>
      <c r="FN1325" s="13"/>
      <c r="FO1325" s="13"/>
      <c r="FP1325" s="13"/>
      <c r="FQ1325" s="13"/>
      <c r="FR1325" s="13"/>
      <c r="FS1325" s="13"/>
      <c r="FT1325" s="13"/>
      <c r="FU1325" s="13"/>
      <c r="FV1325" s="13"/>
      <c r="FW1325" s="13"/>
      <c r="FX1325" s="13"/>
      <c r="FY1325" s="13"/>
      <c r="FZ1325" s="13"/>
      <c r="GA1325" s="13"/>
      <c r="GB1325" s="13"/>
      <c r="GC1325" s="13"/>
      <c r="GD1325" s="13"/>
      <c r="GE1325" s="13"/>
      <c r="GF1325" s="13"/>
      <c r="GG1325" s="13"/>
      <c r="GH1325" s="13"/>
      <c r="GI1325" s="13"/>
      <c r="GJ1325" s="13"/>
      <c r="GK1325" s="13"/>
      <c r="GL1325" s="13"/>
      <c r="GM1325" s="13"/>
      <c r="GN1325" s="13"/>
      <c r="GO1325" s="13"/>
      <c r="GP1325" s="13"/>
      <c r="GQ1325" s="13"/>
      <c r="GR1325" s="13"/>
      <c r="GS1325" s="13"/>
      <c r="GT1325" s="13"/>
      <c r="GU1325" s="13"/>
      <c r="GV1325" s="13"/>
      <c r="GW1325" s="13"/>
      <c r="GX1325" s="13"/>
      <c r="GY1325" s="13"/>
      <c r="GZ1325" s="13"/>
      <c r="HA1325" s="13"/>
      <c r="HB1325" s="13"/>
      <c r="HC1325" s="13"/>
      <c r="HD1325" s="13"/>
      <c r="HE1325" s="13"/>
      <c r="HF1325" s="13"/>
      <c r="HG1325" s="13"/>
      <c r="HH1325" s="13"/>
      <c r="HI1325" s="13"/>
      <c r="HJ1325" s="13"/>
      <c r="HK1325" s="13"/>
      <c r="HL1325" s="13"/>
      <c r="HM1325" s="13"/>
      <c r="HN1325" s="13"/>
      <c r="HO1325" s="13"/>
      <c r="HP1325" s="13"/>
      <c r="HQ1325" s="13"/>
      <c r="HR1325" s="13"/>
      <c r="HS1325" s="13"/>
      <c r="HT1325" s="13"/>
      <c r="HU1325" s="13"/>
      <c r="HV1325" s="13"/>
      <c r="HW1325" s="13"/>
      <c r="HX1325" s="13"/>
      <c r="HY1325" s="13"/>
      <c r="HZ1325" s="13"/>
      <c r="IA1325" s="13"/>
      <c r="IB1325" s="13"/>
      <c r="IC1325" s="13"/>
      <c r="ID1325" s="13"/>
      <c r="IE1325" s="13"/>
      <c r="IF1325" s="13"/>
      <c r="IG1325" s="13"/>
      <c r="IH1325" s="13"/>
      <c r="II1325" s="13"/>
      <c r="IJ1325" s="13"/>
      <c r="IK1325" s="13"/>
      <c r="IL1325" s="13"/>
      <c r="IM1325" s="13"/>
      <c r="IN1325" s="13"/>
      <c r="IO1325" s="13"/>
    </row>
    <row r="1326" spans="1:249">
      <c r="A1326" s="2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2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Q1326" s="13"/>
      <c r="BR1326" s="13"/>
      <c r="BS1326" s="13"/>
      <c r="BT1326" s="13"/>
      <c r="BU1326" s="13"/>
      <c r="BV1326" s="13"/>
      <c r="BW1326" s="13"/>
      <c r="BX1326" s="13"/>
      <c r="BY1326" s="13"/>
      <c r="BZ1326" s="13"/>
      <c r="CA1326" s="13"/>
      <c r="CB1326" s="13"/>
      <c r="CC1326" s="13"/>
      <c r="CD1326" s="13"/>
      <c r="CE1326" s="13"/>
      <c r="CF1326" s="13"/>
      <c r="CG1326" s="13"/>
      <c r="CH1326" s="13"/>
      <c r="CI1326" s="13"/>
      <c r="CJ1326" s="13"/>
      <c r="CK1326" s="13"/>
      <c r="CL1326" s="13"/>
      <c r="CM1326" s="13"/>
      <c r="CN1326" s="13"/>
      <c r="CO1326" s="13"/>
      <c r="CP1326" s="13"/>
      <c r="CQ1326" s="13"/>
      <c r="CR1326" s="13"/>
      <c r="CS1326" s="13"/>
      <c r="CT1326" s="13"/>
      <c r="CU1326" s="13"/>
      <c r="CV1326" s="13"/>
      <c r="CW1326" s="13"/>
      <c r="CX1326" s="13"/>
      <c r="CY1326" s="13"/>
      <c r="CZ1326" s="13"/>
      <c r="DA1326" s="13"/>
      <c r="DB1326" s="13"/>
      <c r="DC1326" s="13"/>
      <c r="DD1326" s="13"/>
      <c r="DE1326" s="13"/>
      <c r="DF1326" s="13"/>
      <c r="DG1326" s="13"/>
      <c r="DH1326" s="13"/>
      <c r="DI1326" s="13"/>
      <c r="DJ1326" s="13"/>
      <c r="DK1326" s="13"/>
      <c r="DL1326" s="13"/>
      <c r="DM1326" s="13"/>
      <c r="DN1326" s="13"/>
      <c r="DO1326" s="13"/>
      <c r="DP1326" s="13"/>
      <c r="DQ1326" s="13"/>
      <c r="DR1326" s="13"/>
      <c r="DS1326" s="13"/>
      <c r="DT1326" s="13"/>
      <c r="DU1326" s="13"/>
      <c r="DV1326" s="13"/>
      <c r="DW1326" s="13"/>
      <c r="DX1326" s="13"/>
      <c r="DY1326" s="13"/>
      <c r="DZ1326" s="13"/>
      <c r="EA1326" s="13"/>
      <c r="EB1326" s="13"/>
      <c r="EC1326" s="13"/>
      <c r="ED1326" s="13"/>
      <c r="EE1326" s="13"/>
      <c r="EF1326" s="13"/>
      <c r="EG1326" s="13"/>
      <c r="EH1326" s="13"/>
      <c r="EI1326" s="13"/>
      <c r="EJ1326" s="13"/>
      <c r="EK1326" s="13"/>
      <c r="EL1326" s="13"/>
      <c r="EM1326" s="13"/>
      <c r="EN1326" s="13"/>
      <c r="EO1326" s="13"/>
      <c r="EP1326" s="13"/>
      <c r="EQ1326" s="13"/>
      <c r="ER1326" s="13"/>
      <c r="ES1326" s="13"/>
      <c r="ET1326" s="13"/>
      <c r="EU1326" s="13"/>
      <c r="EV1326" s="13"/>
      <c r="EW1326" s="13"/>
      <c r="EX1326" s="13"/>
      <c r="EY1326" s="13"/>
      <c r="EZ1326" s="13"/>
      <c r="FA1326" s="13"/>
      <c r="FB1326" s="13"/>
      <c r="FC1326" s="13"/>
      <c r="FD1326" s="13"/>
      <c r="FE1326" s="13"/>
      <c r="FF1326" s="13"/>
      <c r="FG1326" s="13"/>
      <c r="FH1326" s="13"/>
      <c r="FI1326" s="13"/>
      <c r="FJ1326" s="13"/>
      <c r="FK1326" s="13"/>
      <c r="FL1326" s="13"/>
      <c r="FM1326" s="13"/>
      <c r="FN1326" s="13"/>
      <c r="FO1326" s="13"/>
      <c r="FP1326" s="13"/>
      <c r="FQ1326" s="13"/>
      <c r="FR1326" s="13"/>
      <c r="FS1326" s="13"/>
      <c r="FT1326" s="13"/>
      <c r="FU1326" s="13"/>
      <c r="FV1326" s="13"/>
      <c r="FW1326" s="13"/>
      <c r="FX1326" s="13"/>
      <c r="FY1326" s="13"/>
      <c r="FZ1326" s="13"/>
      <c r="GA1326" s="13"/>
      <c r="GB1326" s="13"/>
      <c r="GC1326" s="13"/>
      <c r="GD1326" s="13"/>
      <c r="GE1326" s="13"/>
      <c r="GF1326" s="13"/>
      <c r="GG1326" s="13"/>
      <c r="GH1326" s="13"/>
      <c r="GI1326" s="13"/>
      <c r="GJ1326" s="13"/>
      <c r="GK1326" s="13"/>
      <c r="GL1326" s="13"/>
      <c r="GM1326" s="13"/>
      <c r="GN1326" s="13"/>
      <c r="GO1326" s="13"/>
      <c r="GP1326" s="13"/>
      <c r="GQ1326" s="13"/>
      <c r="GR1326" s="13"/>
      <c r="GS1326" s="13"/>
      <c r="GT1326" s="13"/>
      <c r="GU1326" s="13"/>
      <c r="GV1326" s="13"/>
      <c r="GW1326" s="13"/>
      <c r="GX1326" s="13"/>
      <c r="GY1326" s="13"/>
      <c r="GZ1326" s="13"/>
      <c r="HA1326" s="13"/>
      <c r="HB1326" s="13"/>
      <c r="HC1326" s="13"/>
      <c r="HD1326" s="13"/>
      <c r="HE1326" s="13"/>
      <c r="HF1326" s="13"/>
      <c r="HG1326" s="13"/>
      <c r="HH1326" s="13"/>
      <c r="HI1326" s="13"/>
      <c r="HJ1326" s="13"/>
      <c r="HK1326" s="13"/>
      <c r="HL1326" s="13"/>
      <c r="HM1326" s="13"/>
      <c r="HN1326" s="13"/>
      <c r="HO1326" s="13"/>
      <c r="HP1326" s="13"/>
      <c r="HQ1326" s="13"/>
      <c r="HR1326" s="13"/>
      <c r="HS1326" s="13"/>
      <c r="HT1326" s="13"/>
      <c r="HU1326" s="13"/>
      <c r="HV1326" s="13"/>
      <c r="HW1326" s="13"/>
      <c r="HX1326" s="13"/>
      <c r="HY1326" s="13"/>
      <c r="HZ1326" s="13"/>
      <c r="IA1326" s="13"/>
      <c r="IB1326" s="13"/>
      <c r="IC1326" s="13"/>
      <c r="ID1326" s="13"/>
      <c r="IE1326" s="13"/>
      <c r="IF1326" s="13"/>
      <c r="IG1326" s="13"/>
      <c r="IH1326" s="13"/>
      <c r="II1326" s="13"/>
      <c r="IJ1326" s="13"/>
      <c r="IK1326" s="13"/>
      <c r="IL1326" s="13"/>
      <c r="IM1326" s="13"/>
      <c r="IN1326" s="13"/>
      <c r="IO1326" s="13"/>
    </row>
    <row r="1327" spans="1:249">
      <c r="A1327" s="2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2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Q1327" s="13"/>
      <c r="BR1327" s="13"/>
      <c r="BS1327" s="13"/>
      <c r="BT1327" s="13"/>
      <c r="BU1327" s="13"/>
      <c r="BV1327" s="13"/>
      <c r="BW1327" s="13"/>
      <c r="BX1327" s="13"/>
      <c r="BY1327" s="13"/>
      <c r="BZ1327" s="13"/>
      <c r="CA1327" s="13"/>
      <c r="CB1327" s="13"/>
      <c r="CC1327" s="13"/>
      <c r="CD1327" s="13"/>
      <c r="CE1327" s="13"/>
      <c r="CF1327" s="13"/>
      <c r="CG1327" s="13"/>
      <c r="CH1327" s="13"/>
      <c r="CI1327" s="13"/>
      <c r="CJ1327" s="13"/>
      <c r="CK1327" s="13"/>
      <c r="CL1327" s="13"/>
      <c r="CM1327" s="13"/>
      <c r="CN1327" s="13"/>
      <c r="CO1327" s="13"/>
      <c r="CP1327" s="13"/>
      <c r="CQ1327" s="13"/>
      <c r="CR1327" s="13"/>
      <c r="CS1327" s="13"/>
      <c r="CT1327" s="13"/>
      <c r="CU1327" s="13"/>
      <c r="CV1327" s="13"/>
      <c r="CW1327" s="13"/>
      <c r="CX1327" s="13"/>
      <c r="CY1327" s="13"/>
      <c r="CZ1327" s="13"/>
      <c r="DA1327" s="13"/>
      <c r="DB1327" s="13"/>
      <c r="DC1327" s="13"/>
      <c r="DD1327" s="13"/>
      <c r="DE1327" s="13"/>
      <c r="DF1327" s="13"/>
      <c r="DG1327" s="13"/>
      <c r="DH1327" s="13"/>
      <c r="DI1327" s="13"/>
      <c r="DJ1327" s="13"/>
      <c r="DK1327" s="13"/>
      <c r="DL1327" s="13"/>
      <c r="DM1327" s="13"/>
      <c r="DN1327" s="13"/>
      <c r="DO1327" s="13"/>
      <c r="DP1327" s="13"/>
      <c r="DQ1327" s="13"/>
      <c r="DR1327" s="13"/>
      <c r="DS1327" s="13"/>
      <c r="DT1327" s="13"/>
      <c r="DU1327" s="13"/>
      <c r="DV1327" s="13"/>
      <c r="DW1327" s="13"/>
      <c r="DX1327" s="13"/>
      <c r="DY1327" s="13"/>
      <c r="DZ1327" s="13"/>
      <c r="EA1327" s="13"/>
      <c r="EB1327" s="13"/>
      <c r="EC1327" s="13"/>
      <c r="ED1327" s="13"/>
      <c r="EE1327" s="13"/>
      <c r="EF1327" s="13"/>
      <c r="EG1327" s="13"/>
      <c r="EH1327" s="13"/>
      <c r="EI1327" s="13"/>
      <c r="EJ1327" s="13"/>
      <c r="EK1327" s="13"/>
      <c r="EL1327" s="13"/>
      <c r="EM1327" s="13"/>
      <c r="EN1327" s="13"/>
      <c r="EO1327" s="13"/>
      <c r="EP1327" s="13"/>
      <c r="EQ1327" s="13"/>
      <c r="ER1327" s="13"/>
      <c r="ES1327" s="13"/>
      <c r="ET1327" s="13"/>
      <c r="EU1327" s="13"/>
      <c r="EV1327" s="13"/>
      <c r="EW1327" s="13"/>
      <c r="EX1327" s="13"/>
      <c r="EY1327" s="13"/>
      <c r="EZ1327" s="13"/>
      <c r="FA1327" s="13"/>
      <c r="FB1327" s="13"/>
      <c r="FC1327" s="13"/>
      <c r="FD1327" s="13"/>
      <c r="FE1327" s="13"/>
      <c r="FF1327" s="13"/>
      <c r="FG1327" s="13"/>
      <c r="FH1327" s="13"/>
      <c r="FI1327" s="13"/>
      <c r="FJ1327" s="13"/>
      <c r="FK1327" s="13"/>
      <c r="FL1327" s="13"/>
      <c r="FM1327" s="13"/>
      <c r="FN1327" s="13"/>
      <c r="FO1327" s="13"/>
      <c r="FP1327" s="13"/>
      <c r="FQ1327" s="13"/>
      <c r="FR1327" s="13"/>
      <c r="FS1327" s="13"/>
      <c r="FT1327" s="13"/>
      <c r="FU1327" s="13"/>
      <c r="FV1327" s="13"/>
      <c r="FW1327" s="13"/>
      <c r="FX1327" s="13"/>
      <c r="FY1327" s="13"/>
      <c r="FZ1327" s="13"/>
      <c r="GA1327" s="13"/>
      <c r="GB1327" s="13"/>
      <c r="GC1327" s="13"/>
      <c r="GD1327" s="13"/>
      <c r="GE1327" s="13"/>
      <c r="GF1327" s="13"/>
      <c r="GG1327" s="13"/>
      <c r="GH1327" s="13"/>
      <c r="GI1327" s="13"/>
      <c r="GJ1327" s="13"/>
      <c r="GK1327" s="13"/>
      <c r="GL1327" s="13"/>
      <c r="GM1327" s="13"/>
      <c r="GN1327" s="13"/>
      <c r="GO1327" s="13"/>
      <c r="GP1327" s="13"/>
      <c r="GQ1327" s="13"/>
      <c r="GR1327" s="13"/>
      <c r="GS1327" s="13"/>
      <c r="GT1327" s="13"/>
      <c r="GU1327" s="13"/>
      <c r="GV1327" s="13"/>
      <c r="GW1327" s="13"/>
      <c r="GX1327" s="13"/>
      <c r="GY1327" s="13"/>
      <c r="GZ1327" s="13"/>
      <c r="HA1327" s="13"/>
      <c r="HB1327" s="13"/>
      <c r="HC1327" s="13"/>
      <c r="HD1327" s="13"/>
      <c r="HE1327" s="13"/>
      <c r="HF1327" s="13"/>
      <c r="HG1327" s="13"/>
      <c r="HH1327" s="13"/>
      <c r="HI1327" s="13"/>
      <c r="HJ1327" s="13"/>
      <c r="HK1327" s="13"/>
      <c r="HL1327" s="13"/>
      <c r="HM1327" s="13"/>
      <c r="HN1327" s="13"/>
      <c r="HO1327" s="13"/>
      <c r="HP1327" s="13"/>
      <c r="HQ1327" s="13"/>
      <c r="HR1327" s="13"/>
      <c r="HS1327" s="13"/>
      <c r="HT1327" s="13"/>
      <c r="HU1327" s="13"/>
      <c r="HV1327" s="13"/>
      <c r="HW1327" s="13"/>
      <c r="HX1327" s="13"/>
      <c r="HY1327" s="13"/>
      <c r="HZ1327" s="13"/>
      <c r="IA1327" s="13"/>
      <c r="IB1327" s="13"/>
      <c r="IC1327" s="13"/>
      <c r="ID1327" s="13"/>
      <c r="IE1327" s="13"/>
      <c r="IF1327" s="13"/>
      <c r="IG1327" s="13"/>
      <c r="IH1327" s="13"/>
      <c r="II1327" s="13"/>
      <c r="IJ1327" s="13"/>
      <c r="IK1327" s="13"/>
      <c r="IL1327" s="13"/>
      <c r="IM1327" s="13"/>
      <c r="IN1327" s="13"/>
      <c r="IO1327" s="13"/>
    </row>
    <row r="1328" spans="1:249">
      <c r="A1328" s="2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2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Q1328" s="13"/>
      <c r="BR1328" s="13"/>
      <c r="BS1328" s="13"/>
      <c r="BT1328" s="13"/>
      <c r="BU1328" s="13"/>
      <c r="BV1328" s="13"/>
      <c r="BW1328" s="13"/>
      <c r="BX1328" s="13"/>
      <c r="BY1328" s="13"/>
      <c r="BZ1328" s="13"/>
      <c r="CA1328" s="13"/>
      <c r="CB1328" s="13"/>
      <c r="CC1328" s="13"/>
      <c r="CD1328" s="13"/>
      <c r="CE1328" s="13"/>
      <c r="CF1328" s="13"/>
      <c r="CG1328" s="13"/>
      <c r="CH1328" s="13"/>
      <c r="CI1328" s="13"/>
      <c r="CJ1328" s="13"/>
      <c r="CK1328" s="13"/>
      <c r="CL1328" s="13"/>
      <c r="CM1328" s="13"/>
      <c r="CN1328" s="13"/>
      <c r="CO1328" s="13"/>
      <c r="CP1328" s="13"/>
      <c r="CQ1328" s="13"/>
      <c r="CR1328" s="13"/>
      <c r="CS1328" s="13"/>
      <c r="CT1328" s="13"/>
      <c r="CU1328" s="13"/>
      <c r="CV1328" s="13"/>
      <c r="CW1328" s="13"/>
      <c r="CX1328" s="13"/>
      <c r="CY1328" s="13"/>
      <c r="CZ1328" s="13"/>
      <c r="DA1328" s="13"/>
      <c r="DB1328" s="13"/>
      <c r="DC1328" s="13"/>
      <c r="DD1328" s="13"/>
      <c r="DE1328" s="13"/>
      <c r="DF1328" s="13"/>
      <c r="DG1328" s="13"/>
      <c r="DH1328" s="13"/>
      <c r="DI1328" s="13"/>
      <c r="DJ1328" s="13"/>
      <c r="DK1328" s="13"/>
      <c r="DL1328" s="13"/>
      <c r="DM1328" s="13"/>
      <c r="DN1328" s="13"/>
      <c r="DO1328" s="13"/>
      <c r="DP1328" s="13"/>
      <c r="DQ1328" s="13"/>
      <c r="DR1328" s="13"/>
      <c r="DS1328" s="13"/>
      <c r="DT1328" s="13"/>
      <c r="DU1328" s="13"/>
      <c r="DV1328" s="13"/>
      <c r="DW1328" s="13"/>
      <c r="DX1328" s="13"/>
      <c r="DY1328" s="13"/>
      <c r="DZ1328" s="13"/>
      <c r="EA1328" s="13"/>
      <c r="EB1328" s="13"/>
      <c r="EC1328" s="13"/>
      <c r="ED1328" s="13"/>
      <c r="EE1328" s="13"/>
      <c r="EF1328" s="13"/>
      <c r="EG1328" s="13"/>
      <c r="EH1328" s="13"/>
      <c r="EI1328" s="13"/>
      <c r="EJ1328" s="13"/>
      <c r="EK1328" s="13"/>
      <c r="EL1328" s="13"/>
      <c r="EM1328" s="13"/>
      <c r="EN1328" s="13"/>
      <c r="EO1328" s="13"/>
      <c r="EP1328" s="13"/>
      <c r="EQ1328" s="13"/>
      <c r="ER1328" s="13"/>
      <c r="ES1328" s="13"/>
      <c r="ET1328" s="13"/>
      <c r="EU1328" s="13"/>
      <c r="EV1328" s="13"/>
      <c r="EW1328" s="13"/>
      <c r="EX1328" s="13"/>
      <c r="EY1328" s="13"/>
      <c r="EZ1328" s="13"/>
      <c r="FA1328" s="13"/>
      <c r="FB1328" s="13"/>
      <c r="FC1328" s="13"/>
      <c r="FD1328" s="13"/>
      <c r="FE1328" s="13"/>
      <c r="FF1328" s="13"/>
      <c r="FG1328" s="13"/>
      <c r="FH1328" s="13"/>
      <c r="FI1328" s="13"/>
      <c r="FJ1328" s="13"/>
      <c r="FK1328" s="13"/>
      <c r="FL1328" s="13"/>
      <c r="FM1328" s="13"/>
      <c r="FN1328" s="13"/>
      <c r="FO1328" s="13"/>
      <c r="FP1328" s="13"/>
      <c r="FQ1328" s="13"/>
      <c r="FR1328" s="13"/>
      <c r="FS1328" s="13"/>
      <c r="FT1328" s="13"/>
      <c r="FU1328" s="13"/>
      <c r="FV1328" s="13"/>
      <c r="FW1328" s="13"/>
      <c r="FX1328" s="13"/>
      <c r="FY1328" s="13"/>
      <c r="FZ1328" s="13"/>
      <c r="GA1328" s="13"/>
      <c r="GB1328" s="13"/>
      <c r="GC1328" s="13"/>
      <c r="GD1328" s="13"/>
      <c r="GE1328" s="13"/>
      <c r="GF1328" s="13"/>
      <c r="GG1328" s="13"/>
      <c r="GH1328" s="13"/>
      <c r="GI1328" s="13"/>
      <c r="GJ1328" s="13"/>
      <c r="GK1328" s="13"/>
      <c r="GL1328" s="13"/>
      <c r="GM1328" s="13"/>
      <c r="GN1328" s="13"/>
      <c r="GO1328" s="13"/>
      <c r="GP1328" s="13"/>
      <c r="GQ1328" s="13"/>
      <c r="GR1328" s="13"/>
      <c r="GS1328" s="13"/>
      <c r="GT1328" s="13"/>
      <c r="GU1328" s="13"/>
      <c r="GV1328" s="13"/>
      <c r="GW1328" s="13"/>
      <c r="GX1328" s="13"/>
      <c r="GY1328" s="13"/>
      <c r="GZ1328" s="13"/>
      <c r="HA1328" s="13"/>
      <c r="HB1328" s="13"/>
      <c r="HC1328" s="13"/>
      <c r="HD1328" s="13"/>
      <c r="HE1328" s="13"/>
      <c r="HF1328" s="13"/>
      <c r="HG1328" s="13"/>
      <c r="HH1328" s="13"/>
      <c r="HI1328" s="13"/>
      <c r="HJ1328" s="13"/>
      <c r="HK1328" s="13"/>
      <c r="HL1328" s="13"/>
      <c r="HM1328" s="13"/>
      <c r="HN1328" s="13"/>
      <c r="HO1328" s="13"/>
      <c r="HP1328" s="13"/>
      <c r="HQ1328" s="13"/>
      <c r="HR1328" s="13"/>
      <c r="HS1328" s="13"/>
      <c r="HT1328" s="13"/>
      <c r="HU1328" s="13"/>
      <c r="HV1328" s="13"/>
      <c r="HW1328" s="13"/>
      <c r="HX1328" s="13"/>
      <c r="HY1328" s="13"/>
      <c r="HZ1328" s="13"/>
      <c r="IA1328" s="13"/>
      <c r="IB1328" s="13"/>
      <c r="IC1328" s="13"/>
      <c r="ID1328" s="13"/>
      <c r="IE1328" s="13"/>
      <c r="IF1328" s="13"/>
      <c r="IG1328" s="13"/>
      <c r="IH1328" s="13"/>
      <c r="II1328" s="13"/>
      <c r="IJ1328" s="13"/>
      <c r="IK1328" s="13"/>
      <c r="IL1328" s="13"/>
      <c r="IM1328" s="13"/>
      <c r="IN1328" s="13"/>
      <c r="IO1328" s="13"/>
    </row>
    <row r="1329" spans="1:249">
      <c r="A1329" s="2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2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Q1329" s="13"/>
      <c r="BR1329" s="13"/>
      <c r="BS1329" s="13"/>
      <c r="BT1329" s="13"/>
      <c r="BU1329" s="13"/>
      <c r="BV1329" s="13"/>
      <c r="BW1329" s="13"/>
      <c r="BX1329" s="13"/>
      <c r="BY1329" s="13"/>
      <c r="BZ1329" s="13"/>
      <c r="CA1329" s="13"/>
      <c r="CB1329" s="13"/>
      <c r="CC1329" s="13"/>
      <c r="CD1329" s="13"/>
      <c r="CE1329" s="13"/>
      <c r="CF1329" s="13"/>
      <c r="CG1329" s="13"/>
      <c r="CH1329" s="13"/>
      <c r="CI1329" s="13"/>
      <c r="CJ1329" s="13"/>
      <c r="CK1329" s="13"/>
      <c r="CL1329" s="13"/>
      <c r="CM1329" s="13"/>
      <c r="CN1329" s="13"/>
      <c r="CO1329" s="13"/>
      <c r="CP1329" s="13"/>
      <c r="CQ1329" s="13"/>
      <c r="CR1329" s="13"/>
      <c r="CS1329" s="13"/>
      <c r="CT1329" s="13"/>
      <c r="CU1329" s="13"/>
      <c r="CV1329" s="13"/>
      <c r="CW1329" s="13"/>
      <c r="CX1329" s="13"/>
      <c r="CY1329" s="13"/>
      <c r="CZ1329" s="13"/>
      <c r="DA1329" s="13"/>
      <c r="DB1329" s="13"/>
      <c r="DC1329" s="13"/>
      <c r="DD1329" s="13"/>
      <c r="DE1329" s="13"/>
      <c r="DF1329" s="13"/>
      <c r="DG1329" s="13"/>
      <c r="DH1329" s="13"/>
      <c r="DI1329" s="13"/>
      <c r="DJ1329" s="13"/>
      <c r="DK1329" s="13"/>
      <c r="DL1329" s="13"/>
      <c r="DM1329" s="13"/>
      <c r="DN1329" s="13"/>
      <c r="DO1329" s="13"/>
      <c r="DP1329" s="13"/>
      <c r="DQ1329" s="13"/>
      <c r="DR1329" s="13"/>
      <c r="DS1329" s="13"/>
      <c r="DT1329" s="13"/>
      <c r="DU1329" s="13"/>
      <c r="DV1329" s="13"/>
      <c r="DW1329" s="13"/>
      <c r="DX1329" s="13"/>
      <c r="DY1329" s="13"/>
      <c r="DZ1329" s="13"/>
      <c r="EA1329" s="13"/>
      <c r="EB1329" s="13"/>
      <c r="EC1329" s="13"/>
      <c r="ED1329" s="13"/>
      <c r="EE1329" s="13"/>
      <c r="EF1329" s="13"/>
      <c r="EG1329" s="13"/>
      <c r="EH1329" s="13"/>
      <c r="EI1329" s="13"/>
      <c r="EJ1329" s="13"/>
      <c r="EK1329" s="13"/>
      <c r="EL1329" s="13"/>
      <c r="EM1329" s="13"/>
      <c r="EN1329" s="13"/>
      <c r="EO1329" s="13"/>
      <c r="EP1329" s="13"/>
      <c r="EQ1329" s="13"/>
      <c r="ER1329" s="13"/>
      <c r="ES1329" s="13"/>
      <c r="ET1329" s="13"/>
      <c r="EU1329" s="13"/>
      <c r="EV1329" s="13"/>
      <c r="EW1329" s="13"/>
      <c r="EX1329" s="13"/>
      <c r="EY1329" s="13"/>
      <c r="EZ1329" s="13"/>
      <c r="FA1329" s="13"/>
      <c r="FB1329" s="13"/>
      <c r="FC1329" s="13"/>
      <c r="FD1329" s="13"/>
      <c r="FE1329" s="13"/>
      <c r="FF1329" s="13"/>
      <c r="FG1329" s="13"/>
      <c r="FH1329" s="13"/>
      <c r="FI1329" s="13"/>
      <c r="FJ1329" s="13"/>
      <c r="FK1329" s="13"/>
      <c r="FL1329" s="13"/>
      <c r="FM1329" s="13"/>
      <c r="FN1329" s="13"/>
      <c r="FO1329" s="13"/>
      <c r="FP1329" s="13"/>
      <c r="FQ1329" s="13"/>
      <c r="FR1329" s="13"/>
      <c r="FS1329" s="13"/>
      <c r="FT1329" s="13"/>
      <c r="FU1329" s="13"/>
      <c r="FV1329" s="13"/>
      <c r="FW1329" s="13"/>
      <c r="FX1329" s="13"/>
      <c r="FY1329" s="13"/>
      <c r="FZ1329" s="13"/>
      <c r="GA1329" s="13"/>
      <c r="GB1329" s="13"/>
      <c r="GC1329" s="13"/>
      <c r="GD1329" s="13"/>
      <c r="GE1329" s="13"/>
      <c r="GF1329" s="13"/>
      <c r="GG1329" s="13"/>
      <c r="GH1329" s="13"/>
      <c r="GI1329" s="13"/>
      <c r="GJ1329" s="13"/>
      <c r="GK1329" s="13"/>
      <c r="GL1329" s="13"/>
      <c r="GM1329" s="13"/>
      <c r="GN1329" s="13"/>
      <c r="GO1329" s="13"/>
      <c r="GP1329" s="13"/>
      <c r="GQ1329" s="13"/>
      <c r="GR1329" s="13"/>
      <c r="GS1329" s="13"/>
      <c r="GT1329" s="13"/>
      <c r="GU1329" s="13"/>
      <c r="GV1329" s="13"/>
      <c r="GW1329" s="13"/>
      <c r="GX1329" s="13"/>
      <c r="GY1329" s="13"/>
      <c r="GZ1329" s="13"/>
      <c r="HA1329" s="13"/>
      <c r="HB1329" s="13"/>
      <c r="HC1329" s="13"/>
      <c r="HD1329" s="13"/>
      <c r="HE1329" s="13"/>
      <c r="HF1329" s="13"/>
      <c r="HG1329" s="13"/>
      <c r="HH1329" s="13"/>
      <c r="HI1329" s="13"/>
      <c r="HJ1329" s="13"/>
      <c r="HK1329" s="13"/>
      <c r="HL1329" s="13"/>
      <c r="HM1329" s="13"/>
      <c r="HN1329" s="13"/>
      <c r="HO1329" s="13"/>
      <c r="HP1329" s="13"/>
      <c r="HQ1329" s="13"/>
      <c r="HR1329" s="13"/>
      <c r="HS1329" s="13"/>
      <c r="HT1329" s="13"/>
      <c r="HU1329" s="13"/>
      <c r="HV1329" s="13"/>
      <c r="HW1329" s="13"/>
      <c r="HX1329" s="13"/>
      <c r="HY1329" s="13"/>
      <c r="HZ1329" s="13"/>
      <c r="IA1329" s="13"/>
      <c r="IB1329" s="13"/>
      <c r="IC1329" s="13"/>
      <c r="ID1329" s="13"/>
      <c r="IE1329" s="13"/>
      <c r="IF1329" s="13"/>
      <c r="IG1329" s="13"/>
      <c r="IH1329" s="13"/>
      <c r="II1329" s="13"/>
      <c r="IJ1329" s="13"/>
      <c r="IK1329" s="13"/>
      <c r="IL1329" s="13"/>
      <c r="IM1329" s="13"/>
      <c r="IN1329" s="13"/>
      <c r="IO1329" s="13"/>
    </row>
    <row r="1330" spans="1:249">
      <c r="A1330" s="2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2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Q1330" s="13"/>
      <c r="BR1330" s="13"/>
      <c r="BS1330" s="13"/>
      <c r="BT1330" s="13"/>
      <c r="BU1330" s="13"/>
      <c r="BV1330" s="13"/>
      <c r="BW1330" s="13"/>
      <c r="BX1330" s="13"/>
      <c r="BY1330" s="13"/>
      <c r="BZ1330" s="13"/>
      <c r="CA1330" s="13"/>
      <c r="CB1330" s="13"/>
      <c r="CC1330" s="13"/>
      <c r="CD1330" s="13"/>
      <c r="CE1330" s="13"/>
      <c r="CF1330" s="13"/>
      <c r="CG1330" s="13"/>
      <c r="CH1330" s="13"/>
      <c r="CI1330" s="13"/>
      <c r="CJ1330" s="13"/>
      <c r="CK1330" s="13"/>
      <c r="CL1330" s="13"/>
      <c r="CM1330" s="13"/>
      <c r="CN1330" s="13"/>
      <c r="CO1330" s="13"/>
      <c r="CP1330" s="13"/>
      <c r="CQ1330" s="13"/>
      <c r="CR1330" s="13"/>
      <c r="CS1330" s="13"/>
      <c r="CT1330" s="13"/>
      <c r="CU1330" s="13"/>
      <c r="CV1330" s="13"/>
      <c r="CW1330" s="13"/>
      <c r="CX1330" s="13"/>
      <c r="CY1330" s="13"/>
      <c r="CZ1330" s="13"/>
      <c r="DA1330" s="13"/>
      <c r="DB1330" s="13"/>
      <c r="DC1330" s="13"/>
      <c r="DD1330" s="13"/>
      <c r="DE1330" s="13"/>
      <c r="DF1330" s="13"/>
      <c r="DG1330" s="13"/>
      <c r="DH1330" s="13"/>
      <c r="DI1330" s="13"/>
      <c r="DJ1330" s="13"/>
      <c r="DK1330" s="13"/>
      <c r="DL1330" s="13"/>
      <c r="DM1330" s="13"/>
      <c r="DN1330" s="13"/>
      <c r="DO1330" s="13"/>
      <c r="DP1330" s="13"/>
      <c r="DQ1330" s="13"/>
      <c r="DR1330" s="13"/>
      <c r="DS1330" s="13"/>
      <c r="DT1330" s="13"/>
      <c r="DU1330" s="13"/>
      <c r="DV1330" s="13"/>
      <c r="DW1330" s="13"/>
      <c r="DX1330" s="13"/>
      <c r="DY1330" s="13"/>
      <c r="DZ1330" s="13"/>
      <c r="EA1330" s="13"/>
      <c r="EB1330" s="13"/>
      <c r="EC1330" s="13"/>
      <c r="ED1330" s="13"/>
      <c r="EE1330" s="13"/>
      <c r="EF1330" s="13"/>
      <c r="EG1330" s="13"/>
      <c r="EH1330" s="13"/>
      <c r="EI1330" s="13"/>
      <c r="EJ1330" s="13"/>
      <c r="EK1330" s="13"/>
      <c r="EL1330" s="13"/>
      <c r="EM1330" s="13"/>
      <c r="EN1330" s="13"/>
      <c r="EO1330" s="13"/>
      <c r="EP1330" s="13"/>
      <c r="EQ1330" s="13"/>
      <c r="ER1330" s="13"/>
      <c r="ES1330" s="13"/>
      <c r="ET1330" s="13"/>
      <c r="EU1330" s="13"/>
      <c r="EV1330" s="13"/>
      <c r="EW1330" s="13"/>
      <c r="EX1330" s="13"/>
      <c r="EY1330" s="13"/>
      <c r="EZ1330" s="13"/>
      <c r="FA1330" s="13"/>
      <c r="FB1330" s="13"/>
      <c r="FC1330" s="13"/>
      <c r="FD1330" s="13"/>
      <c r="FE1330" s="13"/>
      <c r="FF1330" s="13"/>
      <c r="FG1330" s="13"/>
      <c r="FH1330" s="13"/>
      <c r="FI1330" s="13"/>
      <c r="FJ1330" s="13"/>
      <c r="FK1330" s="13"/>
      <c r="FL1330" s="13"/>
      <c r="FM1330" s="13"/>
      <c r="FN1330" s="13"/>
      <c r="FO1330" s="13"/>
      <c r="FP1330" s="13"/>
      <c r="FQ1330" s="13"/>
      <c r="FR1330" s="13"/>
      <c r="FS1330" s="13"/>
      <c r="FT1330" s="13"/>
      <c r="FU1330" s="13"/>
      <c r="FV1330" s="13"/>
      <c r="FW1330" s="13"/>
      <c r="FX1330" s="13"/>
      <c r="FY1330" s="13"/>
      <c r="FZ1330" s="13"/>
      <c r="GA1330" s="13"/>
      <c r="GB1330" s="13"/>
      <c r="GC1330" s="13"/>
      <c r="GD1330" s="13"/>
      <c r="GE1330" s="13"/>
      <c r="GF1330" s="13"/>
      <c r="GG1330" s="13"/>
      <c r="GH1330" s="13"/>
      <c r="GI1330" s="13"/>
      <c r="GJ1330" s="13"/>
      <c r="GK1330" s="13"/>
      <c r="GL1330" s="13"/>
      <c r="GM1330" s="13"/>
      <c r="GN1330" s="13"/>
      <c r="GO1330" s="13"/>
      <c r="GP1330" s="13"/>
      <c r="GQ1330" s="13"/>
      <c r="GR1330" s="13"/>
      <c r="GS1330" s="13"/>
      <c r="GT1330" s="13"/>
      <c r="GU1330" s="13"/>
      <c r="GV1330" s="13"/>
      <c r="GW1330" s="13"/>
      <c r="GX1330" s="13"/>
      <c r="GY1330" s="13"/>
      <c r="GZ1330" s="13"/>
      <c r="HA1330" s="13"/>
      <c r="HB1330" s="13"/>
      <c r="HC1330" s="13"/>
      <c r="HD1330" s="13"/>
      <c r="HE1330" s="13"/>
      <c r="HF1330" s="13"/>
      <c r="HG1330" s="13"/>
      <c r="HH1330" s="13"/>
      <c r="HI1330" s="13"/>
      <c r="HJ1330" s="13"/>
      <c r="HK1330" s="13"/>
      <c r="HL1330" s="13"/>
      <c r="HM1330" s="13"/>
      <c r="HN1330" s="13"/>
      <c r="HO1330" s="13"/>
      <c r="HP1330" s="13"/>
      <c r="HQ1330" s="13"/>
      <c r="HR1330" s="13"/>
      <c r="HS1330" s="13"/>
      <c r="HT1330" s="13"/>
      <c r="HU1330" s="13"/>
      <c r="HV1330" s="13"/>
      <c r="HW1330" s="13"/>
      <c r="HX1330" s="13"/>
      <c r="HY1330" s="13"/>
      <c r="HZ1330" s="13"/>
      <c r="IA1330" s="13"/>
      <c r="IB1330" s="13"/>
      <c r="IC1330" s="13"/>
      <c r="ID1330" s="13"/>
      <c r="IE1330" s="13"/>
      <c r="IF1330" s="13"/>
      <c r="IG1330" s="13"/>
      <c r="IH1330" s="13"/>
      <c r="II1330" s="13"/>
      <c r="IJ1330" s="13"/>
      <c r="IK1330" s="13"/>
      <c r="IL1330" s="13"/>
      <c r="IM1330" s="13"/>
      <c r="IN1330" s="13"/>
      <c r="IO1330" s="13"/>
    </row>
    <row r="1331" spans="1:249">
      <c r="A1331" s="2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2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Q1331" s="13"/>
      <c r="BR1331" s="13"/>
      <c r="BS1331" s="13"/>
      <c r="BT1331" s="13"/>
      <c r="BU1331" s="13"/>
      <c r="BV1331" s="13"/>
      <c r="BW1331" s="13"/>
      <c r="BX1331" s="13"/>
      <c r="BY1331" s="13"/>
      <c r="BZ1331" s="13"/>
      <c r="CA1331" s="13"/>
      <c r="CB1331" s="13"/>
      <c r="CC1331" s="13"/>
      <c r="CD1331" s="13"/>
      <c r="CE1331" s="13"/>
      <c r="CF1331" s="13"/>
      <c r="CG1331" s="13"/>
      <c r="CH1331" s="13"/>
      <c r="CI1331" s="13"/>
      <c r="CJ1331" s="13"/>
      <c r="CK1331" s="13"/>
      <c r="CL1331" s="13"/>
      <c r="CM1331" s="13"/>
      <c r="CN1331" s="13"/>
      <c r="CO1331" s="13"/>
      <c r="CP1331" s="13"/>
      <c r="CQ1331" s="13"/>
      <c r="CR1331" s="13"/>
      <c r="CS1331" s="13"/>
      <c r="CT1331" s="13"/>
      <c r="CU1331" s="13"/>
      <c r="CV1331" s="13"/>
      <c r="CW1331" s="13"/>
      <c r="CX1331" s="13"/>
      <c r="CY1331" s="13"/>
      <c r="CZ1331" s="13"/>
      <c r="DA1331" s="13"/>
      <c r="DB1331" s="13"/>
      <c r="DC1331" s="13"/>
      <c r="DD1331" s="13"/>
      <c r="DE1331" s="13"/>
      <c r="DF1331" s="13"/>
      <c r="DG1331" s="13"/>
      <c r="DH1331" s="13"/>
      <c r="DI1331" s="13"/>
      <c r="DJ1331" s="13"/>
      <c r="DK1331" s="13"/>
      <c r="DL1331" s="13"/>
      <c r="DM1331" s="13"/>
      <c r="DN1331" s="13"/>
      <c r="DO1331" s="13"/>
      <c r="DP1331" s="13"/>
      <c r="DQ1331" s="13"/>
      <c r="DR1331" s="13"/>
      <c r="DS1331" s="13"/>
      <c r="DT1331" s="13"/>
      <c r="DU1331" s="13"/>
      <c r="DV1331" s="13"/>
      <c r="DW1331" s="13"/>
      <c r="DX1331" s="13"/>
      <c r="DY1331" s="13"/>
      <c r="DZ1331" s="13"/>
      <c r="EA1331" s="13"/>
      <c r="EB1331" s="13"/>
      <c r="EC1331" s="13"/>
      <c r="ED1331" s="13"/>
      <c r="EE1331" s="13"/>
      <c r="EF1331" s="13"/>
      <c r="EG1331" s="13"/>
      <c r="EH1331" s="13"/>
      <c r="EI1331" s="13"/>
      <c r="EJ1331" s="13"/>
      <c r="EK1331" s="13"/>
      <c r="EL1331" s="13"/>
      <c r="EM1331" s="13"/>
      <c r="EN1331" s="13"/>
      <c r="EO1331" s="13"/>
      <c r="EP1331" s="13"/>
      <c r="EQ1331" s="13"/>
      <c r="ER1331" s="13"/>
      <c r="ES1331" s="13"/>
      <c r="ET1331" s="13"/>
      <c r="EU1331" s="13"/>
      <c r="EV1331" s="13"/>
      <c r="EW1331" s="13"/>
      <c r="EX1331" s="13"/>
      <c r="EY1331" s="13"/>
      <c r="EZ1331" s="13"/>
      <c r="FA1331" s="13"/>
      <c r="FB1331" s="13"/>
      <c r="FC1331" s="13"/>
      <c r="FD1331" s="13"/>
      <c r="FE1331" s="13"/>
      <c r="FF1331" s="13"/>
      <c r="FG1331" s="13"/>
      <c r="FH1331" s="13"/>
      <c r="FI1331" s="13"/>
      <c r="FJ1331" s="13"/>
      <c r="FK1331" s="13"/>
      <c r="FL1331" s="13"/>
      <c r="FM1331" s="13"/>
      <c r="FN1331" s="13"/>
      <c r="FO1331" s="13"/>
      <c r="FP1331" s="13"/>
      <c r="FQ1331" s="13"/>
      <c r="FR1331" s="13"/>
      <c r="FS1331" s="13"/>
      <c r="FT1331" s="13"/>
      <c r="FU1331" s="13"/>
      <c r="FV1331" s="13"/>
      <c r="FW1331" s="13"/>
      <c r="FX1331" s="13"/>
      <c r="FY1331" s="13"/>
      <c r="FZ1331" s="13"/>
      <c r="GA1331" s="13"/>
      <c r="GB1331" s="13"/>
      <c r="GC1331" s="13"/>
      <c r="GD1331" s="13"/>
      <c r="GE1331" s="13"/>
      <c r="GF1331" s="13"/>
      <c r="GG1331" s="13"/>
      <c r="GH1331" s="13"/>
      <c r="GI1331" s="13"/>
      <c r="GJ1331" s="13"/>
      <c r="GK1331" s="13"/>
      <c r="GL1331" s="13"/>
      <c r="GM1331" s="13"/>
      <c r="GN1331" s="13"/>
      <c r="GO1331" s="13"/>
      <c r="GP1331" s="13"/>
      <c r="GQ1331" s="13"/>
      <c r="GR1331" s="13"/>
      <c r="GS1331" s="13"/>
      <c r="GT1331" s="13"/>
      <c r="GU1331" s="13"/>
      <c r="GV1331" s="13"/>
      <c r="GW1331" s="13"/>
      <c r="GX1331" s="13"/>
      <c r="GY1331" s="13"/>
      <c r="GZ1331" s="13"/>
      <c r="HA1331" s="13"/>
      <c r="HB1331" s="13"/>
      <c r="HC1331" s="13"/>
      <c r="HD1331" s="13"/>
      <c r="HE1331" s="13"/>
      <c r="HF1331" s="13"/>
      <c r="HG1331" s="13"/>
      <c r="HH1331" s="13"/>
      <c r="HI1331" s="13"/>
      <c r="HJ1331" s="13"/>
      <c r="HK1331" s="13"/>
      <c r="HL1331" s="13"/>
      <c r="HM1331" s="13"/>
      <c r="HN1331" s="13"/>
      <c r="HO1331" s="13"/>
      <c r="HP1331" s="13"/>
      <c r="HQ1331" s="13"/>
      <c r="HR1331" s="13"/>
      <c r="HS1331" s="13"/>
      <c r="HT1331" s="13"/>
      <c r="HU1331" s="13"/>
      <c r="HV1331" s="13"/>
      <c r="HW1331" s="13"/>
      <c r="HX1331" s="13"/>
      <c r="HY1331" s="13"/>
      <c r="HZ1331" s="13"/>
      <c r="IA1331" s="13"/>
      <c r="IB1331" s="13"/>
      <c r="IC1331" s="13"/>
      <c r="ID1331" s="13"/>
      <c r="IE1331" s="13"/>
      <c r="IF1331" s="13"/>
      <c r="IG1331" s="13"/>
      <c r="IH1331" s="13"/>
      <c r="II1331" s="13"/>
      <c r="IJ1331" s="13"/>
      <c r="IK1331" s="13"/>
      <c r="IL1331" s="13"/>
      <c r="IM1331" s="13"/>
      <c r="IN1331" s="13"/>
      <c r="IO1331" s="13"/>
    </row>
    <row r="1332" spans="1:249">
      <c r="A1332" s="2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2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Q1332" s="13"/>
      <c r="BR1332" s="13"/>
      <c r="BS1332" s="13"/>
      <c r="BT1332" s="13"/>
      <c r="BU1332" s="13"/>
      <c r="BV1332" s="13"/>
      <c r="BW1332" s="13"/>
      <c r="BX1332" s="13"/>
      <c r="BY1332" s="13"/>
      <c r="BZ1332" s="13"/>
      <c r="CA1332" s="13"/>
      <c r="CB1332" s="13"/>
      <c r="CC1332" s="13"/>
      <c r="CD1332" s="13"/>
      <c r="CE1332" s="13"/>
      <c r="CF1332" s="13"/>
      <c r="CG1332" s="13"/>
      <c r="CH1332" s="13"/>
      <c r="CI1332" s="13"/>
      <c r="CJ1332" s="13"/>
      <c r="CK1332" s="13"/>
      <c r="CL1332" s="13"/>
      <c r="CM1332" s="13"/>
      <c r="CN1332" s="13"/>
      <c r="CO1332" s="13"/>
      <c r="CP1332" s="13"/>
      <c r="CQ1332" s="13"/>
      <c r="CR1332" s="13"/>
      <c r="CS1332" s="13"/>
      <c r="CT1332" s="13"/>
      <c r="CU1332" s="13"/>
      <c r="CV1332" s="13"/>
      <c r="CW1332" s="13"/>
      <c r="CX1332" s="13"/>
      <c r="CY1332" s="13"/>
      <c r="CZ1332" s="13"/>
      <c r="DA1332" s="13"/>
      <c r="DB1332" s="13"/>
      <c r="DC1332" s="13"/>
      <c r="DD1332" s="13"/>
      <c r="DE1332" s="13"/>
      <c r="DF1332" s="13"/>
      <c r="DG1332" s="13"/>
      <c r="DH1332" s="13"/>
      <c r="DI1332" s="13"/>
      <c r="DJ1332" s="13"/>
      <c r="DK1332" s="13"/>
      <c r="DL1332" s="13"/>
      <c r="DM1332" s="13"/>
      <c r="DN1332" s="13"/>
      <c r="DO1332" s="13"/>
      <c r="DP1332" s="13"/>
      <c r="DQ1332" s="13"/>
      <c r="DR1332" s="13"/>
      <c r="DS1332" s="13"/>
      <c r="DT1332" s="13"/>
      <c r="DU1332" s="13"/>
      <c r="DV1332" s="13"/>
      <c r="DW1332" s="13"/>
      <c r="DX1332" s="13"/>
      <c r="DY1332" s="13"/>
      <c r="DZ1332" s="13"/>
      <c r="EA1332" s="13"/>
      <c r="EB1332" s="13"/>
      <c r="EC1332" s="13"/>
      <c r="ED1332" s="13"/>
      <c r="EE1332" s="13"/>
      <c r="EF1332" s="13"/>
      <c r="EG1332" s="13"/>
      <c r="EH1332" s="13"/>
      <c r="EI1332" s="13"/>
      <c r="EJ1332" s="13"/>
      <c r="EK1332" s="13"/>
      <c r="EL1332" s="13"/>
      <c r="EM1332" s="13"/>
      <c r="EN1332" s="13"/>
      <c r="EO1332" s="13"/>
      <c r="EP1332" s="13"/>
      <c r="EQ1332" s="13"/>
      <c r="ER1332" s="13"/>
      <c r="ES1332" s="13"/>
      <c r="ET1332" s="13"/>
      <c r="EU1332" s="13"/>
      <c r="EV1332" s="13"/>
      <c r="EW1332" s="13"/>
      <c r="EX1332" s="13"/>
      <c r="EY1332" s="13"/>
      <c r="EZ1332" s="13"/>
      <c r="FA1332" s="13"/>
      <c r="FB1332" s="13"/>
      <c r="FC1332" s="13"/>
      <c r="FD1332" s="13"/>
      <c r="FE1332" s="13"/>
      <c r="FF1332" s="13"/>
      <c r="FG1332" s="13"/>
      <c r="FH1332" s="13"/>
      <c r="FI1332" s="13"/>
      <c r="FJ1332" s="13"/>
      <c r="FK1332" s="13"/>
      <c r="FL1332" s="13"/>
      <c r="FM1332" s="13"/>
      <c r="FN1332" s="13"/>
      <c r="FO1332" s="13"/>
      <c r="FP1332" s="13"/>
      <c r="FQ1332" s="13"/>
      <c r="FR1332" s="13"/>
      <c r="FS1332" s="13"/>
      <c r="FT1332" s="13"/>
      <c r="FU1332" s="13"/>
      <c r="FV1332" s="13"/>
      <c r="FW1332" s="13"/>
      <c r="FX1332" s="13"/>
      <c r="FY1332" s="13"/>
      <c r="FZ1332" s="13"/>
      <c r="GA1332" s="13"/>
      <c r="GB1332" s="13"/>
      <c r="GC1332" s="13"/>
      <c r="GD1332" s="13"/>
      <c r="GE1332" s="13"/>
      <c r="GF1332" s="13"/>
      <c r="GG1332" s="13"/>
      <c r="GH1332" s="13"/>
      <c r="GI1332" s="13"/>
      <c r="GJ1332" s="13"/>
      <c r="GK1332" s="13"/>
      <c r="GL1332" s="13"/>
      <c r="GM1332" s="13"/>
      <c r="GN1332" s="13"/>
      <c r="GO1332" s="13"/>
      <c r="GP1332" s="13"/>
      <c r="GQ1332" s="13"/>
      <c r="GR1332" s="13"/>
      <c r="GS1332" s="13"/>
      <c r="GT1332" s="13"/>
      <c r="GU1332" s="13"/>
      <c r="GV1332" s="13"/>
      <c r="GW1332" s="13"/>
      <c r="GX1332" s="13"/>
      <c r="GY1332" s="13"/>
      <c r="GZ1332" s="13"/>
      <c r="HA1332" s="13"/>
      <c r="HB1332" s="13"/>
      <c r="HC1332" s="13"/>
      <c r="HD1332" s="13"/>
      <c r="HE1332" s="13"/>
      <c r="HF1332" s="13"/>
      <c r="HG1332" s="13"/>
      <c r="HH1332" s="13"/>
      <c r="HI1332" s="13"/>
      <c r="HJ1332" s="13"/>
      <c r="HK1332" s="13"/>
      <c r="HL1332" s="13"/>
      <c r="HM1332" s="13"/>
      <c r="HN1332" s="13"/>
      <c r="HO1332" s="13"/>
      <c r="HP1332" s="13"/>
      <c r="HQ1332" s="13"/>
      <c r="HR1332" s="13"/>
      <c r="HS1332" s="13"/>
      <c r="HT1332" s="13"/>
      <c r="HU1332" s="13"/>
      <c r="HV1332" s="13"/>
      <c r="HW1332" s="13"/>
      <c r="HX1332" s="13"/>
      <c r="HY1332" s="13"/>
      <c r="HZ1332" s="13"/>
      <c r="IA1332" s="13"/>
      <c r="IB1332" s="13"/>
      <c r="IC1332" s="13"/>
      <c r="ID1332" s="13"/>
      <c r="IE1332" s="13"/>
      <c r="IF1332" s="13"/>
      <c r="IG1332" s="13"/>
      <c r="IH1332" s="13"/>
      <c r="II1332" s="13"/>
      <c r="IJ1332" s="13"/>
      <c r="IK1332" s="13"/>
      <c r="IL1332" s="13"/>
      <c r="IM1332" s="13"/>
      <c r="IN1332" s="13"/>
      <c r="IO1332" s="13"/>
    </row>
    <row r="1333" spans="1:249">
      <c r="A1333" s="2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2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Q1333" s="13"/>
      <c r="BR1333" s="13"/>
      <c r="BS1333" s="13"/>
      <c r="BT1333" s="13"/>
      <c r="BU1333" s="13"/>
      <c r="BV1333" s="13"/>
      <c r="BW1333" s="13"/>
      <c r="BX1333" s="13"/>
      <c r="BY1333" s="13"/>
      <c r="BZ1333" s="13"/>
      <c r="CA1333" s="13"/>
      <c r="CB1333" s="13"/>
      <c r="CC1333" s="13"/>
      <c r="CD1333" s="13"/>
      <c r="CE1333" s="13"/>
      <c r="CF1333" s="13"/>
      <c r="CG1333" s="13"/>
      <c r="CH1333" s="13"/>
      <c r="CI1333" s="13"/>
      <c r="CJ1333" s="13"/>
      <c r="CK1333" s="13"/>
      <c r="CL1333" s="13"/>
      <c r="CM1333" s="13"/>
      <c r="CN1333" s="13"/>
      <c r="CO1333" s="13"/>
      <c r="CP1333" s="13"/>
      <c r="CQ1333" s="13"/>
      <c r="CR1333" s="13"/>
      <c r="CS1333" s="13"/>
      <c r="CT1333" s="13"/>
      <c r="CU1333" s="13"/>
      <c r="CV1333" s="13"/>
      <c r="CW1333" s="13"/>
      <c r="CX1333" s="13"/>
      <c r="CY1333" s="13"/>
      <c r="CZ1333" s="13"/>
      <c r="DA1333" s="13"/>
      <c r="DB1333" s="13"/>
      <c r="DC1333" s="13"/>
      <c r="DD1333" s="13"/>
      <c r="DE1333" s="13"/>
      <c r="DF1333" s="13"/>
      <c r="DG1333" s="13"/>
      <c r="DH1333" s="13"/>
      <c r="DI1333" s="13"/>
      <c r="DJ1333" s="13"/>
      <c r="DK1333" s="13"/>
      <c r="DL1333" s="13"/>
      <c r="DM1333" s="13"/>
      <c r="DN1333" s="13"/>
      <c r="DO1333" s="13"/>
      <c r="DP1333" s="13"/>
      <c r="DQ1333" s="13"/>
      <c r="DR1333" s="13"/>
      <c r="DS1333" s="13"/>
      <c r="DT1333" s="13"/>
      <c r="DU1333" s="13"/>
      <c r="DV1333" s="13"/>
      <c r="DW1333" s="13"/>
      <c r="DX1333" s="13"/>
      <c r="DY1333" s="13"/>
      <c r="DZ1333" s="13"/>
      <c r="EA1333" s="13"/>
      <c r="EB1333" s="13"/>
      <c r="EC1333" s="13"/>
      <c r="ED1333" s="13"/>
      <c r="EE1333" s="13"/>
      <c r="EF1333" s="13"/>
      <c r="EG1333" s="13"/>
      <c r="EH1333" s="13"/>
      <c r="EI1333" s="13"/>
      <c r="EJ1333" s="13"/>
      <c r="EK1333" s="13"/>
      <c r="EL1333" s="13"/>
      <c r="EM1333" s="13"/>
      <c r="EN1333" s="13"/>
      <c r="EO1333" s="13"/>
      <c r="EP1333" s="13"/>
      <c r="EQ1333" s="13"/>
      <c r="ER1333" s="13"/>
      <c r="ES1333" s="13"/>
      <c r="ET1333" s="13"/>
      <c r="EU1333" s="13"/>
      <c r="EV1333" s="13"/>
      <c r="EW1333" s="13"/>
      <c r="EX1333" s="13"/>
      <c r="EY1333" s="13"/>
      <c r="EZ1333" s="13"/>
      <c r="FA1333" s="13"/>
      <c r="FB1333" s="13"/>
      <c r="FC1333" s="13"/>
      <c r="FD1333" s="13"/>
      <c r="FE1333" s="13"/>
      <c r="FF1333" s="13"/>
      <c r="FG1333" s="13"/>
      <c r="FH1333" s="13"/>
      <c r="FI1333" s="13"/>
      <c r="FJ1333" s="13"/>
      <c r="FK1333" s="13"/>
      <c r="FL1333" s="13"/>
      <c r="FM1333" s="13"/>
      <c r="FN1333" s="13"/>
      <c r="FO1333" s="13"/>
      <c r="FP1333" s="13"/>
      <c r="FQ1333" s="13"/>
      <c r="FR1333" s="13"/>
      <c r="FS1333" s="13"/>
      <c r="FT1333" s="13"/>
      <c r="FU1333" s="13"/>
      <c r="FV1333" s="13"/>
      <c r="FW1333" s="13"/>
      <c r="FX1333" s="13"/>
      <c r="FY1333" s="13"/>
      <c r="FZ1333" s="13"/>
      <c r="GA1333" s="13"/>
      <c r="GB1333" s="13"/>
      <c r="GC1333" s="13"/>
      <c r="GD1333" s="13"/>
      <c r="GE1333" s="13"/>
      <c r="GF1333" s="13"/>
      <c r="GG1333" s="13"/>
      <c r="GH1333" s="13"/>
      <c r="GI1333" s="13"/>
      <c r="GJ1333" s="13"/>
      <c r="GK1333" s="13"/>
      <c r="GL1333" s="13"/>
      <c r="GM1333" s="13"/>
      <c r="GN1333" s="13"/>
      <c r="GO1333" s="13"/>
      <c r="GP1333" s="13"/>
      <c r="GQ1333" s="13"/>
      <c r="GR1333" s="13"/>
      <c r="GS1333" s="13"/>
      <c r="GT1333" s="13"/>
      <c r="GU1333" s="13"/>
      <c r="GV1333" s="13"/>
      <c r="GW1333" s="13"/>
      <c r="GX1333" s="13"/>
      <c r="GY1333" s="13"/>
      <c r="GZ1333" s="13"/>
      <c r="HA1333" s="13"/>
      <c r="HB1333" s="13"/>
      <c r="HC1333" s="13"/>
      <c r="HD1333" s="13"/>
      <c r="HE1333" s="13"/>
      <c r="HF1333" s="13"/>
      <c r="HG1333" s="13"/>
      <c r="HH1333" s="13"/>
      <c r="HI1333" s="13"/>
      <c r="HJ1333" s="13"/>
      <c r="HK1333" s="13"/>
      <c r="HL1333" s="13"/>
      <c r="HM1333" s="13"/>
      <c r="HN1333" s="13"/>
      <c r="HO1333" s="13"/>
      <c r="HP1333" s="13"/>
      <c r="HQ1333" s="13"/>
      <c r="HR1333" s="13"/>
      <c r="HS1333" s="13"/>
      <c r="HT1333" s="13"/>
      <c r="HU1333" s="13"/>
      <c r="HV1333" s="13"/>
      <c r="HW1333" s="13"/>
      <c r="HX1333" s="13"/>
      <c r="HY1333" s="13"/>
      <c r="HZ1333" s="13"/>
      <c r="IA1333" s="13"/>
      <c r="IB1333" s="13"/>
      <c r="IC1333" s="13"/>
      <c r="ID1333" s="13"/>
      <c r="IE1333" s="13"/>
      <c r="IF1333" s="13"/>
      <c r="IG1333" s="13"/>
      <c r="IH1333" s="13"/>
      <c r="II1333" s="13"/>
      <c r="IJ1333" s="13"/>
      <c r="IK1333" s="13"/>
      <c r="IL1333" s="13"/>
      <c r="IM1333" s="13"/>
      <c r="IN1333" s="13"/>
      <c r="IO1333" s="13"/>
    </row>
    <row r="1334" spans="1:249">
      <c r="A1334" s="2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2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Q1334" s="13"/>
      <c r="BR1334" s="13"/>
      <c r="BS1334" s="13"/>
      <c r="BT1334" s="13"/>
      <c r="BU1334" s="13"/>
      <c r="BV1334" s="13"/>
      <c r="BW1334" s="13"/>
      <c r="BX1334" s="13"/>
      <c r="BY1334" s="13"/>
      <c r="BZ1334" s="13"/>
      <c r="CA1334" s="13"/>
      <c r="CB1334" s="13"/>
      <c r="CC1334" s="13"/>
      <c r="CD1334" s="13"/>
      <c r="CE1334" s="13"/>
      <c r="CF1334" s="13"/>
      <c r="CG1334" s="13"/>
      <c r="CH1334" s="13"/>
      <c r="CI1334" s="13"/>
      <c r="CJ1334" s="13"/>
      <c r="CK1334" s="13"/>
      <c r="CL1334" s="13"/>
      <c r="CM1334" s="13"/>
      <c r="CN1334" s="13"/>
      <c r="CO1334" s="13"/>
      <c r="CP1334" s="13"/>
      <c r="CQ1334" s="13"/>
      <c r="CR1334" s="13"/>
      <c r="CS1334" s="13"/>
      <c r="CT1334" s="13"/>
      <c r="CU1334" s="13"/>
      <c r="CV1334" s="13"/>
      <c r="CW1334" s="13"/>
      <c r="CX1334" s="13"/>
      <c r="CY1334" s="13"/>
      <c r="CZ1334" s="13"/>
      <c r="DA1334" s="13"/>
      <c r="DB1334" s="13"/>
      <c r="DC1334" s="13"/>
      <c r="DD1334" s="13"/>
      <c r="DE1334" s="13"/>
      <c r="DF1334" s="13"/>
      <c r="DG1334" s="13"/>
      <c r="DH1334" s="13"/>
      <c r="DI1334" s="13"/>
      <c r="DJ1334" s="13"/>
      <c r="DK1334" s="13"/>
      <c r="DL1334" s="13"/>
      <c r="DM1334" s="13"/>
      <c r="DN1334" s="13"/>
      <c r="DO1334" s="13"/>
      <c r="DP1334" s="13"/>
      <c r="DQ1334" s="13"/>
      <c r="DR1334" s="13"/>
      <c r="DS1334" s="13"/>
      <c r="DT1334" s="13"/>
      <c r="DU1334" s="13"/>
      <c r="DV1334" s="13"/>
      <c r="DW1334" s="13"/>
      <c r="DX1334" s="13"/>
      <c r="DY1334" s="13"/>
      <c r="DZ1334" s="13"/>
      <c r="EA1334" s="13"/>
      <c r="EB1334" s="13"/>
      <c r="EC1334" s="13"/>
      <c r="ED1334" s="13"/>
      <c r="EE1334" s="13"/>
      <c r="EF1334" s="13"/>
      <c r="EG1334" s="13"/>
      <c r="EH1334" s="13"/>
      <c r="EI1334" s="13"/>
      <c r="EJ1334" s="13"/>
      <c r="EK1334" s="13"/>
      <c r="EL1334" s="13"/>
      <c r="EM1334" s="13"/>
      <c r="EN1334" s="13"/>
      <c r="EO1334" s="13"/>
      <c r="EP1334" s="13"/>
      <c r="EQ1334" s="13"/>
      <c r="ER1334" s="13"/>
      <c r="ES1334" s="13"/>
      <c r="ET1334" s="13"/>
      <c r="EU1334" s="13"/>
      <c r="EV1334" s="13"/>
      <c r="EW1334" s="13"/>
      <c r="EX1334" s="13"/>
      <c r="EY1334" s="13"/>
      <c r="EZ1334" s="13"/>
      <c r="FA1334" s="13"/>
      <c r="FB1334" s="13"/>
      <c r="FC1334" s="13"/>
      <c r="FD1334" s="13"/>
      <c r="FE1334" s="13"/>
      <c r="FF1334" s="13"/>
      <c r="FG1334" s="13"/>
      <c r="FH1334" s="13"/>
      <c r="FI1334" s="13"/>
      <c r="FJ1334" s="13"/>
      <c r="FK1334" s="13"/>
      <c r="FL1334" s="13"/>
      <c r="FM1334" s="13"/>
      <c r="FN1334" s="13"/>
      <c r="FO1334" s="13"/>
      <c r="FP1334" s="13"/>
      <c r="FQ1334" s="13"/>
      <c r="FR1334" s="13"/>
      <c r="FS1334" s="13"/>
      <c r="FT1334" s="13"/>
      <c r="FU1334" s="13"/>
      <c r="FV1334" s="13"/>
      <c r="FW1334" s="13"/>
      <c r="FX1334" s="13"/>
      <c r="FY1334" s="13"/>
      <c r="FZ1334" s="13"/>
      <c r="GA1334" s="13"/>
      <c r="GB1334" s="13"/>
      <c r="GC1334" s="13"/>
      <c r="GD1334" s="13"/>
      <c r="GE1334" s="13"/>
      <c r="GF1334" s="13"/>
      <c r="GG1334" s="13"/>
      <c r="GH1334" s="13"/>
      <c r="GI1334" s="13"/>
      <c r="GJ1334" s="13"/>
      <c r="GK1334" s="13"/>
      <c r="GL1334" s="13"/>
      <c r="GM1334" s="13"/>
      <c r="GN1334" s="13"/>
      <c r="GO1334" s="13"/>
      <c r="GP1334" s="13"/>
      <c r="GQ1334" s="13"/>
      <c r="GR1334" s="13"/>
      <c r="GS1334" s="13"/>
      <c r="GT1334" s="13"/>
      <c r="GU1334" s="13"/>
      <c r="GV1334" s="13"/>
      <c r="GW1334" s="13"/>
      <c r="GX1334" s="13"/>
      <c r="GY1334" s="13"/>
      <c r="GZ1334" s="13"/>
      <c r="HA1334" s="13"/>
      <c r="HB1334" s="13"/>
      <c r="HC1334" s="13"/>
      <c r="HD1334" s="13"/>
      <c r="HE1334" s="13"/>
      <c r="HF1334" s="13"/>
      <c r="HG1334" s="13"/>
      <c r="HH1334" s="13"/>
      <c r="HI1334" s="13"/>
      <c r="HJ1334" s="13"/>
      <c r="HK1334" s="13"/>
      <c r="HL1334" s="13"/>
      <c r="HM1334" s="13"/>
      <c r="HN1334" s="13"/>
      <c r="HO1334" s="13"/>
      <c r="HP1334" s="13"/>
      <c r="HQ1334" s="13"/>
      <c r="HR1334" s="13"/>
      <c r="HS1334" s="13"/>
      <c r="HT1334" s="13"/>
      <c r="HU1334" s="13"/>
      <c r="HV1334" s="13"/>
      <c r="HW1334" s="13"/>
      <c r="HX1334" s="13"/>
      <c r="HY1334" s="13"/>
      <c r="HZ1334" s="13"/>
      <c r="IA1334" s="13"/>
      <c r="IB1334" s="13"/>
      <c r="IC1334" s="13"/>
      <c r="ID1334" s="13"/>
      <c r="IE1334" s="13"/>
      <c r="IF1334" s="13"/>
      <c r="IG1334" s="13"/>
      <c r="IH1334" s="13"/>
      <c r="II1334" s="13"/>
      <c r="IJ1334" s="13"/>
      <c r="IK1334" s="13"/>
      <c r="IL1334" s="13"/>
      <c r="IM1334" s="13"/>
      <c r="IN1334" s="13"/>
      <c r="IO1334" s="13"/>
    </row>
    <row r="1335" spans="1:249">
      <c r="A1335" s="2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2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Q1335" s="13"/>
      <c r="BR1335" s="13"/>
      <c r="BS1335" s="13"/>
      <c r="BT1335" s="13"/>
      <c r="BU1335" s="13"/>
      <c r="BV1335" s="13"/>
      <c r="BW1335" s="13"/>
      <c r="BX1335" s="13"/>
      <c r="BY1335" s="13"/>
      <c r="BZ1335" s="13"/>
      <c r="CA1335" s="13"/>
      <c r="CB1335" s="13"/>
      <c r="CC1335" s="13"/>
      <c r="CD1335" s="13"/>
      <c r="CE1335" s="13"/>
      <c r="CF1335" s="13"/>
      <c r="CG1335" s="13"/>
      <c r="CH1335" s="13"/>
      <c r="CI1335" s="13"/>
      <c r="CJ1335" s="13"/>
      <c r="CK1335" s="13"/>
      <c r="CL1335" s="13"/>
      <c r="CM1335" s="13"/>
      <c r="CN1335" s="13"/>
      <c r="CO1335" s="13"/>
      <c r="CP1335" s="13"/>
      <c r="CQ1335" s="13"/>
      <c r="CR1335" s="13"/>
      <c r="CS1335" s="13"/>
      <c r="CT1335" s="13"/>
      <c r="CU1335" s="13"/>
      <c r="CV1335" s="13"/>
      <c r="CW1335" s="13"/>
      <c r="CX1335" s="13"/>
      <c r="CY1335" s="13"/>
      <c r="CZ1335" s="13"/>
      <c r="DA1335" s="13"/>
      <c r="DB1335" s="13"/>
      <c r="DC1335" s="13"/>
      <c r="DD1335" s="13"/>
      <c r="DE1335" s="13"/>
      <c r="DF1335" s="13"/>
      <c r="DG1335" s="13"/>
      <c r="DH1335" s="13"/>
      <c r="DI1335" s="13"/>
      <c r="DJ1335" s="13"/>
      <c r="DK1335" s="13"/>
      <c r="DL1335" s="13"/>
      <c r="DM1335" s="13"/>
      <c r="DN1335" s="13"/>
      <c r="DO1335" s="13"/>
      <c r="DP1335" s="13"/>
      <c r="DQ1335" s="13"/>
      <c r="DR1335" s="13"/>
      <c r="DS1335" s="13"/>
      <c r="DT1335" s="13"/>
      <c r="DU1335" s="13"/>
      <c r="DV1335" s="13"/>
      <c r="DW1335" s="13"/>
      <c r="DX1335" s="13"/>
      <c r="DY1335" s="13"/>
      <c r="DZ1335" s="13"/>
      <c r="EA1335" s="13"/>
      <c r="EB1335" s="13"/>
      <c r="EC1335" s="13"/>
      <c r="ED1335" s="13"/>
      <c r="EE1335" s="13"/>
      <c r="EF1335" s="13"/>
      <c r="EG1335" s="13"/>
      <c r="EH1335" s="13"/>
      <c r="EI1335" s="13"/>
      <c r="EJ1335" s="13"/>
      <c r="EK1335" s="13"/>
      <c r="EL1335" s="13"/>
      <c r="EM1335" s="13"/>
      <c r="EN1335" s="13"/>
      <c r="EO1335" s="13"/>
      <c r="EP1335" s="13"/>
      <c r="EQ1335" s="13"/>
      <c r="ER1335" s="13"/>
      <c r="ES1335" s="13"/>
      <c r="ET1335" s="13"/>
      <c r="EU1335" s="13"/>
      <c r="EV1335" s="13"/>
      <c r="EW1335" s="13"/>
      <c r="EX1335" s="13"/>
      <c r="EY1335" s="13"/>
      <c r="EZ1335" s="13"/>
      <c r="FA1335" s="13"/>
      <c r="FB1335" s="13"/>
      <c r="FC1335" s="13"/>
      <c r="FD1335" s="13"/>
      <c r="FE1335" s="13"/>
      <c r="FF1335" s="13"/>
      <c r="FG1335" s="13"/>
      <c r="FH1335" s="13"/>
      <c r="FI1335" s="13"/>
      <c r="FJ1335" s="13"/>
      <c r="FK1335" s="13"/>
      <c r="FL1335" s="13"/>
      <c r="FM1335" s="13"/>
      <c r="FN1335" s="13"/>
      <c r="FO1335" s="13"/>
      <c r="FP1335" s="13"/>
      <c r="FQ1335" s="13"/>
      <c r="FR1335" s="13"/>
      <c r="FS1335" s="13"/>
      <c r="FT1335" s="13"/>
      <c r="FU1335" s="13"/>
      <c r="FV1335" s="13"/>
      <c r="FW1335" s="13"/>
      <c r="FX1335" s="13"/>
      <c r="FY1335" s="13"/>
      <c r="FZ1335" s="13"/>
      <c r="GA1335" s="13"/>
      <c r="GB1335" s="13"/>
      <c r="GC1335" s="13"/>
      <c r="GD1335" s="13"/>
      <c r="GE1335" s="13"/>
      <c r="GF1335" s="13"/>
      <c r="GG1335" s="13"/>
      <c r="GH1335" s="13"/>
      <c r="GI1335" s="13"/>
      <c r="GJ1335" s="13"/>
      <c r="GK1335" s="13"/>
      <c r="GL1335" s="13"/>
      <c r="GM1335" s="13"/>
      <c r="GN1335" s="13"/>
      <c r="GO1335" s="13"/>
      <c r="GP1335" s="13"/>
      <c r="GQ1335" s="13"/>
      <c r="GR1335" s="13"/>
      <c r="GS1335" s="13"/>
      <c r="GT1335" s="13"/>
      <c r="GU1335" s="13"/>
      <c r="GV1335" s="13"/>
      <c r="GW1335" s="13"/>
      <c r="GX1335" s="13"/>
      <c r="GY1335" s="13"/>
      <c r="GZ1335" s="13"/>
      <c r="HA1335" s="13"/>
      <c r="HB1335" s="13"/>
      <c r="HC1335" s="13"/>
      <c r="HD1335" s="13"/>
      <c r="HE1335" s="13"/>
      <c r="HF1335" s="13"/>
      <c r="HG1335" s="13"/>
      <c r="HH1335" s="13"/>
      <c r="HI1335" s="13"/>
      <c r="HJ1335" s="13"/>
      <c r="HK1335" s="13"/>
      <c r="HL1335" s="13"/>
      <c r="HM1335" s="13"/>
      <c r="HN1335" s="13"/>
      <c r="HO1335" s="13"/>
      <c r="HP1335" s="13"/>
      <c r="HQ1335" s="13"/>
      <c r="HR1335" s="13"/>
      <c r="HS1335" s="13"/>
      <c r="HT1335" s="13"/>
      <c r="HU1335" s="13"/>
      <c r="HV1335" s="13"/>
      <c r="HW1335" s="13"/>
      <c r="HX1335" s="13"/>
      <c r="HY1335" s="13"/>
      <c r="HZ1335" s="13"/>
      <c r="IA1335" s="13"/>
      <c r="IB1335" s="13"/>
      <c r="IC1335" s="13"/>
      <c r="ID1335" s="13"/>
      <c r="IE1335" s="13"/>
      <c r="IF1335" s="13"/>
      <c r="IG1335" s="13"/>
      <c r="IH1335" s="13"/>
      <c r="II1335" s="13"/>
      <c r="IJ1335" s="13"/>
      <c r="IK1335" s="13"/>
      <c r="IL1335" s="13"/>
      <c r="IM1335" s="13"/>
      <c r="IN1335" s="13"/>
      <c r="IO1335" s="13"/>
    </row>
    <row r="1336" spans="1:249">
      <c r="A1336" s="2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2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Q1336" s="13"/>
      <c r="BR1336" s="13"/>
      <c r="BS1336" s="13"/>
      <c r="BT1336" s="13"/>
      <c r="BU1336" s="13"/>
      <c r="BV1336" s="13"/>
      <c r="BW1336" s="13"/>
      <c r="BX1336" s="13"/>
      <c r="BY1336" s="13"/>
      <c r="BZ1336" s="13"/>
      <c r="CA1336" s="13"/>
      <c r="CB1336" s="13"/>
      <c r="CC1336" s="13"/>
      <c r="CD1336" s="13"/>
      <c r="CE1336" s="13"/>
      <c r="CF1336" s="13"/>
      <c r="CG1336" s="13"/>
      <c r="CH1336" s="13"/>
      <c r="CI1336" s="13"/>
      <c r="CJ1336" s="13"/>
      <c r="CK1336" s="13"/>
      <c r="CL1336" s="13"/>
      <c r="CM1336" s="13"/>
      <c r="CN1336" s="13"/>
      <c r="CO1336" s="13"/>
      <c r="CP1336" s="13"/>
      <c r="CQ1336" s="13"/>
      <c r="CR1336" s="13"/>
      <c r="CS1336" s="13"/>
      <c r="CT1336" s="13"/>
      <c r="CU1336" s="13"/>
      <c r="CV1336" s="13"/>
      <c r="CW1336" s="13"/>
      <c r="CX1336" s="13"/>
      <c r="CY1336" s="13"/>
      <c r="CZ1336" s="13"/>
      <c r="DA1336" s="13"/>
      <c r="DB1336" s="13"/>
      <c r="DC1336" s="13"/>
      <c r="DD1336" s="13"/>
      <c r="DE1336" s="13"/>
      <c r="DF1336" s="13"/>
      <c r="DG1336" s="13"/>
      <c r="DH1336" s="13"/>
      <c r="DI1336" s="13"/>
      <c r="DJ1336" s="13"/>
      <c r="DK1336" s="13"/>
      <c r="DL1336" s="13"/>
      <c r="DM1336" s="13"/>
      <c r="DN1336" s="13"/>
      <c r="DO1336" s="13"/>
      <c r="DP1336" s="13"/>
      <c r="DQ1336" s="13"/>
      <c r="DR1336" s="13"/>
      <c r="DS1336" s="13"/>
      <c r="DT1336" s="13"/>
      <c r="DU1336" s="13"/>
      <c r="DV1336" s="13"/>
      <c r="DW1336" s="13"/>
      <c r="DX1336" s="13"/>
      <c r="DY1336" s="13"/>
      <c r="DZ1336" s="13"/>
      <c r="EA1336" s="13"/>
      <c r="EB1336" s="13"/>
      <c r="EC1336" s="13"/>
      <c r="ED1336" s="13"/>
      <c r="EE1336" s="13"/>
      <c r="EF1336" s="13"/>
      <c r="EG1336" s="13"/>
      <c r="EH1336" s="13"/>
      <c r="EI1336" s="13"/>
      <c r="EJ1336" s="13"/>
      <c r="EK1336" s="13"/>
      <c r="EL1336" s="13"/>
      <c r="EM1336" s="13"/>
      <c r="EN1336" s="13"/>
      <c r="EO1336" s="13"/>
      <c r="EP1336" s="13"/>
      <c r="EQ1336" s="13"/>
      <c r="ER1336" s="13"/>
      <c r="ES1336" s="13"/>
      <c r="ET1336" s="13"/>
      <c r="EU1336" s="13"/>
      <c r="EV1336" s="13"/>
      <c r="EW1336" s="13"/>
      <c r="EX1336" s="13"/>
      <c r="EY1336" s="13"/>
      <c r="EZ1336" s="13"/>
      <c r="FA1336" s="13"/>
      <c r="FB1336" s="13"/>
      <c r="FC1336" s="13"/>
      <c r="FD1336" s="13"/>
      <c r="FE1336" s="13"/>
      <c r="FF1336" s="13"/>
      <c r="FG1336" s="13"/>
      <c r="FH1336" s="13"/>
      <c r="FI1336" s="13"/>
      <c r="FJ1336" s="13"/>
      <c r="FK1336" s="13"/>
      <c r="FL1336" s="13"/>
      <c r="FM1336" s="13"/>
      <c r="FN1336" s="13"/>
      <c r="FO1336" s="13"/>
      <c r="FP1336" s="13"/>
      <c r="FQ1336" s="13"/>
      <c r="FR1336" s="13"/>
      <c r="FS1336" s="13"/>
      <c r="FT1336" s="13"/>
      <c r="FU1336" s="13"/>
      <c r="FV1336" s="13"/>
      <c r="FW1336" s="13"/>
      <c r="FX1336" s="13"/>
      <c r="FY1336" s="13"/>
      <c r="FZ1336" s="13"/>
      <c r="GA1336" s="13"/>
      <c r="GB1336" s="13"/>
      <c r="GC1336" s="13"/>
      <c r="GD1336" s="13"/>
      <c r="GE1336" s="13"/>
      <c r="GF1336" s="13"/>
      <c r="GG1336" s="13"/>
      <c r="GH1336" s="13"/>
      <c r="GI1336" s="13"/>
      <c r="GJ1336" s="13"/>
      <c r="GK1336" s="13"/>
      <c r="GL1336" s="13"/>
      <c r="GM1336" s="13"/>
      <c r="GN1336" s="13"/>
      <c r="GO1336" s="13"/>
      <c r="GP1336" s="13"/>
      <c r="GQ1336" s="13"/>
      <c r="GR1336" s="13"/>
      <c r="GS1336" s="13"/>
      <c r="GT1336" s="13"/>
      <c r="GU1336" s="13"/>
      <c r="GV1336" s="13"/>
      <c r="GW1336" s="13"/>
      <c r="GX1336" s="13"/>
      <c r="GY1336" s="13"/>
      <c r="GZ1336" s="13"/>
      <c r="HA1336" s="13"/>
      <c r="HB1336" s="13"/>
      <c r="HC1336" s="13"/>
      <c r="HD1336" s="13"/>
      <c r="HE1336" s="13"/>
      <c r="HF1336" s="13"/>
      <c r="HG1336" s="13"/>
      <c r="HH1336" s="13"/>
      <c r="HI1336" s="13"/>
      <c r="HJ1336" s="13"/>
      <c r="HK1336" s="13"/>
      <c r="HL1336" s="13"/>
      <c r="HM1336" s="13"/>
      <c r="HN1336" s="13"/>
      <c r="HO1336" s="13"/>
      <c r="HP1336" s="13"/>
      <c r="HQ1336" s="13"/>
      <c r="HR1336" s="13"/>
      <c r="HS1336" s="13"/>
      <c r="HT1336" s="13"/>
      <c r="HU1336" s="13"/>
      <c r="HV1336" s="13"/>
      <c r="HW1336" s="13"/>
      <c r="HX1336" s="13"/>
      <c r="HY1336" s="13"/>
      <c r="HZ1336" s="13"/>
      <c r="IA1336" s="13"/>
      <c r="IB1336" s="13"/>
      <c r="IC1336" s="13"/>
      <c r="ID1336" s="13"/>
      <c r="IE1336" s="13"/>
      <c r="IF1336" s="13"/>
      <c r="IG1336" s="13"/>
      <c r="IH1336" s="13"/>
      <c r="II1336" s="13"/>
      <c r="IJ1336" s="13"/>
      <c r="IK1336" s="13"/>
      <c r="IL1336" s="13"/>
      <c r="IM1336" s="13"/>
      <c r="IN1336" s="13"/>
      <c r="IO1336" s="13"/>
    </row>
    <row r="1337" spans="1:249">
      <c r="A1337" s="2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2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Q1337" s="13"/>
      <c r="BR1337" s="13"/>
      <c r="BS1337" s="13"/>
      <c r="BT1337" s="13"/>
      <c r="BU1337" s="13"/>
      <c r="BV1337" s="13"/>
      <c r="BW1337" s="13"/>
      <c r="BX1337" s="13"/>
      <c r="BY1337" s="13"/>
      <c r="BZ1337" s="13"/>
      <c r="CA1337" s="13"/>
      <c r="CB1337" s="13"/>
      <c r="CC1337" s="13"/>
      <c r="CD1337" s="13"/>
      <c r="CE1337" s="13"/>
      <c r="CF1337" s="13"/>
      <c r="CG1337" s="13"/>
      <c r="CH1337" s="13"/>
      <c r="CI1337" s="13"/>
      <c r="CJ1337" s="13"/>
      <c r="CK1337" s="13"/>
      <c r="CL1337" s="13"/>
      <c r="CM1337" s="13"/>
      <c r="CN1337" s="13"/>
      <c r="CO1337" s="13"/>
      <c r="CP1337" s="13"/>
      <c r="CQ1337" s="13"/>
      <c r="CR1337" s="13"/>
      <c r="CS1337" s="13"/>
      <c r="CT1337" s="13"/>
      <c r="CU1337" s="13"/>
      <c r="CV1337" s="13"/>
      <c r="CW1337" s="13"/>
      <c r="CX1337" s="13"/>
      <c r="CY1337" s="13"/>
      <c r="CZ1337" s="13"/>
      <c r="DA1337" s="13"/>
      <c r="DB1337" s="13"/>
      <c r="DC1337" s="13"/>
      <c r="DD1337" s="13"/>
      <c r="DE1337" s="13"/>
      <c r="DF1337" s="13"/>
      <c r="DG1337" s="13"/>
      <c r="DH1337" s="13"/>
      <c r="DI1337" s="13"/>
      <c r="DJ1337" s="13"/>
      <c r="DK1337" s="13"/>
      <c r="DL1337" s="13"/>
      <c r="DM1337" s="13"/>
      <c r="DN1337" s="13"/>
      <c r="DO1337" s="13"/>
      <c r="DP1337" s="13"/>
      <c r="DQ1337" s="13"/>
      <c r="DR1337" s="13"/>
      <c r="DS1337" s="13"/>
      <c r="DT1337" s="13"/>
      <c r="DU1337" s="13"/>
      <c r="DV1337" s="13"/>
      <c r="DW1337" s="13"/>
      <c r="DX1337" s="13"/>
      <c r="DY1337" s="13"/>
      <c r="DZ1337" s="13"/>
      <c r="EA1337" s="13"/>
      <c r="EB1337" s="13"/>
      <c r="EC1337" s="13"/>
      <c r="ED1337" s="13"/>
      <c r="EE1337" s="13"/>
      <c r="EF1337" s="13"/>
      <c r="EG1337" s="13"/>
      <c r="EH1337" s="13"/>
      <c r="EI1337" s="13"/>
      <c r="EJ1337" s="13"/>
      <c r="EK1337" s="13"/>
      <c r="EL1337" s="13"/>
      <c r="EM1337" s="13"/>
      <c r="EN1337" s="13"/>
      <c r="EO1337" s="13"/>
      <c r="EP1337" s="13"/>
      <c r="EQ1337" s="13"/>
      <c r="ER1337" s="13"/>
      <c r="ES1337" s="13"/>
      <c r="ET1337" s="13"/>
      <c r="EU1337" s="13"/>
      <c r="EV1337" s="13"/>
      <c r="EW1337" s="13"/>
      <c r="EX1337" s="13"/>
      <c r="EY1337" s="13"/>
      <c r="EZ1337" s="13"/>
      <c r="FA1337" s="13"/>
      <c r="FB1337" s="13"/>
      <c r="FC1337" s="13"/>
      <c r="FD1337" s="13"/>
      <c r="FE1337" s="13"/>
      <c r="FF1337" s="13"/>
      <c r="FG1337" s="13"/>
      <c r="FH1337" s="13"/>
      <c r="FI1337" s="13"/>
      <c r="FJ1337" s="13"/>
      <c r="FK1337" s="13"/>
      <c r="FL1337" s="13"/>
      <c r="FM1337" s="13"/>
      <c r="FN1337" s="13"/>
      <c r="FO1337" s="13"/>
      <c r="FP1337" s="13"/>
      <c r="FQ1337" s="13"/>
      <c r="FR1337" s="13"/>
      <c r="FS1337" s="13"/>
      <c r="FT1337" s="13"/>
      <c r="FU1337" s="13"/>
      <c r="FV1337" s="13"/>
      <c r="FW1337" s="13"/>
      <c r="FX1337" s="13"/>
      <c r="FY1337" s="13"/>
      <c r="FZ1337" s="13"/>
      <c r="GA1337" s="13"/>
      <c r="GB1337" s="13"/>
      <c r="GC1337" s="13"/>
      <c r="GD1337" s="13"/>
      <c r="GE1337" s="13"/>
      <c r="GF1337" s="13"/>
      <c r="GG1337" s="13"/>
      <c r="GH1337" s="13"/>
      <c r="GI1337" s="13"/>
      <c r="GJ1337" s="13"/>
      <c r="GK1337" s="13"/>
      <c r="GL1337" s="13"/>
      <c r="GM1337" s="13"/>
      <c r="GN1337" s="13"/>
      <c r="GO1337" s="13"/>
      <c r="GP1337" s="13"/>
      <c r="GQ1337" s="13"/>
      <c r="GR1337" s="13"/>
      <c r="GS1337" s="13"/>
      <c r="GT1337" s="13"/>
      <c r="GU1337" s="13"/>
      <c r="GV1337" s="13"/>
      <c r="GW1337" s="13"/>
      <c r="GX1337" s="13"/>
      <c r="GY1337" s="13"/>
      <c r="GZ1337" s="13"/>
      <c r="HA1337" s="13"/>
      <c r="HB1337" s="13"/>
      <c r="HC1337" s="13"/>
      <c r="HD1337" s="13"/>
      <c r="HE1337" s="13"/>
      <c r="HF1337" s="13"/>
      <c r="HG1337" s="13"/>
      <c r="HH1337" s="13"/>
      <c r="HI1337" s="13"/>
      <c r="HJ1337" s="13"/>
      <c r="HK1337" s="13"/>
      <c r="HL1337" s="13"/>
      <c r="HM1337" s="13"/>
      <c r="HN1337" s="13"/>
      <c r="HO1337" s="13"/>
      <c r="HP1337" s="13"/>
      <c r="HQ1337" s="13"/>
      <c r="HR1337" s="13"/>
      <c r="HS1337" s="13"/>
      <c r="HT1337" s="13"/>
      <c r="HU1337" s="13"/>
      <c r="HV1337" s="13"/>
      <c r="HW1337" s="13"/>
      <c r="HX1337" s="13"/>
      <c r="HY1337" s="13"/>
      <c r="HZ1337" s="13"/>
      <c r="IA1337" s="13"/>
      <c r="IB1337" s="13"/>
      <c r="IC1337" s="13"/>
      <c r="ID1337" s="13"/>
      <c r="IE1337" s="13"/>
      <c r="IF1337" s="13"/>
      <c r="IG1337" s="13"/>
      <c r="IH1337" s="13"/>
      <c r="II1337" s="13"/>
      <c r="IJ1337" s="13"/>
      <c r="IK1337" s="13"/>
      <c r="IL1337" s="13"/>
      <c r="IM1337" s="13"/>
      <c r="IN1337" s="13"/>
      <c r="IO1337" s="13"/>
    </row>
    <row r="1338" spans="1:249">
      <c r="A1338" s="23"/>
      <c r="B1338" s="13"/>
      <c r="C1338" s="13"/>
      <c r="D1338" s="13"/>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c r="AD1338" s="2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Q1338" s="13"/>
      <c r="BR1338" s="13"/>
      <c r="BS1338" s="13"/>
      <c r="BT1338" s="13"/>
      <c r="BU1338" s="13"/>
      <c r="BV1338" s="13"/>
      <c r="BW1338" s="13"/>
      <c r="BX1338" s="13"/>
      <c r="BY1338" s="13"/>
      <c r="BZ1338" s="13"/>
      <c r="CA1338" s="13"/>
      <c r="CB1338" s="13"/>
      <c r="CC1338" s="13"/>
      <c r="CD1338" s="13"/>
      <c r="CE1338" s="13"/>
      <c r="CF1338" s="13"/>
      <c r="CG1338" s="13"/>
      <c r="CH1338" s="13"/>
      <c r="CI1338" s="13"/>
      <c r="CJ1338" s="13"/>
      <c r="CK1338" s="13"/>
      <c r="CL1338" s="13"/>
      <c r="CM1338" s="13"/>
      <c r="CN1338" s="13"/>
      <c r="CO1338" s="13"/>
      <c r="CP1338" s="13"/>
      <c r="CQ1338" s="13"/>
      <c r="CR1338" s="13"/>
      <c r="CS1338" s="13"/>
      <c r="CT1338" s="13"/>
      <c r="CU1338" s="13"/>
      <c r="CV1338" s="13"/>
      <c r="CW1338" s="13"/>
      <c r="CX1338" s="13"/>
      <c r="CY1338" s="13"/>
      <c r="CZ1338" s="13"/>
      <c r="DA1338" s="13"/>
      <c r="DB1338" s="13"/>
      <c r="DC1338" s="13"/>
      <c r="DD1338" s="13"/>
      <c r="DE1338" s="13"/>
      <c r="DF1338" s="13"/>
      <c r="DG1338" s="13"/>
      <c r="DH1338" s="13"/>
      <c r="DI1338" s="13"/>
      <c r="DJ1338" s="13"/>
      <c r="DK1338" s="13"/>
      <c r="DL1338" s="13"/>
      <c r="DM1338" s="13"/>
      <c r="DN1338" s="13"/>
      <c r="DO1338" s="13"/>
      <c r="DP1338" s="13"/>
      <c r="DQ1338" s="13"/>
      <c r="DR1338" s="13"/>
      <c r="DS1338" s="13"/>
      <c r="DT1338" s="13"/>
      <c r="DU1338" s="13"/>
      <c r="DV1338" s="13"/>
      <c r="DW1338" s="13"/>
      <c r="DX1338" s="13"/>
      <c r="DY1338" s="13"/>
      <c r="DZ1338" s="13"/>
      <c r="EA1338" s="13"/>
      <c r="EB1338" s="13"/>
      <c r="EC1338" s="13"/>
      <c r="ED1338" s="13"/>
      <c r="EE1338" s="13"/>
      <c r="EF1338" s="13"/>
      <c r="EG1338" s="13"/>
      <c r="EH1338" s="13"/>
      <c r="EI1338" s="13"/>
      <c r="EJ1338" s="13"/>
      <c r="EK1338" s="13"/>
      <c r="EL1338" s="13"/>
      <c r="EM1338" s="13"/>
      <c r="EN1338" s="13"/>
      <c r="EO1338" s="13"/>
      <c r="EP1338" s="13"/>
      <c r="EQ1338" s="13"/>
      <c r="ER1338" s="13"/>
      <c r="ES1338" s="13"/>
      <c r="ET1338" s="13"/>
      <c r="EU1338" s="13"/>
      <c r="EV1338" s="13"/>
      <c r="EW1338" s="13"/>
      <c r="EX1338" s="13"/>
      <c r="EY1338" s="13"/>
      <c r="EZ1338" s="13"/>
      <c r="FA1338" s="13"/>
      <c r="FB1338" s="13"/>
      <c r="FC1338" s="13"/>
      <c r="FD1338" s="13"/>
      <c r="FE1338" s="13"/>
      <c r="FF1338" s="13"/>
      <c r="FG1338" s="13"/>
      <c r="FH1338" s="13"/>
      <c r="FI1338" s="13"/>
      <c r="FJ1338" s="13"/>
      <c r="FK1338" s="13"/>
      <c r="FL1338" s="13"/>
      <c r="FM1338" s="13"/>
      <c r="FN1338" s="13"/>
      <c r="FO1338" s="13"/>
      <c r="FP1338" s="13"/>
      <c r="FQ1338" s="13"/>
      <c r="FR1338" s="13"/>
      <c r="FS1338" s="13"/>
      <c r="FT1338" s="13"/>
      <c r="FU1338" s="13"/>
      <c r="FV1338" s="13"/>
      <c r="FW1338" s="13"/>
      <c r="FX1338" s="13"/>
      <c r="FY1338" s="13"/>
      <c r="FZ1338" s="13"/>
      <c r="GA1338" s="13"/>
      <c r="GB1338" s="13"/>
      <c r="GC1338" s="13"/>
      <c r="GD1338" s="13"/>
      <c r="GE1338" s="13"/>
      <c r="GF1338" s="13"/>
      <c r="GG1338" s="13"/>
      <c r="GH1338" s="13"/>
      <c r="GI1338" s="13"/>
      <c r="GJ1338" s="13"/>
      <c r="GK1338" s="13"/>
      <c r="GL1338" s="13"/>
      <c r="GM1338" s="13"/>
      <c r="GN1338" s="13"/>
      <c r="GO1338" s="13"/>
      <c r="GP1338" s="13"/>
      <c r="GQ1338" s="13"/>
      <c r="GR1338" s="13"/>
      <c r="GS1338" s="13"/>
      <c r="GT1338" s="13"/>
      <c r="GU1338" s="13"/>
      <c r="GV1338" s="13"/>
      <c r="GW1338" s="13"/>
      <c r="GX1338" s="13"/>
      <c r="GY1338" s="13"/>
      <c r="GZ1338" s="13"/>
      <c r="HA1338" s="13"/>
      <c r="HB1338" s="13"/>
      <c r="HC1338" s="13"/>
      <c r="HD1338" s="13"/>
      <c r="HE1338" s="13"/>
      <c r="HF1338" s="13"/>
      <c r="HG1338" s="13"/>
      <c r="HH1338" s="13"/>
      <c r="HI1338" s="13"/>
      <c r="HJ1338" s="13"/>
      <c r="HK1338" s="13"/>
      <c r="HL1338" s="13"/>
      <c r="HM1338" s="13"/>
      <c r="HN1338" s="13"/>
      <c r="HO1338" s="13"/>
      <c r="HP1338" s="13"/>
      <c r="HQ1338" s="13"/>
      <c r="HR1338" s="13"/>
      <c r="HS1338" s="13"/>
      <c r="HT1338" s="13"/>
      <c r="HU1338" s="13"/>
      <c r="HV1338" s="13"/>
      <c r="HW1338" s="13"/>
      <c r="HX1338" s="13"/>
      <c r="HY1338" s="13"/>
      <c r="HZ1338" s="13"/>
      <c r="IA1338" s="13"/>
      <c r="IB1338" s="13"/>
      <c r="IC1338" s="13"/>
      <c r="ID1338" s="13"/>
      <c r="IE1338" s="13"/>
      <c r="IF1338" s="13"/>
      <c r="IG1338" s="13"/>
      <c r="IH1338" s="13"/>
      <c r="II1338" s="13"/>
      <c r="IJ1338" s="13"/>
      <c r="IK1338" s="13"/>
      <c r="IL1338" s="13"/>
      <c r="IM1338" s="13"/>
      <c r="IN1338" s="13"/>
      <c r="IO1338" s="13"/>
    </row>
    <row r="1339" spans="1:249">
      <c r="A1339" s="23"/>
      <c r="B1339" s="13"/>
      <c r="C1339" s="13"/>
      <c r="D1339" s="13"/>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c r="AD1339" s="2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Q1339" s="13"/>
      <c r="BR1339" s="13"/>
      <c r="BS1339" s="13"/>
      <c r="BT1339" s="13"/>
      <c r="BU1339" s="13"/>
      <c r="BV1339" s="13"/>
      <c r="BW1339" s="13"/>
      <c r="BX1339" s="13"/>
      <c r="BY1339" s="13"/>
      <c r="BZ1339" s="13"/>
      <c r="CA1339" s="13"/>
      <c r="CB1339" s="13"/>
      <c r="CC1339" s="13"/>
      <c r="CD1339" s="13"/>
      <c r="CE1339" s="13"/>
      <c r="CF1339" s="13"/>
      <c r="CG1339" s="13"/>
      <c r="CH1339" s="13"/>
      <c r="CI1339" s="13"/>
      <c r="CJ1339" s="13"/>
      <c r="CK1339" s="13"/>
      <c r="CL1339" s="13"/>
      <c r="CM1339" s="13"/>
      <c r="CN1339" s="13"/>
      <c r="CO1339" s="13"/>
      <c r="CP1339" s="13"/>
      <c r="CQ1339" s="13"/>
      <c r="CR1339" s="13"/>
      <c r="CS1339" s="13"/>
      <c r="CT1339" s="13"/>
      <c r="CU1339" s="13"/>
      <c r="CV1339" s="13"/>
      <c r="CW1339" s="13"/>
      <c r="CX1339" s="13"/>
      <c r="CY1339" s="13"/>
      <c r="CZ1339" s="13"/>
      <c r="DA1339" s="13"/>
      <c r="DB1339" s="13"/>
      <c r="DC1339" s="13"/>
      <c r="DD1339" s="13"/>
      <c r="DE1339" s="13"/>
      <c r="DF1339" s="13"/>
      <c r="DG1339" s="13"/>
      <c r="DH1339" s="13"/>
      <c r="DI1339" s="13"/>
      <c r="DJ1339" s="13"/>
      <c r="DK1339" s="13"/>
      <c r="DL1339" s="13"/>
      <c r="DM1339" s="13"/>
      <c r="DN1339" s="13"/>
      <c r="DO1339" s="13"/>
      <c r="DP1339" s="13"/>
      <c r="DQ1339" s="13"/>
      <c r="DR1339" s="13"/>
      <c r="DS1339" s="13"/>
      <c r="DT1339" s="13"/>
      <c r="DU1339" s="13"/>
      <c r="DV1339" s="13"/>
      <c r="DW1339" s="13"/>
      <c r="DX1339" s="13"/>
      <c r="DY1339" s="13"/>
      <c r="DZ1339" s="13"/>
      <c r="EA1339" s="13"/>
      <c r="EB1339" s="13"/>
      <c r="EC1339" s="13"/>
      <c r="ED1339" s="13"/>
      <c r="EE1339" s="13"/>
      <c r="EF1339" s="13"/>
      <c r="EG1339" s="13"/>
      <c r="EH1339" s="13"/>
      <c r="EI1339" s="13"/>
      <c r="EJ1339" s="13"/>
      <c r="EK1339" s="13"/>
      <c r="EL1339" s="13"/>
      <c r="EM1339" s="13"/>
      <c r="EN1339" s="13"/>
      <c r="EO1339" s="13"/>
      <c r="EP1339" s="13"/>
      <c r="EQ1339" s="13"/>
      <c r="ER1339" s="13"/>
      <c r="ES1339" s="13"/>
      <c r="ET1339" s="13"/>
      <c r="EU1339" s="13"/>
      <c r="EV1339" s="13"/>
      <c r="EW1339" s="13"/>
      <c r="EX1339" s="13"/>
      <c r="EY1339" s="13"/>
      <c r="EZ1339" s="13"/>
      <c r="FA1339" s="13"/>
      <c r="FB1339" s="13"/>
      <c r="FC1339" s="13"/>
      <c r="FD1339" s="13"/>
      <c r="FE1339" s="13"/>
      <c r="FF1339" s="13"/>
      <c r="FG1339" s="13"/>
      <c r="FH1339" s="13"/>
      <c r="FI1339" s="13"/>
      <c r="FJ1339" s="13"/>
      <c r="FK1339" s="13"/>
      <c r="FL1339" s="13"/>
      <c r="FM1339" s="13"/>
      <c r="FN1339" s="13"/>
      <c r="FO1339" s="13"/>
      <c r="FP1339" s="13"/>
      <c r="FQ1339" s="13"/>
      <c r="FR1339" s="13"/>
      <c r="FS1339" s="13"/>
      <c r="FT1339" s="13"/>
      <c r="FU1339" s="13"/>
      <c r="FV1339" s="13"/>
      <c r="FW1339" s="13"/>
      <c r="FX1339" s="13"/>
      <c r="FY1339" s="13"/>
      <c r="FZ1339" s="13"/>
      <c r="GA1339" s="13"/>
      <c r="GB1339" s="13"/>
      <c r="GC1339" s="13"/>
      <c r="GD1339" s="13"/>
      <c r="GE1339" s="13"/>
      <c r="GF1339" s="13"/>
      <c r="GG1339" s="13"/>
      <c r="GH1339" s="13"/>
      <c r="GI1339" s="13"/>
      <c r="GJ1339" s="13"/>
      <c r="GK1339" s="13"/>
      <c r="GL1339" s="13"/>
      <c r="GM1339" s="13"/>
      <c r="GN1339" s="13"/>
      <c r="GO1339" s="13"/>
      <c r="GP1339" s="13"/>
      <c r="GQ1339" s="13"/>
      <c r="GR1339" s="13"/>
      <c r="GS1339" s="13"/>
      <c r="GT1339" s="13"/>
      <c r="GU1339" s="13"/>
      <c r="GV1339" s="13"/>
      <c r="GW1339" s="13"/>
      <c r="GX1339" s="13"/>
      <c r="GY1339" s="13"/>
      <c r="GZ1339" s="13"/>
      <c r="HA1339" s="13"/>
      <c r="HB1339" s="13"/>
      <c r="HC1339" s="13"/>
      <c r="HD1339" s="13"/>
      <c r="HE1339" s="13"/>
      <c r="HF1339" s="13"/>
      <c r="HG1339" s="13"/>
      <c r="HH1339" s="13"/>
      <c r="HI1339" s="13"/>
      <c r="HJ1339" s="13"/>
      <c r="HK1339" s="13"/>
      <c r="HL1339" s="13"/>
      <c r="HM1339" s="13"/>
      <c r="HN1339" s="13"/>
      <c r="HO1339" s="13"/>
      <c r="HP1339" s="13"/>
      <c r="HQ1339" s="13"/>
      <c r="HR1339" s="13"/>
      <c r="HS1339" s="13"/>
      <c r="HT1339" s="13"/>
      <c r="HU1339" s="13"/>
      <c r="HV1339" s="13"/>
      <c r="HW1339" s="13"/>
      <c r="HX1339" s="13"/>
      <c r="HY1339" s="13"/>
      <c r="HZ1339" s="13"/>
      <c r="IA1339" s="13"/>
      <c r="IB1339" s="13"/>
      <c r="IC1339" s="13"/>
      <c r="ID1339" s="13"/>
      <c r="IE1339" s="13"/>
      <c r="IF1339" s="13"/>
      <c r="IG1339" s="13"/>
      <c r="IH1339" s="13"/>
      <c r="II1339" s="13"/>
      <c r="IJ1339" s="13"/>
      <c r="IK1339" s="13"/>
      <c r="IL1339" s="13"/>
      <c r="IM1339" s="13"/>
      <c r="IN1339" s="13"/>
      <c r="IO1339" s="13"/>
    </row>
    <row r="1340" spans="1:249">
      <c r="A1340" s="23"/>
      <c r="B1340" s="13"/>
      <c r="C1340" s="13"/>
      <c r="D1340" s="13"/>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c r="AD1340" s="2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Q1340" s="13"/>
      <c r="BR1340" s="13"/>
      <c r="BS1340" s="13"/>
      <c r="BT1340" s="13"/>
      <c r="BU1340" s="13"/>
      <c r="BV1340" s="13"/>
      <c r="BW1340" s="13"/>
      <c r="BX1340" s="13"/>
      <c r="BY1340" s="13"/>
      <c r="BZ1340" s="13"/>
      <c r="CA1340" s="13"/>
      <c r="CB1340" s="13"/>
      <c r="CC1340" s="13"/>
      <c r="CD1340" s="13"/>
      <c r="CE1340" s="13"/>
      <c r="CF1340" s="13"/>
      <c r="CG1340" s="13"/>
      <c r="CH1340" s="13"/>
      <c r="CI1340" s="13"/>
      <c r="CJ1340" s="13"/>
      <c r="CK1340" s="13"/>
      <c r="CL1340" s="13"/>
      <c r="CM1340" s="13"/>
      <c r="CN1340" s="13"/>
      <c r="CO1340" s="13"/>
      <c r="CP1340" s="13"/>
      <c r="CQ1340" s="13"/>
      <c r="CR1340" s="13"/>
      <c r="CS1340" s="13"/>
      <c r="CT1340" s="13"/>
      <c r="CU1340" s="13"/>
      <c r="CV1340" s="13"/>
      <c r="CW1340" s="13"/>
      <c r="CX1340" s="13"/>
      <c r="CY1340" s="13"/>
      <c r="CZ1340" s="13"/>
      <c r="DA1340" s="13"/>
      <c r="DB1340" s="13"/>
      <c r="DC1340" s="13"/>
      <c r="DD1340" s="13"/>
      <c r="DE1340" s="13"/>
      <c r="DF1340" s="13"/>
      <c r="DG1340" s="13"/>
      <c r="DH1340" s="13"/>
      <c r="DI1340" s="13"/>
      <c r="DJ1340" s="13"/>
      <c r="DK1340" s="13"/>
      <c r="DL1340" s="13"/>
      <c r="DM1340" s="13"/>
      <c r="DN1340" s="13"/>
      <c r="DO1340" s="13"/>
      <c r="DP1340" s="13"/>
      <c r="DQ1340" s="13"/>
      <c r="DR1340" s="13"/>
      <c r="DS1340" s="13"/>
      <c r="DT1340" s="13"/>
      <c r="DU1340" s="13"/>
      <c r="DV1340" s="13"/>
      <c r="DW1340" s="13"/>
      <c r="DX1340" s="13"/>
      <c r="DY1340" s="13"/>
      <c r="DZ1340" s="13"/>
      <c r="EA1340" s="13"/>
      <c r="EB1340" s="13"/>
      <c r="EC1340" s="13"/>
      <c r="ED1340" s="13"/>
      <c r="EE1340" s="13"/>
      <c r="EF1340" s="13"/>
      <c r="EG1340" s="13"/>
      <c r="EH1340" s="13"/>
      <c r="EI1340" s="13"/>
      <c r="EJ1340" s="13"/>
      <c r="EK1340" s="13"/>
      <c r="EL1340" s="13"/>
      <c r="EM1340" s="13"/>
      <c r="EN1340" s="13"/>
      <c r="EO1340" s="13"/>
      <c r="EP1340" s="13"/>
      <c r="EQ1340" s="13"/>
      <c r="ER1340" s="13"/>
      <c r="ES1340" s="13"/>
      <c r="ET1340" s="13"/>
      <c r="EU1340" s="13"/>
      <c r="EV1340" s="13"/>
      <c r="EW1340" s="13"/>
      <c r="EX1340" s="13"/>
      <c r="EY1340" s="13"/>
      <c r="EZ1340" s="13"/>
      <c r="FA1340" s="13"/>
      <c r="FB1340" s="13"/>
      <c r="FC1340" s="13"/>
      <c r="FD1340" s="13"/>
      <c r="FE1340" s="13"/>
      <c r="FF1340" s="13"/>
      <c r="FG1340" s="13"/>
      <c r="FH1340" s="13"/>
      <c r="FI1340" s="13"/>
      <c r="FJ1340" s="13"/>
      <c r="FK1340" s="13"/>
      <c r="FL1340" s="13"/>
      <c r="FM1340" s="13"/>
      <c r="FN1340" s="13"/>
      <c r="FO1340" s="13"/>
      <c r="FP1340" s="13"/>
      <c r="FQ1340" s="13"/>
      <c r="FR1340" s="13"/>
      <c r="FS1340" s="13"/>
      <c r="FT1340" s="13"/>
      <c r="FU1340" s="13"/>
      <c r="FV1340" s="13"/>
      <c r="FW1340" s="13"/>
      <c r="FX1340" s="13"/>
      <c r="FY1340" s="13"/>
      <c r="FZ1340" s="13"/>
      <c r="GA1340" s="13"/>
      <c r="GB1340" s="13"/>
      <c r="GC1340" s="13"/>
      <c r="GD1340" s="13"/>
      <c r="GE1340" s="13"/>
      <c r="GF1340" s="13"/>
      <c r="GG1340" s="13"/>
      <c r="GH1340" s="13"/>
      <c r="GI1340" s="13"/>
      <c r="GJ1340" s="13"/>
      <c r="GK1340" s="13"/>
      <c r="GL1340" s="13"/>
      <c r="GM1340" s="13"/>
      <c r="GN1340" s="13"/>
      <c r="GO1340" s="13"/>
      <c r="GP1340" s="13"/>
      <c r="GQ1340" s="13"/>
      <c r="GR1340" s="13"/>
      <c r="GS1340" s="13"/>
      <c r="GT1340" s="13"/>
      <c r="GU1340" s="13"/>
      <c r="GV1340" s="13"/>
      <c r="GW1340" s="13"/>
      <c r="GX1340" s="13"/>
      <c r="GY1340" s="13"/>
      <c r="GZ1340" s="13"/>
      <c r="HA1340" s="13"/>
      <c r="HB1340" s="13"/>
      <c r="HC1340" s="13"/>
      <c r="HD1340" s="13"/>
      <c r="HE1340" s="13"/>
      <c r="HF1340" s="13"/>
      <c r="HG1340" s="13"/>
      <c r="HH1340" s="13"/>
      <c r="HI1340" s="13"/>
      <c r="HJ1340" s="13"/>
      <c r="HK1340" s="13"/>
      <c r="HL1340" s="13"/>
      <c r="HM1340" s="13"/>
      <c r="HN1340" s="13"/>
      <c r="HO1340" s="13"/>
      <c r="HP1340" s="13"/>
      <c r="HQ1340" s="13"/>
      <c r="HR1340" s="13"/>
      <c r="HS1340" s="13"/>
      <c r="HT1340" s="13"/>
      <c r="HU1340" s="13"/>
      <c r="HV1340" s="13"/>
      <c r="HW1340" s="13"/>
      <c r="HX1340" s="13"/>
      <c r="HY1340" s="13"/>
      <c r="HZ1340" s="13"/>
      <c r="IA1340" s="13"/>
      <c r="IB1340" s="13"/>
      <c r="IC1340" s="13"/>
      <c r="ID1340" s="13"/>
      <c r="IE1340" s="13"/>
      <c r="IF1340" s="13"/>
      <c r="IG1340" s="13"/>
      <c r="IH1340" s="13"/>
      <c r="II1340" s="13"/>
      <c r="IJ1340" s="13"/>
      <c r="IK1340" s="13"/>
      <c r="IL1340" s="13"/>
      <c r="IM1340" s="13"/>
      <c r="IN1340" s="13"/>
      <c r="IO1340" s="13"/>
    </row>
    <row r="1341" spans="1:249">
      <c r="A1341" s="23"/>
      <c r="B1341" s="13"/>
      <c r="C1341" s="13"/>
      <c r="D1341" s="13"/>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c r="AD1341" s="2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Q1341" s="13"/>
      <c r="BR1341" s="13"/>
      <c r="BS1341" s="13"/>
      <c r="BT1341" s="13"/>
      <c r="BU1341" s="13"/>
      <c r="BV1341" s="13"/>
      <c r="BW1341" s="13"/>
      <c r="BX1341" s="13"/>
      <c r="BY1341" s="13"/>
      <c r="BZ1341" s="13"/>
      <c r="CA1341" s="13"/>
      <c r="CB1341" s="13"/>
      <c r="CC1341" s="13"/>
      <c r="CD1341" s="13"/>
      <c r="CE1341" s="13"/>
      <c r="CF1341" s="13"/>
      <c r="CG1341" s="13"/>
      <c r="CH1341" s="13"/>
      <c r="CI1341" s="13"/>
      <c r="CJ1341" s="13"/>
      <c r="CK1341" s="13"/>
      <c r="CL1341" s="13"/>
      <c r="CM1341" s="13"/>
      <c r="CN1341" s="13"/>
      <c r="CO1341" s="13"/>
      <c r="CP1341" s="13"/>
      <c r="CQ1341" s="13"/>
      <c r="CR1341" s="13"/>
      <c r="CS1341" s="13"/>
      <c r="CT1341" s="13"/>
      <c r="CU1341" s="13"/>
      <c r="CV1341" s="13"/>
      <c r="CW1341" s="13"/>
      <c r="CX1341" s="13"/>
      <c r="CY1341" s="13"/>
      <c r="CZ1341" s="13"/>
      <c r="DA1341" s="13"/>
      <c r="DB1341" s="13"/>
      <c r="DC1341" s="13"/>
      <c r="DD1341" s="13"/>
      <c r="DE1341" s="13"/>
      <c r="DF1341" s="13"/>
      <c r="DG1341" s="13"/>
      <c r="DH1341" s="13"/>
      <c r="DI1341" s="13"/>
      <c r="DJ1341" s="13"/>
      <c r="DK1341" s="13"/>
      <c r="DL1341" s="13"/>
      <c r="DM1341" s="13"/>
      <c r="DN1341" s="13"/>
      <c r="DO1341" s="13"/>
      <c r="DP1341" s="13"/>
      <c r="DQ1341" s="13"/>
      <c r="DR1341" s="13"/>
      <c r="DS1341" s="13"/>
      <c r="DT1341" s="13"/>
      <c r="DU1341" s="13"/>
      <c r="DV1341" s="13"/>
      <c r="DW1341" s="13"/>
      <c r="DX1341" s="13"/>
      <c r="DY1341" s="13"/>
      <c r="DZ1341" s="13"/>
      <c r="EA1341" s="13"/>
      <c r="EB1341" s="13"/>
      <c r="EC1341" s="13"/>
      <c r="ED1341" s="13"/>
      <c r="EE1341" s="13"/>
      <c r="EF1341" s="13"/>
      <c r="EG1341" s="13"/>
      <c r="EH1341" s="13"/>
      <c r="EI1341" s="13"/>
      <c r="EJ1341" s="13"/>
      <c r="EK1341" s="13"/>
      <c r="EL1341" s="13"/>
      <c r="EM1341" s="13"/>
      <c r="EN1341" s="13"/>
      <c r="EO1341" s="13"/>
      <c r="EP1341" s="13"/>
      <c r="EQ1341" s="13"/>
      <c r="ER1341" s="13"/>
      <c r="ES1341" s="13"/>
      <c r="ET1341" s="13"/>
      <c r="EU1341" s="13"/>
      <c r="EV1341" s="13"/>
      <c r="EW1341" s="13"/>
      <c r="EX1341" s="13"/>
      <c r="EY1341" s="13"/>
      <c r="EZ1341" s="13"/>
      <c r="FA1341" s="13"/>
      <c r="FB1341" s="13"/>
      <c r="FC1341" s="13"/>
      <c r="FD1341" s="13"/>
      <c r="FE1341" s="13"/>
      <c r="FF1341" s="13"/>
      <c r="FG1341" s="13"/>
      <c r="FH1341" s="13"/>
      <c r="FI1341" s="13"/>
      <c r="FJ1341" s="13"/>
      <c r="FK1341" s="13"/>
      <c r="FL1341" s="13"/>
      <c r="FM1341" s="13"/>
      <c r="FN1341" s="13"/>
      <c r="FO1341" s="13"/>
      <c r="FP1341" s="13"/>
      <c r="FQ1341" s="13"/>
      <c r="FR1341" s="13"/>
      <c r="FS1341" s="13"/>
      <c r="FT1341" s="13"/>
      <c r="FU1341" s="13"/>
      <c r="FV1341" s="13"/>
      <c r="FW1341" s="13"/>
      <c r="FX1341" s="13"/>
      <c r="FY1341" s="13"/>
      <c r="FZ1341" s="13"/>
      <c r="GA1341" s="13"/>
      <c r="GB1341" s="13"/>
      <c r="GC1341" s="13"/>
      <c r="GD1341" s="13"/>
      <c r="GE1341" s="13"/>
      <c r="GF1341" s="13"/>
      <c r="GG1341" s="13"/>
      <c r="GH1341" s="13"/>
      <c r="GI1341" s="13"/>
      <c r="GJ1341" s="13"/>
      <c r="GK1341" s="13"/>
      <c r="GL1341" s="13"/>
      <c r="GM1341" s="13"/>
      <c r="GN1341" s="13"/>
      <c r="GO1341" s="13"/>
      <c r="GP1341" s="13"/>
      <c r="GQ1341" s="13"/>
      <c r="GR1341" s="13"/>
      <c r="GS1341" s="13"/>
      <c r="GT1341" s="13"/>
      <c r="GU1341" s="13"/>
      <c r="GV1341" s="13"/>
      <c r="GW1341" s="13"/>
      <c r="GX1341" s="13"/>
      <c r="GY1341" s="13"/>
      <c r="GZ1341" s="13"/>
      <c r="HA1341" s="13"/>
      <c r="HB1341" s="13"/>
      <c r="HC1341" s="13"/>
      <c r="HD1341" s="13"/>
      <c r="HE1341" s="13"/>
      <c r="HF1341" s="13"/>
      <c r="HG1341" s="13"/>
      <c r="HH1341" s="13"/>
      <c r="HI1341" s="13"/>
      <c r="HJ1341" s="13"/>
      <c r="HK1341" s="13"/>
      <c r="HL1341" s="13"/>
      <c r="HM1341" s="13"/>
      <c r="HN1341" s="13"/>
      <c r="HO1341" s="13"/>
      <c r="HP1341" s="13"/>
      <c r="HQ1341" s="13"/>
      <c r="HR1341" s="13"/>
      <c r="HS1341" s="13"/>
      <c r="HT1341" s="13"/>
      <c r="HU1341" s="13"/>
      <c r="HV1341" s="13"/>
      <c r="HW1341" s="13"/>
      <c r="HX1341" s="13"/>
      <c r="HY1341" s="13"/>
      <c r="HZ1341" s="13"/>
      <c r="IA1341" s="13"/>
      <c r="IB1341" s="13"/>
      <c r="IC1341" s="13"/>
      <c r="ID1341" s="13"/>
      <c r="IE1341" s="13"/>
      <c r="IF1341" s="13"/>
      <c r="IG1341" s="13"/>
      <c r="IH1341" s="13"/>
      <c r="II1341" s="13"/>
      <c r="IJ1341" s="13"/>
      <c r="IK1341" s="13"/>
      <c r="IL1341" s="13"/>
      <c r="IM1341" s="13"/>
      <c r="IN1341" s="13"/>
      <c r="IO1341" s="13"/>
    </row>
    <row r="1342" spans="1:249">
      <c r="A1342" s="23"/>
      <c r="B1342" s="13"/>
      <c r="C1342" s="13"/>
      <c r="D1342" s="13"/>
      <c r="E1342" s="13"/>
      <c r="F1342" s="13"/>
      <c r="G1342" s="13"/>
      <c r="H1342" s="13"/>
      <c r="I1342" s="13"/>
      <c r="J1342" s="13"/>
      <c r="K1342" s="13"/>
      <c r="L1342" s="13"/>
      <c r="M1342" s="13"/>
      <c r="N1342" s="13"/>
      <c r="O1342" s="13"/>
      <c r="P1342" s="13"/>
      <c r="Q1342" s="13"/>
      <c r="R1342" s="13"/>
      <c r="S1342" s="13"/>
      <c r="T1342" s="13"/>
      <c r="U1342" s="13"/>
      <c r="V1342" s="13"/>
      <c r="W1342" s="13"/>
      <c r="X1342" s="13"/>
      <c r="Y1342" s="13"/>
      <c r="Z1342" s="13"/>
      <c r="AA1342" s="13"/>
      <c r="AB1342" s="13"/>
      <c r="AC1342" s="13"/>
      <c r="AD1342" s="23"/>
      <c r="AE1342" s="13"/>
      <c r="AF1342" s="13"/>
      <c r="AG1342" s="13"/>
      <c r="AH1342" s="13"/>
      <c r="AI1342" s="13"/>
      <c r="AJ1342" s="13"/>
      <c r="AK1342" s="13"/>
      <c r="AL1342" s="13"/>
      <c r="AM1342" s="13"/>
      <c r="AN1342" s="13"/>
      <c r="AO1342" s="13"/>
      <c r="AP1342" s="13"/>
      <c r="AQ1342" s="13"/>
      <c r="AR1342" s="13"/>
      <c r="AS1342" s="13"/>
      <c r="AT1342" s="13"/>
      <c r="AU1342" s="13"/>
      <c r="AV1342" s="13"/>
      <c r="AW1342" s="13"/>
      <c r="AX1342" s="13"/>
      <c r="AY1342" s="13"/>
      <c r="AZ1342" s="13"/>
      <c r="BA1342" s="13"/>
      <c r="BB1342" s="13"/>
      <c r="BC1342" s="13"/>
      <c r="BD1342" s="13"/>
      <c r="BE1342" s="13"/>
      <c r="BF1342" s="13"/>
      <c r="BG1342" s="13"/>
      <c r="BH1342" s="13"/>
      <c r="BI1342" s="13"/>
      <c r="BJ1342" s="13"/>
      <c r="BK1342" s="13"/>
      <c r="BL1342" s="13"/>
      <c r="BM1342" s="13"/>
      <c r="BN1342" s="13"/>
      <c r="BO1342" s="13"/>
      <c r="BP1342" s="13"/>
      <c r="BQ1342" s="13"/>
      <c r="BR1342" s="13"/>
      <c r="BS1342" s="13"/>
      <c r="BT1342" s="13"/>
      <c r="BU1342" s="13"/>
      <c r="BV1342" s="13"/>
      <c r="BW1342" s="13"/>
      <c r="BX1342" s="13"/>
      <c r="BY1342" s="13"/>
      <c r="BZ1342" s="13"/>
      <c r="CA1342" s="13"/>
      <c r="CB1342" s="13"/>
      <c r="CC1342" s="13"/>
      <c r="CD1342" s="13"/>
      <c r="CE1342" s="13"/>
      <c r="CF1342" s="13"/>
      <c r="CG1342" s="13"/>
      <c r="CH1342" s="13"/>
      <c r="CI1342" s="13"/>
      <c r="CJ1342" s="13"/>
      <c r="CK1342" s="13"/>
      <c r="CL1342" s="13"/>
      <c r="CM1342" s="13"/>
      <c r="CN1342" s="13"/>
      <c r="CO1342" s="13"/>
      <c r="CP1342" s="13"/>
      <c r="CQ1342" s="13"/>
      <c r="CR1342" s="13"/>
      <c r="CS1342" s="13"/>
      <c r="CT1342" s="13"/>
      <c r="CU1342" s="13"/>
      <c r="CV1342" s="13"/>
      <c r="CW1342" s="13"/>
      <c r="CX1342" s="13"/>
      <c r="CY1342" s="13"/>
      <c r="CZ1342" s="13"/>
      <c r="DA1342" s="13"/>
      <c r="DB1342" s="13"/>
      <c r="DC1342" s="13"/>
      <c r="DD1342" s="13"/>
      <c r="DE1342" s="13"/>
      <c r="DF1342" s="13"/>
      <c r="DG1342" s="13"/>
      <c r="DH1342" s="13"/>
      <c r="DI1342" s="13"/>
      <c r="DJ1342" s="13"/>
      <c r="DK1342" s="13"/>
      <c r="DL1342" s="13"/>
      <c r="DM1342" s="13"/>
      <c r="DN1342" s="13"/>
      <c r="DO1342" s="13"/>
      <c r="DP1342" s="13"/>
      <c r="DQ1342" s="13"/>
      <c r="DR1342" s="13"/>
      <c r="DS1342" s="13"/>
      <c r="DT1342" s="13"/>
      <c r="DU1342" s="13"/>
      <c r="DV1342" s="13"/>
      <c r="DW1342" s="13"/>
      <c r="DX1342" s="13"/>
      <c r="DY1342" s="13"/>
      <c r="DZ1342" s="13"/>
      <c r="EA1342" s="13"/>
      <c r="EB1342" s="13"/>
      <c r="EC1342" s="13"/>
      <c r="ED1342" s="13"/>
      <c r="EE1342" s="13"/>
      <c r="EF1342" s="13"/>
      <c r="EG1342" s="13"/>
      <c r="EH1342" s="13"/>
      <c r="EI1342" s="13"/>
      <c r="EJ1342" s="13"/>
      <c r="EK1342" s="13"/>
      <c r="EL1342" s="13"/>
      <c r="EM1342" s="13"/>
      <c r="EN1342" s="13"/>
      <c r="EO1342" s="13"/>
      <c r="EP1342" s="13"/>
      <c r="EQ1342" s="13"/>
      <c r="ER1342" s="13"/>
      <c r="ES1342" s="13"/>
      <c r="ET1342" s="13"/>
      <c r="EU1342" s="13"/>
      <c r="EV1342" s="13"/>
      <c r="EW1342" s="13"/>
      <c r="EX1342" s="13"/>
      <c r="EY1342" s="13"/>
      <c r="EZ1342" s="13"/>
      <c r="FA1342" s="13"/>
      <c r="FB1342" s="13"/>
      <c r="FC1342" s="13"/>
      <c r="FD1342" s="13"/>
      <c r="FE1342" s="13"/>
      <c r="FF1342" s="13"/>
      <c r="FG1342" s="13"/>
      <c r="FH1342" s="13"/>
      <c r="FI1342" s="13"/>
      <c r="FJ1342" s="13"/>
      <c r="FK1342" s="13"/>
      <c r="FL1342" s="13"/>
      <c r="FM1342" s="13"/>
      <c r="FN1342" s="13"/>
      <c r="FO1342" s="13"/>
      <c r="FP1342" s="13"/>
      <c r="FQ1342" s="13"/>
      <c r="FR1342" s="13"/>
      <c r="FS1342" s="13"/>
      <c r="FT1342" s="13"/>
      <c r="FU1342" s="13"/>
      <c r="FV1342" s="13"/>
      <c r="FW1342" s="13"/>
      <c r="FX1342" s="13"/>
      <c r="FY1342" s="13"/>
      <c r="FZ1342" s="13"/>
      <c r="GA1342" s="13"/>
      <c r="GB1342" s="13"/>
      <c r="GC1342" s="13"/>
      <c r="GD1342" s="13"/>
      <c r="GE1342" s="13"/>
      <c r="GF1342" s="13"/>
      <c r="GG1342" s="13"/>
      <c r="GH1342" s="13"/>
      <c r="GI1342" s="13"/>
      <c r="GJ1342" s="13"/>
      <c r="GK1342" s="13"/>
      <c r="GL1342" s="13"/>
      <c r="GM1342" s="13"/>
      <c r="GN1342" s="13"/>
      <c r="GO1342" s="13"/>
      <c r="GP1342" s="13"/>
      <c r="GQ1342" s="13"/>
      <c r="GR1342" s="13"/>
      <c r="GS1342" s="13"/>
      <c r="GT1342" s="13"/>
      <c r="GU1342" s="13"/>
      <c r="GV1342" s="13"/>
      <c r="GW1342" s="13"/>
      <c r="GX1342" s="13"/>
      <c r="GY1342" s="13"/>
      <c r="GZ1342" s="13"/>
      <c r="HA1342" s="13"/>
      <c r="HB1342" s="13"/>
      <c r="HC1342" s="13"/>
      <c r="HD1342" s="13"/>
      <c r="HE1342" s="13"/>
      <c r="HF1342" s="13"/>
      <c r="HG1342" s="13"/>
      <c r="HH1342" s="13"/>
      <c r="HI1342" s="13"/>
      <c r="HJ1342" s="13"/>
      <c r="HK1342" s="13"/>
      <c r="HL1342" s="13"/>
      <c r="HM1342" s="13"/>
      <c r="HN1342" s="13"/>
      <c r="HO1342" s="13"/>
      <c r="HP1342" s="13"/>
      <c r="HQ1342" s="13"/>
      <c r="HR1342" s="13"/>
      <c r="HS1342" s="13"/>
      <c r="HT1342" s="13"/>
      <c r="HU1342" s="13"/>
      <c r="HV1342" s="13"/>
      <c r="HW1342" s="13"/>
      <c r="HX1342" s="13"/>
      <c r="HY1342" s="13"/>
      <c r="HZ1342" s="13"/>
      <c r="IA1342" s="13"/>
      <c r="IB1342" s="13"/>
      <c r="IC1342" s="13"/>
      <c r="ID1342" s="13"/>
      <c r="IE1342" s="13"/>
      <c r="IF1342" s="13"/>
      <c r="IG1342" s="13"/>
      <c r="IH1342" s="13"/>
      <c r="II1342" s="13"/>
      <c r="IJ1342" s="13"/>
      <c r="IK1342" s="13"/>
      <c r="IL1342" s="13"/>
      <c r="IM1342" s="13"/>
      <c r="IN1342" s="13"/>
      <c r="IO1342" s="13"/>
    </row>
    <row r="1343" spans="1:249">
      <c r="A1343" s="23"/>
      <c r="B1343" s="13"/>
      <c r="C1343" s="13"/>
      <c r="D1343" s="13"/>
      <c r="E1343" s="13"/>
      <c r="F1343" s="13"/>
      <c r="G1343" s="13"/>
      <c r="H1343" s="13"/>
      <c r="I1343" s="13"/>
      <c r="J1343" s="13"/>
      <c r="K1343" s="13"/>
      <c r="L1343" s="13"/>
      <c r="M1343" s="13"/>
      <c r="N1343" s="13"/>
      <c r="O1343" s="13"/>
      <c r="P1343" s="13"/>
      <c r="Q1343" s="13"/>
      <c r="R1343" s="13"/>
      <c r="S1343" s="13"/>
      <c r="T1343" s="13"/>
      <c r="U1343" s="13"/>
      <c r="V1343" s="13"/>
      <c r="W1343" s="13"/>
      <c r="X1343" s="13"/>
      <c r="Y1343" s="13"/>
      <c r="Z1343" s="13"/>
      <c r="AA1343" s="13"/>
      <c r="AB1343" s="13"/>
      <c r="AC1343" s="13"/>
      <c r="AD1343" s="23"/>
      <c r="AE1343" s="13"/>
      <c r="AF1343" s="13"/>
      <c r="AG1343" s="13"/>
      <c r="AH1343" s="13"/>
      <c r="AI1343" s="13"/>
      <c r="AJ1343" s="13"/>
      <c r="AK1343" s="13"/>
      <c r="AL1343" s="13"/>
      <c r="AM1343" s="13"/>
      <c r="AN1343" s="13"/>
      <c r="AO1343" s="13"/>
      <c r="AP1343" s="13"/>
      <c r="AQ1343" s="13"/>
      <c r="AR1343" s="13"/>
      <c r="AS1343" s="13"/>
      <c r="AT1343" s="13"/>
      <c r="AU1343" s="13"/>
      <c r="AV1343" s="13"/>
      <c r="AW1343" s="13"/>
      <c r="AX1343" s="13"/>
      <c r="AY1343" s="13"/>
      <c r="AZ1343" s="13"/>
      <c r="BA1343" s="13"/>
      <c r="BB1343" s="13"/>
      <c r="BC1343" s="13"/>
      <c r="BD1343" s="13"/>
      <c r="BE1343" s="13"/>
      <c r="BF1343" s="13"/>
      <c r="BG1343" s="13"/>
      <c r="BH1343" s="13"/>
      <c r="BI1343" s="13"/>
      <c r="BJ1343" s="13"/>
      <c r="BK1343" s="13"/>
      <c r="BL1343" s="13"/>
      <c r="BM1343" s="13"/>
      <c r="BN1343" s="13"/>
      <c r="BO1343" s="13"/>
      <c r="BP1343" s="13"/>
      <c r="BQ1343" s="13"/>
      <c r="BR1343" s="13"/>
      <c r="BS1343" s="13"/>
      <c r="BT1343" s="13"/>
      <c r="BU1343" s="13"/>
      <c r="BV1343" s="13"/>
      <c r="BW1343" s="13"/>
      <c r="BX1343" s="13"/>
      <c r="BY1343" s="13"/>
      <c r="BZ1343" s="13"/>
      <c r="CA1343" s="13"/>
      <c r="CB1343" s="13"/>
      <c r="CC1343" s="13"/>
      <c r="CD1343" s="13"/>
      <c r="CE1343" s="13"/>
      <c r="CF1343" s="13"/>
      <c r="CG1343" s="13"/>
      <c r="CH1343" s="13"/>
      <c r="CI1343" s="13"/>
      <c r="CJ1343" s="13"/>
      <c r="CK1343" s="13"/>
      <c r="CL1343" s="13"/>
      <c r="CM1343" s="13"/>
      <c r="CN1343" s="13"/>
      <c r="CO1343" s="13"/>
      <c r="CP1343" s="13"/>
      <c r="CQ1343" s="13"/>
      <c r="CR1343" s="13"/>
      <c r="CS1343" s="13"/>
      <c r="CT1343" s="13"/>
      <c r="CU1343" s="13"/>
      <c r="CV1343" s="13"/>
      <c r="CW1343" s="13"/>
      <c r="CX1343" s="13"/>
      <c r="CY1343" s="13"/>
      <c r="CZ1343" s="13"/>
      <c r="DA1343" s="13"/>
      <c r="DB1343" s="13"/>
      <c r="DC1343" s="13"/>
      <c r="DD1343" s="13"/>
      <c r="DE1343" s="13"/>
      <c r="DF1343" s="13"/>
      <c r="DG1343" s="13"/>
      <c r="DH1343" s="13"/>
      <c r="DI1343" s="13"/>
      <c r="DJ1343" s="13"/>
      <c r="DK1343" s="13"/>
      <c r="DL1343" s="13"/>
      <c r="DM1343" s="13"/>
      <c r="DN1343" s="13"/>
      <c r="DO1343" s="13"/>
      <c r="DP1343" s="13"/>
      <c r="DQ1343" s="13"/>
      <c r="DR1343" s="13"/>
      <c r="DS1343" s="13"/>
      <c r="DT1343" s="13"/>
      <c r="DU1343" s="13"/>
      <c r="DV1343" s="13"/>
      <c r="DW1343" s="13"/>
      <c r="DX1343" s="13"/>
      <c r="DY1343" s="13"/>
      <c r="DZ1343" s="13"/>
      <c r="EA1343" s="13"/>
      <c r="EB1343" s="13"/>
      <c r="EC1343" s="13"/>
      <c r="ED1343" s="13"/>
      <c r="EE1343" s="13"/>
      <c r="EF1343" s="13"/>
      <c r="EG1343" s="13"/>
      <c r="EH1343" s="13"/>
      <c r="EI1343" s="13"/>
      <c r="EJ1343" s="13"/>
      <c r="EK1343" s="13"/>
      <c r="EL1343" s="13"/>
      <c r="EM1343" s="13"/>
      <c r="EN1343" s="13"/>
      <c r="EO1343" s="13"/>
      <c r="EP1343" s="13"/>
      <c r="EQ1343" s="13"/>
      <c r="ER1343" s="13"/>
      <c r="ES1343" s="13"/>
      <c r="ET1343" s="13"/>
      <c r="EU1343" s="13"/>
      <c r="EV1343" s="13"/>
      <c r="EW1343" s="13"/>
      <c r="EX1343" s="13"/>
      <c r="EY1343" s="13"/>
      <c r="EZ1343" s="13"/>
      <c r="FA1343" s="13"/>
      <c r="FB1343" s="13"/>
      <c r="FC1343" s="13"/>
      <c r="FD1343" s="13"/>
      <c r="FE1343" s="13"/>
      <c r="FF1343" s="13"/>
      <c r="FG1343" s="13"/>
      <c r="FH1343" s="13"/>
      <c r="FI1343" s="13"/>
      <c r="FJ1343" s="13"/>
      <c r="FK1343" s="13"/>
      <c r="FL1343" s="13"/>
      <c r="FM1343" s="13"/>
      <c r="FN1343" s="13"/>
      <c r="FO1343" s="13"/>
      <c r="FP1343" s="13"/>
      <c r="FQ1343" s="13"/>
      <c r="FR1343" s="13"/>
      <c r="FS1343" s="13"/>
      <c r="FT1343" s="13"/>
      <c r="FU1343" s="13"/>
      <c r="FV1343" s="13"/>
      <c r="FW1343" s="13"/>
      <c r="FX1343" s="13"/>
      <c r="FY1343" s="13"/>
      <c r="FZ1343" s="13"/>
      <c r="GA1343" s="13"/>
      <c r="GB1343" s="13"/>
      <c r="GC1343" s="13"/>
      <c r="GD1343" s="13"/>
      <c r="GE1343" s="13"/>
      <c r="GF1343" s="13"/>
      <c r="GG1343" s="13"/>
      <c r="GH1343" s="13"/>
      <c r="GI1343" s="13"/>
      <c r="GJ1343" s="13"/>
      <c r="GK1343" s="13"/>
      <c r="GL1343" s="13"/>
      <c r="GM1343" s="13"/>
      <c r="GN1343" s="13"/>
      <c r="GO1343" s="13"/>
      <c r="GP1343" s="13"/>
      <c r="GQ1343" s="13"/>
      <c r="GR1343" s="13"/>
      <c r="GS1343" s="13"/>
      <c r="GT1343" s="13"/>
      <c r="GU1343" s="13"/>
      <c r="GV1343" s="13"/>
      <c r="GW1343" s="13"/>
      <c r="GX1343" s="13"/>
      <c r="GY1343" s="13"/>
      <c r="GZ1343" s="13"/>
      <c r="HA1343" s="13"/>
      <c r="HB1343" s="13"/>
      <c r="HC1343" s="13"/>
      <c r="HD1343" s="13"/>
      <c r="HE1343" s="13"/>
      <c r="HF1343" s="13"/>
      <c r="HG1343" s="13"/>
      <c r="HH1343" s="13"/>
      <c r="HI1343" s="13"/>
      <c r="HJ1343" s="13"/>
      <c r="HK1343" s="13"/>
      <c r="HL1343" s="13"/>
      <c r="HM1343" s="13"/>
      <c r="HN1343" s="13"/>
      <c r="HO1343" s="13"/>
      <c r="HP1343" s="13"/>
      <c r="HQ1343" s="13"/>
      <c r="HR1343" s="13"/>
      <c r="HS1343" s="13"/>
      <c r="HT1343" s="13"/>
      <c r="HU1343" s="13"/>
      <c r="HV1343" s="13"/>
      <c r="HW1343" s="13"/>
      <c r="HX1343" s="13"/>
      <c r="HY1343" s="13"/>
      <c r="HZ1343" s="13"/>
      <c r="IA1343" s="13"/>
      <c r="IB1343" s="13"/>
      <c r="IC1343" s="13"/>
      <c r="ID1343" s="13"/>
      <c r="IE1343" s="13"/>
      <c r="IF1343" s="13"/>
      <c r="IG1343" s="13"/>
      <c r="IH1343" s="13"/>
      <c r="II1343" s="13"/>
      <c r="IJ1343" s="13"/>
      <c r="IK1343" s="13"/>
      <c r="IL1343" s="13"/>
      <c r="IM1343" s="13"/>
      <c r="IN1343" s="13"/>
      <c r="IO1343" s="13"/>
    </row>
    <row r="1344" spans="1:249">
      <c r="A1344" s="23"/>
      <c r="B1344" s="13"/>
      <c r="C1344" s="13"/>
      <c r="D1344" s="13"/>
      <c r="E1344" s="13"/>
      <c r="F1344" s="13"/>
      <c r="G1344" s="13"/>
      <c r="H1344" s="13"/>
      <c r="I1344" s="13"/>
      <c r="J1344" s="13"/>
      <c r="K1344" s="13"/>
      <c r="L1344" s="13"/>
      <c r="M1344" s="13"/>
      <c r="N1344" s="13"/>
      <c r="O1344" s="13"/>
      <c r="P1344" s="13"/>
      <c r="Q1344" s="13"/>
      <c r="R1344" s="13"/>
      <c r="S1344" s="13"/>
      <c r="T1344" s="13"/>
      <c r="U1344" s="13"/>
      <c r="V1344" s="13"/>
      <c r="W1344" s="13"/>
      <c r="X1344" s="13"/>
      <c r="Y1344" s="13"/>
      <c r="Z1344" s="13"/>
      <c r="AA1344" s="13"/>
      <c r="AB1344" s="13"/>
      <c r="AC1344" s="13"/>
      <c r="AD1344" s="23"/>
      <c r="AE1344" s="13"/>
      <c r="AF1344" s="13"/>
      <c r="AG1344" s="13"/>
      <c r="AH1344" s="13"/>
      <c r="AI1344" s="13"/>
      <c r="AJ1344" s="13"/>
      <c r="AK1344" s="13"/>
      <c r="AL1344" s="13"/>
      <c r="AM1344" s="13"/>
      <c r="AN1344" s="13"/>
      <c r="AO1344" s="13"/>
      <c r="AP1344" s="13"/>
      <c r="AQ1344" s="13"/>
      <c r="AR1344" s="13"/>
      <c r="AS1344" s="13"/>
      <c r="AT1344" s="13"/>
      <c r="AU1344" s="13"/>
      <c r="AV1344" s="13"/>
      <c r="AW1344" s="13"/>
      <c r="AX1344" s="13"/>
      <c r="AY1344" s="13"/>
      <c r="AZ1344" s="13"/>
      <c r="BA1344" s="13"/>
      <c r="BB1344" s="13"/>
      <c r="BC1344" s="13"/>
      <c r="BD1344" s="13"/>
      <c r="BE1344" s="13"/>
      <c r="BF1344" s="13"/>
      <c r="BG1344" s="13"/>
      <c r="BH1344" s="13"/>
      <c r="BI1344" s="13"/>
      <c r="BJ1344" s="13"/>
      <c r="BK1344" s="13"/>
      <c r="BL1344" s="13"/>
      <c r="BM1344" s="13"/>
      <c r="BN1344" s="13"/>
      <c r="BO1344" s="13"/>
      <c r="BP1344" s="13"/>
      <c r="BQ1344" s="13"/>
      <c r="BR1344" s="13"/>
      <c r="BS1344" s="13"/>
      <c r="BT1344" s="13"/>
      <c r="BU1344" s="13"/>
      <c r="BV1344" s="13"/>
      <c r="BW1344" s="13"/>
      <c r="BX1344" s="13"/>
      <c r="BY1344" s="13"/>
      <c r="BZ1344" s="13"/>
      <c r="CA1344" s="13"/>
      <c r="CB1344" s="13"/>
      <c r="CC1344" s="13"/>
      <c r="CD1344" s="13"/>
      <c r="CE1344" s="13"/>
      <c r="CF1344" s="13"/>
      <c r="CG1344" s="13"/>
      <c r="CH1344" s="13"/>
      <c r="CI1344" s="13"/>
      <c r="CJ1344" s="13"/>
      <c r="CK1344" s="13"/>
      <c r="CL1344" s="13"/>
      <c r="CM1344" s="13"/>
      <c r="CN1344" s="13"/>
      <c r="CO1344" s="13"/>
      <c r="CP1344" s="13"/>
      <c r="CQ1344" s="13"/>
      <c r="CR1344" s="13"/>
      <c r="CS1344" s="13"/>
      <c r="CT1344" s="13"/>
      <c r="CU1344" s="13"/>
      <c r="CV1344" s="13"/>
      <c r="CW1344" s="13"/>
      <c r="CX1344" s="13"/>
      <c r="CY1344" s="13"/>
      <c r="CZ1344" s="13"/>
      <c r="DA1344" s="13"/>
      <c r="DB1344" s="13"/>
      <c r="DC1344" s="13"/>
      <c r="DD1344" s="13"/>
      <c r="DE1344" s="13"/>
      <c r="DF1344" s="13"/>
      <c r="DG1344" s="13"/>
      <c r="DH1344" s="13"/>
      <c r="DI1344" s="13"/>
      <c r="DJ1344" s="13"/>
      <c r="DK1344" s="13"/>
      <c r="DL1344" s="13"/>
      <c r="DM1344" s="13"/>
      <c r="DN1344" s="13"/>
      <c r="DO1344" s="13"/>
      <c r="DP1344" s="13"/>
      <c r="DQ1344" s="13"/>
      <c r="DR1344" s="13"/>
      <c r="DS1344" s="13"/>
      <c r="DT1344" s="13"/>
      <c r="DU1344" s="13"/>
      <c r="DV1344" s="13"/>
      <c r="DW1344" s="13"/>
      <c r="DX1344" s="13"/>
      <c r="DY1344" s="13"/>
      <c r="DZ1344" s="13"/>
      <c r="EA1344" s="13"/>
      <c r="EB1344" s="13"/>
      <c r="EC1344" s="13"/>
      <c r="ED1344" s="13"/>
      <c r="EE1344" s="13"/>
      <c r="EF1344" s="13"/>
      <c r="EG1344" s="13"/>
      <c r="EH1344" s="13"/>
      <c r="EI1344" s="13"/>
      <c r="EJ1344" s="13"/>
      <c r="EK1344" s="13"/>
      <c r="EL1344" s="13"/>
      <c r="EM1344" s="13"/>
      <c r="EN1344" s="13"/>
      <c r="EO1344" s="13"/>
      <c r="EP1344" s="13"/>
      <c r="EQ1344" s="13"/>
      <c r="ER1344" s="13"/>
      <c r="ES1344" s="13"/>
      <c r="ET1344" s="13"/>
      <c r="EU1344" s="13"/>
      <c r="EV1344" s="13"/>
      <c r="EW1344" s="13"/>
      <c r="EX1344" s="13"/>
      <c r="EY1344" s="13"/>
      <c r="EZ1344" s="13"/>
      <c r="FA1344" s="13"/>
      <c r="FB1344" s="13"/>
      <c r="FC1344" s="13"/>
      <c r="FD1344" s="13"/>
      <c r="FE1344" s="13"/>
      <c r="FF1344" s="13"/>
      <c r="FG1344" s="13"/>
      <c r="FH1344" s="13"/>
      <c r="FI1344" s="13"/>
      <c r="FJ1344" s="13"/>
      <c r="FK1344" s="13"/>
      <c r="FL1344" s="13"/>
      <c r="FM1344" s="13"/>
      <c r="FN1344" s="13"/>
      <c r="FO1344" s="13"/>
      <c r="FP1344" s="13"/>
      <c r="FQ1344" s="13"/>
      <c r="FR1344" s="13"/>
      <c r="FS1344" s="13"/>
      <c r="FT1344" s="13"/>
      <c r="FU1344" s="13"/>
      <c r="FV1344" s="13"/>
      <c r="FW1344" s="13"/>
      <c r="FX1344" s="13"/>
      <c r="FY1344" s="13"/>
      <c r="FZ1344" s="13"/>
      <c r="GA1344" s="13"/>
      <c r="GB1344" s="13"/>
      <c r="GC1344" s="13"/>
      <c r="GD1344" s="13"/>
      <c r="GE1344" s="13"/>
      <c r="GF1344" s="13"/>
      <c r="GG1344" s="13"/>
      <c r="GH1344" s="13"/>
      <c r="GI1344" s="13"/>
      <c r="GJ1344" s="13"/>
      <c r="GK1344" s="13"/>
      <c r="GL1344" s="13"/>
      <c r="GM1344" s="13"/>
      <c r="GN1344" s="13"/>
      <c r="GO1344" s="13"/>
      <c r="GP1344" s="13"/>
      <c r="GQ1344" s="13"/>
      <c r="GR1344" s="13"/>
      <c r="GS1344" s="13"/>
      <c r="GT1344" s="13"/>
      <c r="GU1344" s="13"/>
      <c r="GV1344" s="13"/>
      <c r="GW1344" s="13"/>
      <c r="GX1344" s="13"/>
      <c r="GY1344" s="13"/>
      <c r="GZ1344" s="13"/>
      <c r="HA1344" s="13"/>
      <c r="HB1344" s="13"/>
      <c r="HC1344" s="13"/>
      <c r="HD1344" s="13"/>
      <c r="HE1344" s="13"/>
      <c r="HF1344" s="13"/>
      <c r="HG1344" s="13"/>
      <c r="HH1344" s="13"/>
      <c r="HI1344" s="13"/>
      <c r="HJ1344" s="13"/>
      <c r="HK1344" s="13"/>
      <c r="HL1344" s="13"/>
      <c r="HM1344" s="13"/>
      <c r="HN1344" s="13"/>
      <c r="HO1344" s="13"/>
      <c r="HP1344" s="13"/>
      <c r="HQ1344" s="13"/>
      <c r="HR1344" s="13"/>
      <c r="HS1344" s="13"/>
      <c r="HT1344" s="13"/>
      <c r="HU1344" s="13"/>
      <c r="HV1344" s="13"/>
      <c r="HW1344" s="13"/>
      <c r="HX1344" s="13"/>
      <c r="HY1344" s="13"/>
      <c r="HZ1344" s="13"/>
      <c r="IA1344" s="13"/>
      <c r="IB1344" s="13"/>
      <c r="IC1344" s="13"/>
      <c r="ID1344" s="13"/>
      <c r="IE1344" s="13"/>
      <c r="IF1344" s="13"/>
      <c r="IG1344" s="13"/>
      <c r="IH1344" s="13"/>
      <c r="II1344" s="13"/>
      <c r="IJ1344" s="13"/>
      <c r="IK1344" s="13"/>
      <c r="IL1344" s="13"/>
      <c r="IM1344" s="13"/>
      <c r="IN1344" s="13"/>
      <c r="IO1344" s="13"/>
    </row>
    <row r="1345" spans="1:249">
      <c r="A1345" s="23"/>
      <c r="B1345" s="13"/>
      <c r="C1345" s="13"/>
      <c r="D1345" s="13"/>
      <c r="E1345" s="13"/>
      <c r="F1345" s="13"/>
      <c r="G1345" s="13"/>
      <c r="H1345" s="13"/>
      <c r="I1345" s="13"/>
      <c r="J1345" s="13"/>
      <c r="K1345" s="13"/>
      <c r="L1345" s="13"/>
      <c r="M1345" s="13"/>
      <c r="N1345" s="13"/>
      <c r="O1345" s="13"/>
      <c r="P1345" s="13"/>
      <c r="Q1345" s="13"/>
      <c r="R1345" s="13"/>
      <c r="S1345" s="13"/>
      <c r="T1345" s="13"/>
      <c r="U1345" s="13"/>
      <c r="V1345" s="13"/>
      <c r="W1345" s="13"/>
      <c r="X1345" s="13"/>
      <c r="Y1345" s="13"/>
      <c r="Z1345" s="13"/>
      <c r="AA1345" s="13"/>
      <c r="AB1345" s="13"/>
      <c r="AC1345" s="13"/>
      <c r="AD1345" s="23"/>
      <c r="AE1345" s="13"/>
      <c r="AF1345" s="13"/>
      <c r="AG1345" s="13"/>
      <c r="AH1345" s="13"/>
      <c r="AI1345" s="13"/>
      <c r="AJ1345" s="13"/>
      <c r="AK1345" s="13"/>
      <c r="AL1345" s="13"/>
      <c r="AM1345" s="13"/>
      <c r="AN1345" s="13"/>
      <c r="AO1345" s="13"/>
      <c r="AP1345" s="13"/>
      <c r="AQ1345" s="13"/>
      <c r="AR1345" s="13"/>
      <c r="AS1345" s="13"/>
      <c r="AT1345" s="13"/>
      <c r="AU1345" s="13"/>
      <c r="AV1345" s="13"/>
      <c r="AW1345" s="13"/>
      <c r="AX1345" s="13"/>
      <c r="AY1345" s="13"/>
      <c r="AZ1345" s="13"/>
      <c r="BA1345" s="13"/>
      <c r="BB1345" s="13"/>
      <c r="BC1345" s="13"/>
      <c r="BD1345" s="13"/>
      <c r="BE1345" s="13"/>
      <c r="BF1345" s="13"/>
      <c r="BG1345" s="13"/>
      <c r="BH1345" s="13"/>
      <c r="BI1345" s="13"/>
      <c r="BJ1345" s="13"/>
      <c r="BK1345" s="13"/>
      <c r="BL1345" s="13"/>
      <c r="BM1345" s="13"/>
      <c r="BN1345" s="13"/>
      <c r="BO1345" s="13"/>
      <c r="BP1345" s="13"/>
      <c r="BQ1345" s="13"/>
      <c r="BR1345" s="13"/>
      <c r="BS1345" s="13"/>
      <c r="BT1345" s="13"/>
      <c r="BU1345" s="13"/>
      <c r="BV1345" s="13"/>
      <c r="BW1345" s="13"/>
      <c r="BX1345" s="13"/>
      <c r="BY1345" s="13"/>
      <c r="BZ1345" s="13"/>
      <c r="CA1345" s="13"/>
      <c r="CB1345" s="13"/>
      <c r="CC1345" s="13"/>
      <c r="CD1345" s="13"/>
      <c r="CE1345" s="13"/>
      <c r="CF1345" s="13"/>
      <c r="CG1345" s="13"/>
      <c r="CH1345" s="13"/>
      <c r="CI1345" s="13"/>
      <c r="CJ1345" s="13"/>
      <c r="CK1345" s="13"/>
      <c r="CL1345" s="13"/>
      <c r="CM1345" s="13"/>
      <c r="CN1345" s="13"/>
      <c r="CO1345" s="13"/>
      <c r="CP1345" s="13"/>
      <c r="CQ1345" s="13"/>
      <c r="CR1345" s="13"/>
      <c r="CS1345" s="13"/>
      <c r="CT1345" s="13"/>
      <c r="CU1345" s="13"/>
      <c r="CV1345" s="13"/>
      <c r="CW1345" s="13"/>
      <c r="CX1345" s="13"/>
      <c r="CY1345" s="13"/>
      <c r="CZ1345" s="13"/>
      <c r="DA1345" s="13"/>
      <c r="DB1345" s="13"/>
      <c r="DC1345" s="13"/>
      <c r="DD1345" s="13"/>
      <c r="DE1345" s="13"/>
      <c r="DF1345" s="13"/>
      <c r="DG1345" s="13"/>
      <c r="DH1345" s="13"/>
      <c r="DI1345" s="13"/>
      <c r="DJ1345" s="13"/>
      <c r="DK1345" s="13"/>
      <c r="DL1345" s="13"/>
      <c r="DM1345" s="13"/>
      <c r="DN1345" s="13"/>
      <c r="DO1345" s="13"/>
      <c r="DP1345" s="13"/>
      <c r="DQ1345" s="13"/>
      <c r="DR1345" s="13"/>
      <c r="DS1345" s="13"/>
      <c r="DT1345" s="13"/>
      <c r="DU1345" s="13"/>
      <c r="DV1345" s="13"/>
      <c r="DW1345" s="13"/>
      <c r="DX1345" s="13"/>
      <c r="DY1345" s="13"/>
      <c r="DZ1345" s="13"/>
      <c r="EA1345" s="13"/>
      <c r="EB1345" s="13"/>
      <c r="EC1345" s="13"/>
      <c r="ED1345" s="13"/>
      <c r="EE1345" s="13"/>
      <c r="EF1345" s="13"/>
      <c r="EG1345" s="13"/>
      <c r="EH1345" s="13"/>
      <c r="EI1345" s="13"/>
      <c r="EJ1345" s="13"/>
      <c r="EK1345" s="13"/>
      <c r="EL1345" s="13"/>
      <c r="EM1345" s="13"/>
      <c r="EN1345" s="13"/>
      <c r="EO1345" s="13"/>
      <c r="EP1345" s="13"/>
      <c r="EQ1345" s="13"/>
      <c r="ER1345" s="13"/>
      <c r="ES1345" s="13"/>
      <c r="ET1345" s="13"/>
      <c r="EU1345" s="13"/>
      <c r="EV1345" s="13"/>
      <c r="EW1345" s="13"/>
      <c r="EX1345" s="13"/>
      <c r="EY1345" s="13"/>
      <c r="EZ1345" s="13"/>
      <c r="FA1345" s="13"/>
      <c r="FB1345" s="13"/>
      <c r="FC1345" s="13"/>
      <c r="FD1345" s="13"/>
      <c r="FE1345" s="13"/>
      <c r="FF1345" s="13"/>
      <c r="FG1345" s="13"/>
      <c r="FH1345" s="13"/>
      <c r="FI1345" s="13"/>
      <c r="FJ1345" s="13"/>
      <c r="FK1345" s="13"/>
      <c r="FL1345" s="13"/>
      <c r="FM1345" s="13"/>
      <c r="FN1345" s="13"/>
      <c r="FO1345" s="13"/>
      <c r="FP1345" s="13"/>
      <c r="FQ1345" s="13"/>
      <c r="FR1345" s="13"/>
      <c r="FS1345" s="13"/>
      <c r="FT1345" s="13"/>
      <c r="FU1345" s="13"/>
      <c r="FV1345" s="13"/>
      <c r="FW1345" s="13"/>
      <c r="FX1345" s="13"/>
      <c r="FY1345" s="13"/>
      <c r="FZ1345" s="13"/>
      <c r="GA1345" s="13"/>
      <c r="GB1345" s="13"/>
      <c r="GC1345" s="13"/>
      <c r="GD1345" s="13"/>
      <c r="GE1345" s="13"/>
      <c r="GF1345" s="13"/>
      <c r="GG1345" s="13"/>
      <c r="GH1345" s="13"/>
      <c r="GI1345" s="13"/>
      <c r="GJ1345" s="13"/>
      <c r="GK1345" s="13"/>
      <c r="GL1345" s="13"/>
      <c r="GM1345" s="13"/>
      <c r="GN1345" s="13"/>
      <c r="GO1345" s="13"/>
      <c r="GP1345" s="13"/>
      <c r="GQ1345" s="13"/>
      <c r="GR1345" s="13"/>
      <c r="GS1345" s="13"/>
      <c r="GT1345" s="13"/>
      <c r="GU1345" s="13"/>
      <c r="GV1345" s="13"/>
      <c r="GW1345" s="13"/>
      <c r="GX1345" s="13"/>
      <c r="GY1345" s="13"/>
      <c r="GZ1345" s="13"/>
      <c r="HA1345" s="13"/>
      <c r="HB1345" s="13"/>
      <c r="HC1345" s="13"/>
      <c r="HD1345" s="13"/>
      <c r="HE1345" s="13"/>
      <c r="HF1345" s="13"/>
      <c r="HG1345" s="13"/>
      <c r="HH1345" s="13"/>
      <c r="HI1345" s="13"/>
      <c r="HJ1345" s="13"/>
      <c r="HK1345" s="13"/>
      <c r="HL1345" s="13"/>
      <c r="HM1345" s="13"/>
      <c r="HN1345" s="13"/>
      <c r="HO1345" s="13"/>
      <c r="HP1345" s="13"/>
      <c r="HQ1345" s="13"/>
      <c r="HR1345" s="13"/>
      <c r="HS1345" s="13"/>
      <c r="HT1345" s="13"/>
      <c r="HU1345" s="13"/>
      <c r="HV1345" s="13"/>
      <c r="HW1345" s="13"/>
      <c r="HX1345" s="13"/>
      <c r="HY1345" s="13"/>
      <c r="HZ1345" s="13"/>
      <c r="IA1345" s="13"/>
      <c r="IB1345" s="13"/>
      <c r="IC1345" s="13"/>
      <c r="ID1345" s="13"/>
      <c r="IE1345" s="13"/>
      <c r="IF1345" s="13"/>
      <c r="IG1345" s="13"/>
      <c r="IH1345" s="13"/>
      <c r="II1345" s="13"/>
      <c r="IJ1345" s="13"/>
      <c r="IK1345" s="13"/>
      <c r="IL1345" s="13"/>
      <c r="IM1345" s="13"/>
      <c r="IN1345" s="13"/>
      <c r="IO1345" s="13"/>
    </row>
    <row r="1346" spans="1:249">
      <c r="A1346" s="23"/>
      <c r="B1346" s="13"/>
      <c r="C1346" s="13"/>
      <c r="D1346" s="13"/>
      <c r="E1346" s="13"/>
      <c r="F1346" s="13"/>
      <c r="G1346" s="13"/>
      <c r="H1346" s="13"/>
      <c r="I1346" s="13"/>
      <c r="J1346" s="13"/>
      <c r="K1346" s="13"/>
      <c r="L1346" s="13"/>
      <c r="M1346" s="13"/>
      <c r="N1346" s="13"/>
      <c r="O1346" s="13"/>
      <c r="P1346" s="13"/>
      <c r="Q1346" s="13"/>
      <c r="R1346" s="13"/>
      <c r="S1346" s="13"/>
      <c r="T1346" s="13"/>
      <c r="U1346" s="13"/>
      <c r="V1346" s="13"/>
      <c r="W1346" s="13"/>
      <c r="X1346" s="13"/>
      <c r="Y1346" s="13"/>
      <c r="Z1346" s="13"/>
      <c r="AA1346" s="13"/>
      <c r="AB1346" s="13"/>
      <c r="AC1346" s="13"/>
      <c r="AD1346" s="23"/>
      <c r="AE1346" s="13"/>
      <c r="AF1346" s="13"/>
      <c r="AG1346" s="13"/>
      <c r="AH1346" s="13"/>
      <c r="AI1346" s="13"/>
      <c r="AJ1346" s="13"/>
      <c r="AK1346" s="13"/>
      <c r="AL1346" s="13"/>
      <c r="AM1346" s="13"/>
      <c r="AN1346" s="13"/>
      <c r="AO1346" s="13"/>
      <c r="AP1346" s="13"/>
      <c r="AQ1346" s="13"/>
      <c r="AR1346" s="13"/>
      <c r="AS1346" s="13"/>
      <c r="AT1346" s="13"/>
      <c r="AU1346" s="13"/>
      <c r="AV1346" s="13"/>
      <c r="AW1346" s="13"/>
      <c r="AX1346" s="13"/>
      <c r="AY1346" s="13"/>
      <c r="AZ1346" s="13"/>
      <c r="BA1346" s="13"/>
      <c r="BB1346" s="13"/>
      <c r="BC1346" s="13"/>
      <c r="BD1346" s="13"/>
      <c r="BE1346" s="13"/>
      <c r="BF1346" s="13"/>
      <c r="BG1346" s="13"/>
      <c r="BH1346" s="13"/>
      <c r="BI1346" s="13"/>
      <c r="BJ1346" s="13"/>
      <c r="BK1346" s="13"/>
      <c r="BL1346" s="13"/>
      <c r="BM1346" s="13"/>
      <c r="BN1346" s="13"/>
      <c r="BO1346" s="13"/>
      <c r="BP1346" s="13"/>
      <c r="BQ1346" s="13"/>
      <c r="BR1346" s="13"/>
      <c r="BS1346" s="13"/>
      <c r="BT1346" s="13"/>
      <c r="BU1346" s="13"/>
      <c r="BV1346" s="13"/>
      <c r="BW1346" s="13"/>
      <c r="BX1346" s="13"/>
      <c r="BY1346" s="13"/>
      <c r="BZ1346" s="13"/>
      <c r="CA1346" s="13"/>
      <c r="CB1346" s="13"/>
      <c r="CC1346" s="13"/>
      <c r="CD1346" s="13"/>
      <c r="CE1346" s="13"/>
      <c r="CF1346" s="13"/>
      <c r="CG1346" s="13"/>
      <c r="CH1346" s="13"/>
      <c r="CI1346" s="13"/>
      <c r="CJ1346" s="13"/>
      <c r="CK1346" s="13"/>
      <c r="CL1346" s="13"/>
      <c r="CM1346" s="13"/>
      <c r="CN1346" s="13"/>
      <c r="CO1346" s="13"/>
      <c r="CP1346" s="13"/>
      <c r="CQ1346" s="13"/>
      <c r="CR1346" s="13"/>
      <c r="CS1346" s="13"/>
      <c r="CT1346" s="13"/>
      <c r="CU1346" s="13"/>
      <c r="CV1346" s="13"/>
      <c r="CW1346" s="13"/>
      <c r="CX1346" s="13"/>
      <c r="CY1346" s="13"/>
      <c r="CZ1346" s="13"/>
      <c r="DA1346" s="13"/>
      <c r="DB1346" s="13"/>
      <c r="DC1346" s="13"/>
      <c r="DD1346" s="13"/>
      <c r="DE1346" s="13"/>
      <c r="DF1346" s="13"/>
      <c r="DG1346" s="13"/>
      <c r="DH1346" s="13"/>
      <c r="DI1346" s="13"/>
      <c r="DJ1346" s="13"/>
      <c r="DK1346" s="13"/>
      <c r="DL1346" s="13"/>
      <c r="DM1346" s="13"/>
      <c r="DN1346" s="13"/>
      <c r="DO1346" s="13"/>
      <c r="DP1346" s="13"/>
      <c r="DQ1346" s="13"/>
      <c r="DR1346" s="13"/>
      <c r="DS1346" s="13"/>
      <c r="DT1346" s="13"/>
      <c r="DU1346" s="13"/>
      <c r="DV1346" s="13"/>
      <c r="DW1346" s="13"/>
      <c r="DX1346" s="13"/>
      <c r="DY1346" s="13"/>
      <c r="DZ1346" s="13"/>
      <c r="EA1346" s="13"/>
      <c r="EB1346" s="13"/>
      <c r="EC1346" s="13"/>
      <c r="ED1346" s="13"/>
      <c r="EE1346" s="13"/>
      <c r="EF1346" s="13"/>
      <c r="EG1346" s="13"/>
      <c r="EH1346" s="13"/>
      <c r="EI1346" s="13"/>
      <c r="EJ1346" s="13"/>
      <c r="EK1346" s="13"/>
      <c r="EL1346" s="13"/>
      <c r="EM1346" s="13"/>
      <c r="EN1346" s="13"/>
      <c r="EO1346" s="13"/>
      <c r="EP1346" s="13"/>
      <c r="EQ1346" s="13"/>
      <c r="ER1346" s="13"/>
      <c r="ES1346" s="13"/>
      <c r="ET1346" s="13"/>
      <c r="EU1346" s="13"/>
      <c r="EV1346" s="13"/>
      <c r="EW1346" s="13"/>
      <c r="EX1346" s="13"/>
      <c r="EY1346" s="13"/>
      <c r="EZ1346" s="13"/>
      <c r="FA1346" s="13"/>
      <c r="FB1346" s="13"/>
      <c r="FC1346" s="13"/>
      <c r="FD1346" s="13"/>
      <c r="FE1346" s="13"/>
      <c r="FF1346" s="13"/>
      <c r="FG1346" s="13"/>
      <c r="FH1346" s="13"/>
      <c r="FI1346" s="13"/>
      <c r="FJ1346" s="13"/>
      <c r="FK1346" s="13"/>
      <c r="FL1346" s="13"/>
      <c r="FM1346" s="13"/>
      <c r="FN1346" s="13"/>
      <c r="FO1346" s="13"/>
      <c r="FP1346" s="13"/>
      <c r="FQ1346" s="13"/>
      <c r="FR1346" s="13"/>
      <c r="FS1346" s="13"/>
      <c r="FT1346" s="13"/>
      <c r="FU1346" s="13"/>
      <c r="FV1346" s="13"/>
      <c r="FW1346" s="13"/>
      <c r="FX1346" s="13"/>
      <c r="FY1346" s="13"/>
      <c r="FZ1346" s="13"/>
      <c r="GA1346" s="13"/>
      <c r="GB1346" s="13"/>
      <c r="GC1346" s="13"/>
      <c r="GD1346" s="13"/>
      <c r="GE1346" s="13"/>
      <c r="GF1346" s="13"/>
      <c r="GG1346" s="13"/>
      <c r="GH1346" s="13"/>
      <c r="GI1346" s="13"/>
      <c r="GJ1346" s="13"/>
      <c r="GK1346" s="13"/>
      <c r="GL1346" s="13"/>
      <c r="GM1346" s="13"/>
      <c r="GN1346" s="13"/>
      <c r="GO1346" s="13"/>
      <c r="GP1346" s="13"/>
      <c r="GQ1346" s="13"/>
      <c r="GR1346" s="13"/>
      <c r="GS1346" s="13"/>
      <c r="GT1346" s="13"/>
      <c r="GU1346" s="13"/>
      <c r="GV1346" s="13"/>
      <c r="GW1346" s="13"/>
      <c r="GX1346" s="13"/>
      <c r="GY1346" s="13"/>
      <c r="GZ1346" s="13"/>
      <c r="HA1346" s="13"/>
      <c r="HB1346" s="13"/>
      <c r="HC1346" s="13"/>
      <c r="HD1346" s="13"/>
      <c r="HE1346" s="13"/>
      <c r="HF1346" s="13"/>
      <c r="HG1346" s="13"/>
      <c r="HH1346" s="13"/>
      <c r="HI1346" s="13"/>
      <c r="HJ1346" s="13"/>
      <c r="HK1346" s="13"/>
      <c r="HL1346" s="13"/>
      <c r="HM1346" s="13"/>
      <c r="HN1346" s="13"/>
      <c r="HO1346" s="13"/>
      <c r="HP1346" s="13"/>
      <c r="HQ1346" s="13"/>
      <c r="HR1346" s="13"/>
      <c r="HS1346" s="13"/>
      <c r="HT1346" s="13"/>
      <c r="HU1346" s="13"/>
      <c r="HV1346" s="13"/>
      <c r="HW1346" s="13"/>
      <c r="HX1346" s="13"/>
      <c r="HY1346" s="13"/>
      <c r="HZ1346" s="13"/>
      <c r="IA1346" s="13"/>
      <c r="IB1346" s="13"/>
      <c r="IC1346" s="13"/>
      <c r="ID1346" s="13"/>
      <c r="IE1346" s="13"/>
      <c r="IF1346" s="13"/>
      <c r="IG1346" s="13"/>
      <c r="IH1346" s="13"/>
      <c r="II1346" s="13"/>
      <c r="IJ1346" s="13"/>
      <c r="IK1346" s="13"/>
      <c r="IL1346" s="13"/>
      <c r="IM1346" s="13"/>
      <c r="IN1346" s="13"/>
      <c r="IO1346" s="13"/>
    </row>
    <row r="1347" spans="1:249">
      <c r="A1347" s="23"/>
      <c r="B1347" s="13"/>
      <c r="C1347" s="13"/>
      <c r="D1347" s="13"/>
      <c r="E1347" s="13"/>
      <c r="F1347" s="13"/>
      <c r="G1347" s="13"/>
      <c r="H1347" s="13"/>
      <c r="I1347" s="13"/>
      <c r="J1347" s="13"/>
      <c r="K1347" s="13"/>
      <c r="L1347" s="13"/>
      <c r="M1347" s="13"/>
      <c r="N1347" s="13"/>
      <c r="O1347" s="13"/>
      <c r="P1347" s="13"/>
      <c r="Q1347" s="13"/>
      <c r="R1347" s="13"/>
      <c r="S1347" s="13"/>
      <c r="T1347" s="13"/>
      <c r="U1347" s="13"/>
      <c r="V1347" s="13"/>
      <c r="W1347" s="13"/>
      <c r="X1347" s="13"/>
      <c r="Y1347" s="13"/>
      <c r="Z1347" s="13"/>
      <c r="AA1347" s="13"/>
      <c r="AB1347" s="13"/>
      <c r="AC1347" s="13"/>
      <c r="AD1347" s="23"/>
      <c r="AE1347" s="13"/>
      <c r="AF1347" s="13"/>
      <c r="AG1347" s="13"/>
      <c r="AH1347" s="13"/>
      <c r="AI1347" s="13"/>
      <c r="AJ1347" s="13"/>
      <c r="AK1347" s="13"/>
      <c r="AL1347" s="13"/>
      <c r="AM1347" s="13"/>
      <c r="AN1347" s="13"/>
      <c r="AO1347" s="13"/>
      <c r="AP1347" s="13"/>
      <c r="AQ1347" s="13"/>
      <c r="AR1347" s="13"/>
      <c r="AS1347" s="13"/>
      <c r="AT1347" s="13"/>
      <c r="AU1347" s="13"/>
      <c r="AV1347" s="13"/>
      <c r="AW1347" s="13"/>
      <c r="AX1347" s="13"/>
      <c r="AY1347" s="13"/>
      <c r="AZ1347" s="13"/>
      <c r="BA1347" s="13"/>
      <c r="BB1347" s="13"/>
      <c r="BC1347" s="13"/>
      <c r="BD1347" s="13"/>
      <c r="BE1347" s="13"/>
      <c r="BF1347" s="13"/>
      <c r="BG1347" s="13"/>
      <c r="BH1347" s="13"/>
      <c r="BI1347" s="13"/>
      <c r="BJ1347" s="13"/>
      <c r="BK1347" s="13"/>
      <c r="BL1347" s="13"/>
      <c r="BM1347" s="13"/>
      <c r="BN1347" s="13"/>
      <c r="BO1347" s="13"/>
      <c r="BP1347" s="13"/>
      <c r="BQ1347" s="13"/>
      <c r="BR1347" s="13"/>
      <c r="BS1347" s="13"/>
      <c r="BT1347" s="13"/>
      <c r="BU1347" s="13"/>
      <c r="BV1347" s="13"/>
      <c r="BW1347" s="13"/>
      <c r="BX1347" s="13"/>
      <c r="BY1347" s="13"/>
      <c r="BZ1347" s="13"/>
      <c r="CA1347" s="13"/>
      <c r="CB1347" s="13"/>
      <c r="CC1347" s="13"/>
      <c r="CD1347" s="13"/>
      <c r="CE1347" s="13"/>
      <c r="CF1347" s="13"/>
      <c r="CG1347" s="13"/>
      <c r="CH1347" s="13"/>
      <c r="CI1347" s="13"/>
      <c r="CJ1347" s="13"/>
      <c r="CK1347" s="13"/>
      <c r="CL1347" s="13"/>
      <c r="CM1347" s="13"/>
      <c r="CN1347" s="13"/>
      <c r="CO1347" s="13"/>
      <c r="CP1347" s="13"/>
      <c r="CQ1347" s="13"/>
      <c r="CR1347" s="13"/>
      <c r="CS1347" s="13"/>
      <c r="CT1347" s="13"/>
      <c r="CU1347" s="13"/>
      <c r="CV1347" s="13"/>
      <c r="CW1347" s="13"/>
      <c r="CX1347" s="13"/>
      <c r="CY1347" s="13"/>
      <c r="CZ1347" s="13"/>
      <c r="DA1347" s="13"/>
      <c r="DB1347" s="13"/>
      <c r="DC1347" s="13"/>
      <c r="DD1347" s="13"/>
      <c r="DE1347" s="13"/>
      <c r="DF1347" s="13"/>
      <c r="DG1347" s="13"/>
      <c r="DH1347" s="13"/>
      <c r="DI1347" s="13"/>
      <c r="DJ1347" s="13"/>
      <c r="DK1347" s="13"/>
      <c r="DL1347" s="13"/>
      <c r="DM1347" s="13"/>
      <c r="DN1347" s="13"/>
      <c r="DO1347" s="13"/>
      <c r="DP1347" s="13"/>
      <c r="DQ1347" s="13"/>
      <c r="DR1347" s="13"/>
      <c r="DS1347" s="13"/>
      <c r="DT1347" s="13"/>
      <c r="DU1347" s="13"/>
      <c r="DV1347" s="13"/>
      <c r="DW1347" s="13"/>
      <c r="DX1347" s="13"/>
      <c r="DY1347" s="13"/>
      <c r="DZ1347" s="13"/>
      <c r="EA1347" s="13"/>
      <c r="EB1347" s="13"/>
      <c r="EC1347" s="13"/>
      <c r="ED1347" s="13"/>
      <c r="EE1347" s="13"/>
      <c r="EF1347" s="13"/>
      <c r="EG1347" s="13"/>
      <c r="EH1347" s="13"/>
      <c r="EI1347" s="13"/>
      <c r="EJ1347" s="13"/>
      <c r="EK1347" s="13"/>
      <c r="EL1347" s="13"/>
      <c r="EM1347" s="13"/>
      <c r="EN1347" s="13"/>
      <c r="EO1347" s="13"/>
      <c r="EP1347" s="13"/>
      <c r="EQ1347" s="13"/>
      <c r="ER1347" s="13"/>
      <c r="ES1347" s="13"/>
      <c r="ET1347" s="13"/>
      <c r="EU1347" s="13"/>
      <c r="EV1347" s="13"/>
      <c r="EW1347" s="13"/>
      <c r="EX1347" s="13"/>
      <c r="EY1347" s="13"/>
      <c r="EZ1347" s="13"/>
      <c r="FA1347" s="13"/>
      <c r="FB1347" s="13"/>
      <c r="FC1347" s="13"/>
      <c r="FD1347" s="13"/>
      <c r="FE1347" s="13"/>
      <c r="FF1347" s="13"/>
      <c r="FG1347" s="13"/>
      <c r="FH1347" s="13"/>
      <c r="FI1347" s="13"/>
      <c r="FJ1347" s="13"/>
      <c r="FK1347" s="13"/>
      <c r="FL1347" s="13"/>
      <c r="FM1347" s="13"/>
      <c r="FN1347" s="13"/>
      <c r="FO1347" s="13"/>
      <c r="FP1347" s="13"/>
      <c r="FQ1347" s="13"/>
      <c r="FR1347" s="13"/>
      <c r="FS1347" s="13"/>
      <c r="FT1347" s="13"/>
      <c r="FU1347" s="13"/>
      <c r="FV1347" s="13"/>
      <c r="FW1347" s="13"/>
      <c r="FX1347" s="13"/>
      <c r="FY1347" s="13"/>
      <c r="FZ1347" s="13"/>
      <c r="GA1347" s="13"/>
      <c r="GB1347" s="13"/>
      <c r="GC1347" s="13"/>
      <c r="GD1347" s="13"/>
      <c r="GE1347" s="13"/>
      <c r="GF1347" s="13"/>
      <c r="GG1347" s="13"/>
      <c r="GH1347" s="13"/>
      <c r="GI1347" s="13"/>
      <c r="GJ1347" s="13"/>
      <c r="GK1347" s="13"/>
      <c r="GL1347" s="13"/>
      <c r="GM1347" s="13"/>
      <c r="GN1347" s="13"/>
      <c r="GO1347" s="13"/>
      <c r="GP1347" s="13"/>
      <c r="GQ1347" s="13"/>
      <c r="GR1347" s="13"/>
      <c r="GS1347" s="13"/>
      <c r="GT1347" s="13"/>
      <c r="GU1347" s="13"/>
      <c r="GV1347" s="13"/>
      <c r="GW1347" s="13"/>
      <c r="GX1347" s="13"/>
      <c r="GY1347" s="13"/>
      <c r="GZ1347" s="13"/>
      <c r="HA1347" s="13"/>
      <c r="HB1347" s="13"/>
      <c r="HC1347" s="13"/>
      <c r="HD1347" s="13"/>
      <c r="HE1347" s="13"/>
      <c r="HF1347" s="13"/>
      <c r="HG1347" s="13"/>
      <c r="HH1347" s="13"/>
      <c r="HI1347" s="13"/>
      <c r="HJ1347" s="13"/>
      <c r="HK1347" s="13"/>
      <c r="HL1347" s="13"/>
      <c r="HM1347" s="13"/>
      <c r="HN1347" s="13"/>
      <c r="HO1347" s="13"/>
      <c r="HP1347" s="13"/>
      <c r="HQ1347" s="13"/>
      <c r="HR1347" s="13"/>
      <c r="HS1347" s="13"/>
      <c r="HT1347" s="13"/>
      <c r="HU1347" s="13"/>
      <c r="HV1347" s="13"/>
      <c r="HW1347" s="13"/>
      <c r="HX1347" s="13"/>
      <c r="HY1347" s="13"/>
      <c r="HZ1347" s="13"/>
      <c r="IA1347" s="13"/>
      <c r="IB1347" s="13"/>
      <c r="IC1347" s="13"/>
      <c r="ID1347" s="13"/>
      <c r="IE1347" s="13"/>
      <c r="IF1347" s="13"/>
      <c r="IG1347" s="13"/>
      <c r="IH1347" s="13"/>
      <c r="II1347" s="13"/>
      <c r="IJ1347" s="13"/>
      <c r="IK1347" s="13"/>
      <c r="IL1347" s="13"/>
      <c r="IM1347" s="13"/>
      <c r="IN1347" s="13"/>
      <c r="IO1347" s="13"/>
    </row>
    <row r="1348" spans="1:249">
      <c r="A1348" s="23"/>
      <c r="B1348" s="13"/>
      <c r="C1348" s="13"/>
      <c r="D1348" s="13"/>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c r="AD1348" s="23"/>
      <c r="AE1348" s="13"/>
      <c r="AF1348" s="13"/>
      <c r="AG1348" s="13"/>
      <c r="AH1348" s="13"/>
      <c r="AI1348" s="13"/>
      <c r="AJ1348" s="13"/>
      <c r="AK1348" s="13"/>
      <c r="AL1348" s="13"/>
      <c r="AM1348" s="13"/>
      <c r="AN1348" s="13"/>
      <c r="AO1348" s="13"/>
      <c r="AP1348" s="13"/>
      <c r="AQ1348" s="13"/>
      <c r="AR1348" s="13"/>
      <c r="AS1348" s="13"/>
      <c r="AT1348" s="13"/>
      <c r="AU1348" s="13"/>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c r="BY1348" s="13"/>
      <c r="BZ1348" s="13"/>
      <c r="CA1348" s="13"/>
      <c r="CB1348" s="13"/>
      <c r="CC1348" s="13"/>
      <c r="CD1348" s="13"/>
      <c r="CE1348" s="13"/>
      <c r="CF1348" s="13"/>
      <c r="CG1348" s="13"/>
      <c r="CH1348" s="13"/>
      <c r="CI1348" s="13"/>
      <c r="CJ1348" s="13"/>
      <c r="CK1348" s="13"/>
      <c r="CL1348" s="13"/>
      <c r="CM1348" s="13"/>
      <c r="CN1348" s="13"/>
      <c r="CO1348" s="13"/>
      <c r="CP1348" s="13"/>
      <c r="CQ1348" s="13"/>
      <c r="CR1348" s="13"/>
      <c r="CS1348" s="13"/>
      <c r="CT1348" s="13"/>
      <c r="CU1348" s="13"/>
      <c r="CV1348" s="13"/>
      <c r="CW1348" s="13"/>
      <c r="CX1348" s="13"/>
      <c r="CY1348" s="13"/>
      <c r="CZ1348" s="13"/>
      <c r="DA1348" s="13"/>
      <c r="DB1348" s="13"/>
      <c r="DC1348" s="13"/>
      <c r="DD1348" s="13"/>
      <c r="DE1348" s="13"/>
      <c r="DF1348" s="13"/>
      <c r="DG1348" s="13"/>
      <c r="DH1348" s="13"/>
      <c r="DI1348" s="13"/>
      <c r="DJ1348" s="13"/>
      <c r="DK1348" s="13"/>
      <c r="DL1348" s="13"/>
      <c r="DM1348" s="13"/>
      <c r="DN1348" s="13"/>
      <c r="DO1348" s="13"/>
      <c r="DP1348" s="13"/>
      <c r="DQ1348" s="13"/>
      <c r="DR1348" s="13"/>
      <c r="DS1348" s="13"/>
      <c r="DT1348" s="13"/>
      <c r="DU1348" s="13"/>
      <c r="DV1348" s="13"/>
      <c r="DW1348" s="13"/>
      <c r="DX1348" s="13"/>
      <c r="DY1348" s="13"/>
      <c r="DZ1348" s="13"/>
      <c r="EA1348" s="13"/>
      <c r="EB1348" s="13"/>
      <c r="EC1348" s="13"/>
      <c r="ED1348" s="13"/>
      <c r="EE1348" s="13"/>
      <c r="EF1348" s="13"/>
      <c r="EG1348" s="13"/>
      <c r="EH1348" s="13"/>
      <c r="EI1348" s="13"/>
      <c r="EJ1348" s="13"/>
      <c r="EK1348" s="13"/>
      <c r="EL1348" s="13"/>
      <c r="EM1348" s="13"/>
      <c r="EN1348" s="13"/>
      <c r="EO1348" s="13"/>
      <c r="EP1348" s="13"/>
      <c r="EQ1348" s="13"/>
      <c r="ER1348" s="13"/>
      <c r="ES1348" s="13"/>
      <c r="ET1348" s="13"/>
      <c r="EU1348" s="13"/>
      <c r="EV1348" s="13"/>
      <c r="EW1348" s="13"/>
      <c r="EX1348" s="13"/>
      <c r="EY1348" s="13"/>
      <c r="EZ1348" s="13"/>
      <c r="FA1348" s="13"/>
      <c r="FB1348" s="13"/>
      <c r="FC1348" s="13"/>
      <c r="FD1348" s="13"/>
      <c r="FE1348" s="13"/>
      <c r="FF1348" s="13"/>
      <c r="FG1348" s="13"/>
      <c r="FH1348" s="13"/>
      <c r="FI1348" s="13"/>
      <c r="FJ1348" s="13"/>
      <c r="FK1348" s="13"/>
      <c r="FL1348" s="13"/>
      <c r="FM1348" s="13"/>
      <c r="FN1348" s="13"/>
      <c r="FO1348" s="13"/>
      <c r="FP1348" s="13"/>
      <c r="FQ1348" s="13"/>
      <c r="FR1348" s="13"/>
      <c r="FS1348" s="13"/>
      <c r="FT1348" s="13"/>
      <c r="FU1348" s="13"/>
      <c r="FV1348" s="13"/>
      <c r="FW1348" s="13"/>
      <c r="FX1348" s="13"/>
      <c r="FY1348" s="13"/>
      <c r="FZ1348" s="13"/>
      <c r="GA1348" s="13"/>
      <c r="GB1348" s="13"/>
      <c r="GC1348" s="13"/>
      <c r="GD1348" s="13"/>
      <c r="GE1348" s="13"/>
      <c r="GF1348" s="13"/>
      <c r="GG1348" s="13"/>
      <c r="GH1348" s="13"/>
      <c r="GI1348" s="13"/>
      <c r="GJ1348" s="13"/>
      <c r="GK1348" s="13"/>
      <c r="GL1348" s="13"/>
      <c r="GM1348" s="13"/>
      <c r="GN1348" s="13"/>
      <c r="GO1348" s="13"/>
      <c r="GP1348" s="13"/>
      <c r="GQ1348" s="13"/>
      <c r="GR1348" s="13"/>
      <c r="GS1348" s="13"/>
      <c r="GT1348" s="13"/>
      <c r="GU1348" s="13"/>
      <c r="GV1348" s="13"/>
      <c r="GW1348" s="13"/>
      <c r="GX1348" s="13"/>
      <c r="GY1348" s="13"/>
      <c r="GZ1348" s="13"/>
      <c r="HA1348" s="13"/>
      <c r="HB1348" s="13"/>
      <c r="HC1348" s="13"/>
      <c r="HD1348" s="13"/>
      <c r="HE1348" s="13"/>
      <c r="HF1348" s="13"/>
      <c r="HG1348" s="13"/>
      <c r="HH1348" s="13"/>
      <c r="HI1348" s="13"/>
      <c r="HJ1348" s="13"/>
      <c r="HK1348" s="13"/>
      <c r="HL1348" s="13"/>
      <c r="HM1348" s="13"/>
      <c r="HN1348" s="13"/>
      <c r="HO1348" s="13"/>
      <c r="HP1348" s="13"/>
      <c r="HQ1348" s="13"/>
      <c r="HR1348" s="13"/>
      <c r="HS1348" s="13"/>
      <c r="HT1348" s="13"/>
      <c r="HU1348" s="13"/>
      <c r="HV1348" s="13"/>
      <c r="HW1348" s="13"/>
      <c r="HX1348" s="13"/>
      <c r="HY1348" s="13"/>
      <c r="HZ1348" s="13"/>
      <c r="IA1348" s="13"/>
      <c r="IB1348" s="13"/>
      <c r="IC1348" s="13"/>
      <c r="ID1348" s="13"/>
      <c r="IE1348" s="13"/>
      <c r="IF1348" s="13"/>
      <c r="IG1348" s="13"/>
      <c r="IH1348" s="13"/>
      <c r="II1348" s="13"/>
      <c r="IJ1348" s="13"/>
      <c r="IK1348" s="13"/>
      <c r="IL1348" s="13"/>
      <c r="IM1348" s="13"/>
      <c r="IN1348" s="13"/>
      <c r="IO1348" s="13"/>
    </row>
    <row r="1349" spans="1:249">
      <c r="A1349" s="23"/>
      <c r="B1349" s="13"/>
      <c r="C1349" s="13"/>
      <c r="D1349" s="13"/>
      <c r="E1349" s="13"/>
      <c r="F1349" s="13"/>
      <c r="G1349" s="13"/>
      <c r="H1349" s="13"/>
      <c r="I1349" s="13"/>
      <c r="J1349" s="13"/>
      <c r="K1349" s="13"/>
      <c r="L1349" s="13"/>
      <c r="M1349" s="13"/>
      <c r="N1349" s="13"/>
      <c r="O1349" s="13"/>
      <c r="P1349" s="13"/>
      <c r="Q1349" s="13"/>
      <c r="R1349" s="13"/>
      <c r="S1349" s="13"/>
      <c r="T1349" s="13"/>
      <c r="U1349" s="13"/>
      <c r="V1349" s="13"/>
      <c r="W1349" s="13"/>
      <c r="X1349" s="13"/>
      <c r="Y1349" s="13"/>
      <c r="Z1349" s="13"/>
      <c r="AA1349" s="13"/>
      <c r="AB1349" s="13"/>
      <c r="AC1349" s="13"/>
      <c r="AD1349" s="23"/>
      <c r="AE1349" s="13"/>
      <c r="AF1349" s="13"/>
      <c r="AG1349" s="13"/>
      <c r="AH1349" s="13"/>
      <c r="AI1349" s="13"/>
      <c r="AJ1349" s="13"/>
      <c r="AK1349" s="13"/>
      <c r="AL1349" s="13"/>
      <c r="AM1349" s="13"/>
      <c r="AN1349" s="13"/>
      <c r="AO1349" s="13"/>
      <c r="AP1349" s="13"/>
      <c r="AQ1349" s="13"/>
      <c r="AR1349" s="13"/>
      <c r="AS1349" s="13"/>
      <c r="AT1349" s="13"/>
      <c r="AU1349" s="13"/>
      <c r="AV1349" s="13"/>
      <c r="AW1349" s="13"/>
      <c r="AX1349" s="13"/>
      <c r="AY1349" s="13"/>
      <c r="AZ1349" s="13"/>
      <c r="BA1349" s="13"/>
      <c r="BB1349" s="13"/>
      <c r="BC1349" s="13"/>
      <c r="BD1349" s="13"/>
      <c r="BE1349" s="13"/>
      <c r="BF1349" s="13"/>
      <c r="BG1349" s="13"/>
      <c r="BH1349" s="13"/>
      <c r="BI1349" s="13"/>
      <c r="BJ1349" s="13"/>
      <c r="BK1349" s="13"/>
      <c r="BL1349" s="13"/>
      <c r="BM1349" s="13"/>
      <c r="BN1349" s="13"/>
      <c r="BO1349" s="13"/>
      <c r="BP1349" s="13"/>
      <c r="BQ1349" s="13"/>
      <c r="BR1349" s="13"/>
      <c r="BS1349" s="13"/>
      <c r="BT1349" s="13"/>
      <c r="BU1349" s="13"/>
      <c r="BV1349" s="13"/>
      <c r="BW1349" s="13"/>
      <c r="BX1349" s="13"/>
      <c r="BY1349" s="13"/>
      <c r="BZ1349" s="13"/>
      <c r="CA1349" s="13"/>
      <c r="CB1349" s="13"/>
      <c r="CC1349" s="13"/>
      <c r="CD1349" s="13"/>
      <c r="CE1349" s="13"/>
      <c r="CF1349" s="13"/>
      <c r="CG1349" s="13"/>
      <c r="CH1349" s="13"/>
      <c r="CI1349" s="13"/>
      <c r="CJ1349" s="13"/>
      <c r="CK1349" s="13"/>
      <c r="CL1349" s="13"/>
      <c r="CM1349" s="13"/>
      <c r="CN1349" s="13"/>
      <c r="CO1349" s="13"/>
      <c r="CP1349" s="13"/>
      <c r="CQ1349" s="13"/>
      <c r="CR1349" s="13"/>
      <c r="CS1349" s="13"/>
      <c r="CT1349" s="13"/>
      <c r="CU1349" s="13"/>
      <c r="CV1349" s="13"/>
      <c r="CW1349" s="13"/>
      <c r="CX1349" s="13"/>
      <c r="CY1349" s="13"/>
      <c r="CZ1349" s="13"/>
      <c r="DA1349" s="13"/>
      <c r="DB1349" s="13"/>
      <c r="DC1349" s="13"/>
      <c r="DD1349" s="13"/>
      <c r="DE1349" s="13"/>
      <c r="DF1349" s="13"/>
      <c r="DG1349" s="13"/>
      <c r="DH1349" s="13"/>
      <c r="DI1349" s="13"/>
      <c r="DJ1349" s="13"/>
      <c r="DK1349" s="13"/>
      <c r="DL1349" s="13"/>
      <c r="DM1349" s="13"/>
      <c r="DN1349" s="13"/>
      <c r="DO1349" s="13"/>
      <c r="DP1349" s="13"/>
      <c r="DQ1349" s="13"/>
      <c r="DR1349" s="13"/>
      <c r="DS1349" s="13"/>
      <c r="DT1349" s="13"/>
      <c r="DU1349" s="13"/>
      <c r="DV1349" s="13"/>
      <c r="DW1349" s="13"/>
      <c r="DX1349" s="13"/>
      <c r="DY1349" s="13"/>
      <c r="DZ1349" s="13"/>
      <c r="EA1349" s="13"/>
      <c r="EB1349" s="13"/>
      <c r="EC1349" s="13"/>
      <c r="ED1349" s="13"/>
      <c r="EE1349" s="13"/>
      <c r="EF1349" s="13"/>
      <c r="EG1349" s="13"/>
      <c r="EH1349" s="13"/>
      <c r="EI1349" s="13"/>
      <c r="EJ1349" s="13"/>
      <c r="EK1349" s="13"/>
      <c r="EL1349" s="13"/>
      <c r="EM1349" s="13"/>
      <c r="EN1349" s="13"/>
      <c r="EO1349" s="13"/>
      <c r="EP1349" s="13"/>
      <c r="EQ1349" s="13"/>
      <c r="ER1349" s="13"/>
      <c r="ES1349" s="13"/>
      <c r="ET1349" s="13"/>
      <c r="EU1349" s="13"/>
      <c r="EV1349" s="13"/>
      <c r="EW1349" s="13"/>
      <c r="EX1349" s="13"/>
      <c r="EY1349" s="13"/>
      <c r="EZ1349" s="13"/>
      <c r="FA1349" s="13"/>
      <c r="FB1349" s="13"/>
      <c r="FC1349" s="13"/>
      <c r="FD1349" s="13"/>
      <c r="FE1349" s="13"/>
      <c r="FF1349" s="13"/>
      <c r="FG1349" s="13"/>
      <c r="FH1349" s="13"/>
      <c r="FI1349" s="13"/>
      <c r="FJ1349" s="13"/>
      <c r="FK1349" s="13"/>
      <c r="FL1349" s="13"/>
      <c r="FM1349" s="13"/>
      <c r="FN1349" s="13"/>
      <c r="FO1349" s="13"/>
      <c r="FP1349" s="13"/>
      <c r="FQ1349" s="13"/>
      <c r="FR1349" s="13"/>
      <c r="FS1349" s="13"/>
      <c r="FT1349" s="13"/>
      <c r="FU1349" s="13"/>
      <c r="FV1349" s="13"/>
      <c r="FW1349" s="13"/>
      <c r="FX1349" s="13"/>
      <c r="FY1349" s="13"/>
      <c r="FZ1349" s="13"/>
      <c r="GA1349" s="13"/>
      <c r="GB1349" s="13"/>
      <c r="GC1349" s="13"/>
      <c r="GD1349" s="13"/>
      <c r="GE1349" s="13"/>
      <c r="GF1349" s="13"/>
      <c r="GG1349" s="13"/>
      <c r="GH1349" s="13"/>
      <c r="GI1349" s="13"/>
      <c r="GJ1349" s="13"/>
      <c r="GK1349" s="13"/>
      <c r="GL1349" s="13"/>
      <c r="GM1349" s="13"/>
      <c r="GN1349" s="13"/>
      <c r="GO1349" s="13"/>
      <c r="GP1349" s="13"/>
      <c r="GQ1349" s="13"/>
      <c r="GR1349" s="13"/>
      <c r="GS1349" s="13"/>
      <c r="GT1349" s="13"/>
      <c r="GU1349" s="13"/>
      <c r="GV1349" s="13"/>
      <c r="GW1349" s="13"/>
      <c r="GX1349" s="13"/>
      <c r="GY1349" s="13"/>
      <c r="GZ1349" s="13"/>
      <c r="HA1349" s="13"/>
      <c r="HB1349" s="13"/>
      <c r="HC1349" s="13"/>
      <c r="HD1349" s="13"/>
      <c r="HE1349" s="13"/>
      <c r="HF1349" s="13"/>
      <c r="HG1349" s="13"/>
      <c r="HH1349" s="13"/>
      <c r="HI1349" s="13"/>
      <c r="HJ1349" s="13"/>
      <c r="HK1349" s="13"/>
      <c r="HL1349" s="13"/>
      <c r="HM1349" s="13"/>
      <c r="HN1349" s="13"/>
      <c r="HO1349" s="13"/>
      <c r="HP1349" s="13"/>
      <c r="HQ1349" s="13"/>
      <c r="HR1349" s="13"/>
      <c r="HS1349" s="13"/>
      <c r="HT1349" s="13"/>
      <c r="HU1349" s="13"/>
      <c r="HV1349" s="13"/>
      <c r="HW1349" s="13"/>
      <c r="HX1349" s="13"/>
      <c r="HY1349" s="13"/>
      <c r="HZ1349" s="13"/>
      <c r="IA1349" s="13"/>
      <c r="IB1349" s="13"/>
      <c r="IC1349" s="13"/>
      <c r="ID1349" s="13"/>
      <c r="IE1349" s="13"/>
      <c r="IF1349" s="13"/>
      <c r="IG1349" s="13"/>
      <c r="IH1349" s="13"/>
      <c r="II1349" s="13"/>
      <c r="IJ1349" s="13"/>
      <c r="IK1349" s="13"/>
      <c r="IL1349" s="13"/>
      <c r="IM1349" s="13"/>
      <c r="IN1349" s="13"/>
      <c r="IO1349" s="13"/>
    </row>
    <row r="1350" spans="1:249">
      <c r="A1350" s="23"/>
      <c r="B1350" s="13"/>
      <c r="C1350" s="13"/>
      <c r="D1350" s="13"/>
      <c r="E1350" s="13"/>
      <c r="F1350" s="13"/>
      <c r="G1350" s="13"/>
      <c r="H1350" s="13"/>
      <c r="I1350" s="13"/>
      <c r="J1350" s="13"/>
      <c r="K1350" s="13"/>
      <c r="L1350" s="13"/>
      <c r="M1350" s="13"/>
      <c r="N1350" s="13"/>
      <c r="O1350" s="13"/>
      <c r="P1350" s="13"/>
      <c r="Q1350" s="13"/>
      <c r="R1350" s="13"/>
      <c r="S1350" s="13"/>
      <c r="T1350" s="13"/>
      <c r="U1350" s="13"/>
      <c r="V1350" s="13"/>
      <c r="W1350" s="13"/>
      <c r="X1350" s="13"/>
      <c r="Y1350" s="13"/>
      <c r="Z1350" s="13"/>
      <c r="AA1350" s="13"/>
      <c r="AB1350" s="13"/>
      <c r="AC1350" s="13"/>
      <c r="AD1350" s="23"/>
      <c r="AE1350" s="13"/>
      <c r="AF1350" s="13"/>
      <c r="AG1350" s="13"/>
      <c r="AH1350" s="13"/>
      <c r="AI1350" s="13"/>
      <c r="AJ1350" s="13"/>
      <c r="AK1350" s="13"/>
      <c r="AL1350" s="13"/>
      <c r="AM1350" s="13"/>
      <c r="AN1350" s="13"/>
      <c r="AO1350" s="13"/>
      <c r="AP1350" s="13"/>
      <c r="AQ1350" s="13"/>
      <c r="AR1350" s="13"/>
      <c r="AS1350" s="13"/>
      <c r="AT1350" s="13"/>
      <c r="AU1350" s="13"/>
      <c r="AV1350" s="13"/>
      <c r="AW1350" s="13"/>
      <c r="AX1350" s="13"/>
      <c r="AY1350" s="13"/>
      <c r="AZ1350" s="13"/>
      <c r="BA1350" s="13"/>
      <c r="BB1350" s="13"/>
      <c r="BC1350" s="13"/>
      <c r="BD1350" s="13"/>
      <c r="BE1350" s="13"/>
      <c r="BF1350" s="13"/>
      <c r="BG1350" s="13"/>
      <c r="BH1350" s="13"/>
      <c r="BI1350" s="13"/>
      <c r="BJ1350" s="13"/>
      <c r="BK1350" s="13"/>
      <c r="BL1350" s="13"/>
      <c r="BM1350" s="13"/>
      <c r="BN1350" s="13"/>
      <c r="BO1350" s="13"/>
      <c r="BP1350" s="13"/>
      <c r="BQ1350" s="13"/>
      <c r="BR1350" s="13"/>
      <c r="BS1350" s="13"/>
      <c r="BT1350" s="13"/>
      <c r="BU1350" s="13"/>
      <c r="BV1350" s="13"/>
      <c r="BW1350" s="13"/>
      <c r="BX1350" s="13"/>
      <c r="BY1350" s="13"/>
      <c r="BZ1350" s="13"/>
      <c r="CA1350" s="13"/>
      <c r="CB1350" s="13"/>
      <c r="CC1350" s="13"/>
      <c r="CD1350" s="13"/>
      <c r="CE1350" s="13"/>
      <c r="CF1350" s="13"/>
      <c r="CG1350" s="13"/>
      <c r="CH1350" s="13"/>
      <c r="CI1350" s="13"/>
      <c r="CJ1350" s="13"/>
      <c r="CK1350" s="13"/>
      <c r="CL1350" s="13"/>
      <c r="CM1350" s="13"/>
      <c r="CN1350" s="13"/>
      <c r="CO1350" s="13"/>
      <c r="CP1350" s="13"/>
      <c r="CQ1350" s="13"/>
      <c r="CR1350" s="13"/>
      <c r="CS1350" s="13"/>
      <c r="CT1350" s="13"/>
      <c r="CU1350" s="13"/>
      <c r="CV1350" s="13"/>
      <c r="CW1350" s="13"/>
      <c r="CX1350" s="13"/>
      <c r="CY1350" s="13"/>
      <c r="CZ1350" s="13"/>
      <c r="DA1350" s="13"/>
      <c r="DB1350" s="13"/>
      <c r="DC1350" s="13"/>
      <c r="DD1350" s="13"/>
      <c r="DE1350" s="13"/>
      <c r="DF1350" s="13"/>
      <c r="DG1350" s="13"/>
      <c r="DH1350" s="13"/>
      <c r="DI1350" s="13"/>
      <c r="DJ1350" s="13"/>
      <c r="DK1350" s="13"/>
      <c r="DL1350" s="13"/>
      <c r="DM1350" s="13"/>
      <c r="DN1350" s="13"/>
      <c r="DO1350" s="13"/>
      <c r="DP1350" s="13"/>
      <c r="DQ1350" s="13"/>
      <c r="DR1350" s="13"/>
      <c r="DS1350" s="13"/>
      <c r="DT1350" s="13"/>
      <c r="DU1350" s="13"/>
      <c r="DV1350" s="13"/>
      <c r="DW1350" s="13"/>
      <c r="DX1350" s="13"/>
      <c r="DY1350" s="13"/>
      <c r="DZ1350" s="13"/>
      <c r="EA1350" s="13"/>
      <c r="EB1350" s="13"/>
      <c r="EC1350" s="13"/>
      <c r="ED1350" s="13"/>
      <c r="EE1350" s="13"/>
      <c r="EF1350" s="13"/>
      <c r="EG1350" s="13"/>
      <c r="EH1350" s="13"/>
      <c r="EI1350" s="13"/>
      <c r="EJ1350" s="13"/>
      <c r="EK1350" s="13"/>
      <c r="EL1350" s="13"/>
      <c r="EM1350" s="13"/>
      <c r="EN1350" s="13"/>
      <c r="EO1350" s="13"/>
      <c r="EP1350" s="13"/>
      <c r="EQ1350" s="13"/>
      <c r="ER1350" s="13"/>
      <c r="ES1350" s="13"/>
      <c r="ET1350" s="13"/>
      <c r="EU1350" s="13"/>
      <c r="EV1350" s="13"/>
      <c r="EW1350" s="13"/>
      <c r="EX1350" s="13"/>
      <c r="EY1350" s="13"/>
      <c r="EZ1350" s="13"/>
      <c r="FA1350" s="13"/>
      <c r="FB1350" s="13"/>
      <c r="FC1350" s="13"/>
      <c r="FD1350" s="13"/>
      <c r="FE1350" s="13"/>
      <c r="FF1350" s="13"/>
      <c r="FG1350" s="13"/>
      <c r="FH1350" s="13"/>
      <c r="FI1350" s="13"/>
      <c r="FJ1350" s="13"/>
      <c r="FK1350" s="13"/>
      <c r="FL1350" s="13"/>
      <c r="FM1350" s="13"/>
      <c r="FN1350" s="13"/>
      <c r="FO1350" s="13"/>
      <c r="FP1350" s="13"/>
      <c r="FQ1350" s="13"/>
      <c r="FR1350" s="13"/>
      <c r="FS1350" s="13"/>
      <c r="FT1350" s="13"/>
      <c r="FU1350" s="13"/>
      <c r="FV1350" s="13"/>
      <c r="FW1350" s="13"/>
      <c r="FX1350" s="13"/>
      <c r="FY1350" s="13"/>
      <c r="FZ1350" s="13"/>
      <c r="GA1350" s="13"/>
      <c r="GB1350" s="13"/>
      <c r="GC1350" s="13"/>
      <c r="GD1350" s="13"/>
      <c r="GE1350" s="13"/>
      <c r="GF1350" s="13"/>
      <c r="GG1350" s="13"/>
      <c r="GH1350" s="13"/>
      <c r="GI1350" s="13"/>
      <c r="GJ1350" s="13"/>
      <c r="GK1350" s="13"/>
      <c r="GL1350" s="13"/>
      <c r="GM1350" s="13"/>
      <c r="GN1350" s="13"/>
      <c r="GO1350" s="13"/>
      <c r="GP1350" s="13"/>
      <c r="GQ1350" s="13"/>
      <c r="GR1350" s="13"/>
      <c r="GS1350" s="13"/>
      <c r="GT1350" s="13"/>
      <c r="GU1350" s="13"/>
      <c r="GV1350" s="13"/>
      <c r="GW1350" s="13"/>
      <c r="GX1350" s="13"/>
      <c r="GY1350" s="13"/>
      <c r="GZ1350" s="13"/>
      <c r="HA1350" s="13"/>
      <c r="HB1350" s="13"/>
      <c r="HC1350" s="13"/>
      <c r="HD1350" s="13"/>
      <c r="HE1350" s="13"/>
      <c r="HF1350" s="13"/>
      <c r="HG1350" s="13"/>
      <c r="HH1350" s="13"/>
      <c r="HI1350" s="13"/>
      <c r="HJ1350" s="13"/>
      <c r="HK1350" s="13"/>
      <c r="HL1350" s="13"/>
      <c r="HM1350" s="13"/>
      <c r="HN1350" s="13"/>
      <c r="HO1350" s="13"/>
      <c r="HP1350" s="13"/>
      <c r="HQ1350" s="13"/>
      <c r="HR1350" s="13"/>
      <c r="HS1350" s="13"/>
      <c r="HT1350" s="13"/>
      <c r="HU1350" s="13"/>
      <c r="HV1350" s="13"/>
      <c r="HW1350" s="13"/>
      <c r="HX1350" s="13"/>
      <c r="HY1350" s="13"/>
      <c r="HZ1350" s="13"/>
      <c r="IA1350" s="13"/>
      <c r="IB1350" s="13"/>
      <c r="IC1350" s="13"/>
      <c r="ID1350" s="13"/>
      <c r="IE1350" s="13"/>
      <c r="IF1350" s="13"/>
      <c r="IG1350" s="13"/>
      <c r="IH1350" s="13"/>
      <c r="II1350" s="13"/>
      <c r="IJ1350" s="13"/>
      <c r="IK1350" s="13"/>
      <c r="IL1350" s="13"/>
      <c r="IM1350" s="13"/>
      <c r="IN1350" s="13"/>
      <c r="IO1350" s="13"/>
    </row>
    <row r="1351" spans="1:249">
      <c r="A1351" s="23"/>
      <c r="B1351" s="13"/>
      <c r="C1351" s="13"/>
      <c r="D1351" s="13"/>
      <c r="E1351" s="13"/>
      <c r="F1351" s="13"/>
      <c r="G1351" s="13"/>
      <c r="H1351" s="13"/>
      <c r="I1351" s="13"/>
      <c r="J1351" s="13"/>
      <c r="K1351" s="13"/>
      <c r="L1351" s="13"/>
      <c r="M1351" s="13"/>
      <c r="N1351" s="13"/>
      <c r="O1351" s="13"/>
      <c r="P1351" s="13"/>
      <c r="Q1351" s="13"/>
      <c r="R1351" s="13"/>
      <c r="S1351" s="13"/>
      <c r="T1351" s="13"/>
      <c r="U1351" s="13"/>
      <c r="V1351" s="13"/>
      <c r="W1351" s="13"/>
      <c r="X1351" s="13"/>
      <c r="Y1351" s="13"/>
      <c r="Z1351" s="13"/>
      <c r="AA1351" s="13"/>
      <c r="AB1351" s="13"/>
      <c r="AC1351" s="13"/>
      <c r="AD1351" s="23"/>
      <c r="AE1351" s="13"/>
      <c r="AF1351" s="13"/>
      <c r="AG1351" s="13"/>
      <c r="AH1351" s="13"/>
      <c r="AI1351" s="13"/>
      <c r="AJ1351" s="13"/>
      <c r="AK1351" s="13"/>
      <c r="AL1351" s="13"/>
      <c r="AM1351" s="13"/>
      <c r="AN1351" s="13"/>
      <c r="AO1351" s="13"/>
      <c r="AP1351" s="13"/>
      <c r="AQ1351" s="13"/>
      <c r="AR1351" s="13"/>
      <c r="AS1351" s="13"/>
      <c r="AT1351" s="13"/>
      <c r="AU1351" s="13"/>
      <c r="AV1351" s="13"/>
      <c r="AW1351" s="13"/>
      <c r="AX1351" s="13"/>
      <c r="AY1351" s="13"/>
      <c r="AZ1351" s="13"/>
      <c r="BA1351" s="13"/>
      <c r="BB1351" s="13"/>
      <c r="BC1351" s="13"/>
      <c r="BD1351" s="13"/>
      <c r="BE1351" s="13"/>
      <c r="BF1351" s="13"/>
      <c r="BG1351" s="13"/>
      <c r="BH1351" s="13"/>
      <c r="BI1351" s="13"/>
      <c r="BJ1351" s="13"/>
      <c r="BK1351" s="13"/>
      <c r="BL1351" s="13"/>
      <c r="BM1351" s="13"/>
      <c r="BN1351" s="13"/>
      <c r="BO1351" s="13"/>
      <c r="BP1351" s="13"/>
      <c r="BQ1351" s="13"/>
      <c r="BR1351" s="13"/>
      <c r="BS1351" s="13"/>
      <c r="BT1351" s="13"/>
      <c r="BU1351" s="13"/>
      <c r="BV1351" s="13"/>
      <c r="BW1351" s="13"/>
      <c r="BX1351" s="13"/>
      <c r="BY1351" s="13"/>
      <c r="BZ1351" s="13"/>
      <c r="CA1351" s="13"/>
      <c r="CB1351" s="13"/>
      <c r="CC1351" s="13"/>
      <c r="CD1351" s="13"/>
      <c r="CE1351" s="13"/>
      <c r="CF1351" s="13"/>
      <c r="CG1351" s="13"/>
      <c r="CH1351" s="13"/>
      <c r="CI1351" s="13"/>
      <c r="CJ1351" s="13"/>
      <c r="CK1351" s="13"/>
      <c r="CL1351" s="13"/>
      <c r="CM1351" s="13"/>
      <c r="CN1351" s="13"/>
      <c r="CO1351" s="13"/>
      <c r="CP1351" s="13"/>
      <c r="CQ1351" s="13"/>
      <c r="CR1351" s="13"/>
      <c r="CS1351" s="13"/>
      <c r="CT1351" s="13"/>
      <c r="CU1351" s="13"/>
      <c r="CV1351" s="13"/>
      <c r="CW1351" s="13"/>
      <c r="CX1351" s="13"/>
      <c r="CY1351" s="13"/>
      <c r="CZ1351" s="13"/>
      <c r="DA1351" s="13"/>
      <c r="DB1351" s="13"/>
      <c r="DC1351" s="13"/>
      <c r="DD1351" s="13"/>
      <c r="DE1351" s="13"/>
      <c r="DF1351" s="13"/>
      <c r="DG1351" s="13"/>
      <c r="DH1351" s="13"/>
      <c r="DI1351" s="13"/>
      <c r="DJ1351" s="13"/>
      <c r="DK1351" s="13"/>
      <c r="DL1351" s="13"/>
      <c r="DM1351" s="13"/>
      <c r="DN1351" s="13"/>
      <c r="DO1351" s="13"/>
      <c r="DP1351" s="13"/>
      <c r="DQ1351" s="13"/>
      <c r="DR1351" s="13"/>
      <c r="DS1351" s="13"/>
      <c r="DT1351" s="13"/>
      <c r="DU1351" s="13"/>
      <c r="DV1351" s="13"/>
      <c r="DW1351" s="13"/>
      <c r="DX1351" s="13"/>
      <c r="DY1351" s="13"/>
      <c r="DZ1351" s="13"/>
      <c r="EA1351" s="13"/>
      <c r="EB1351" s="13"/>
      <c r="EC1351" s="13"/>
      <c r="ED1351" s="13"/>
      <c r="EE1351" s="13"/>
      <c r="EF1351" s="13"/>
      <c r="EG1351" s="13"/>
      <c r="EH1351" s="13"/>
      <c r="EI1351" s="13"/>
      <c r="EJ1351" s="13"/>
      <c r="EK1351" s="13"/>
      <c r="EL1351" s="13"/>
      <c r="EM1351" s="13"/>
      <c r="EN1351" s="13"/>
      <c r="EO1351" s="13"/>
      <c r="EP1351" s="13"/>
      <c r="EQ1351" s="13"/>
      <c r="ER1351" s="13"/>
      <c r="ES1351" s="13"/>
      <c r="ET1351" s="13"/>
      <c r="EU1351" s="13"/>
      <c r="EV1351" s="13"/>
      <c r="EW1351" s="13"/>
      <c r="EX1351" s="13"/>
      <c r="EY1351" s="13"/>
      <c r="EZ1351" s="13"/>
      <c r="FA1351" s="13"/>
      <c r="FB1351" s="13"/>
      <c r="FC1351" s="13"/>
      <c r="FD1351" s="13"/>
      <c r="FE1351" s="13"/>
      <c r="FF1351" s="13"/>
      <c r="FG1351" s="13"/>
      <c r="FH1351" s="13"/>
      <c r="FI1351" s="13"/>
      <c r="FJ1351" s="13"/>
      <c r="FK1351" s="13"/>
      <c r="FL1351" s="13"/>
      <c r="FM1351" s="13"/>
      <c r="FN1351" s="13"/>
      <c r="FO1351" s="13"/>
      <c r="FP1351" s="13"/>
      <c r="FQ1351" s="13"/>
      <c r="FR1351" s="13"/>
      <c r="FS1351" s="13"/>
      <c r="FT1351" s="13"/>
      <c r="FU1351" s="13"/>
      <c r="FV1351" s="13"/>
      <c r="FW1351" s="13"/>
      <c r="FX1351" s="13"/>
      <c r="FY1351" s="13"/>
      <c r="FZ1351" s="13"/>
      <c r="GA1351" s="13"/>
      <c r="GB1351" s="13"/>
      <c r="GC1351" s="13"/>
      <c r="GD1351" s="13"/>
      <c r="GE1351" s="13"/>
      <c r="GF1351" s="13"/>
      <c r="GG1351" s="13"/>
      <c r="GH1351" s="13"/>
      <c r="GI1351" s="13"/>
      <c r="GJ1351" s="13"/>
      <c r="GK1351" s="13"/>
      <c r="GL1351" s="13"/>
      <c r="GM1351" s="13"/>
      <c r="GN1351" s="13"/>
      <c r="GO1351" s="13"/>
      <c r="GP1351" s="13"/>
      <c r="GQ1351" s="13"/>
      <c r="GR1351" s="13"/>
      <c r="GS1351" s="13"/>
      <c r="GT1351" s="13"/>
      <c r="GU1351" s="13"/>
      <c r="GV1351" s="13"/>
      <c r="GW1351" s="13"/>
      <c r="GX1351" s="13"/>
      <c r="GY1351" s="13"/>
      <c r="GZ1351" s="13"/>
      <c r="HA1351" s="13"/>
      <c r="HB1351" s="13"/>
      <c r="HC1351" s="13"/>
      <c r="HD1351" s="13"/>
      <c r="HE1351" s="13"/>
      <c r="HF1351" s="13"/>
      <c r="HG1351" s="13"/>
      <c r="HH1351" s="13"/>
      <c r="HI1351" s="13"/>
      <c r="HJ1351" s="13"/>
      <c r="HK1351" s="13"/>
      <c r="HL1351" s="13"/>
      <c r="HM1351" s="13"/>
      <c r="HN1351" s="13"/>
      <c r="HO1351" s="13"/>
      <c r="HP1351" s="13"/>
      <c r="HQ1351" s="13"/>
      <c r="HR1351" s="13"/>
      <c r="HS1351" s="13"/>
      <c r="HT1351" s="13"/>
      <c r="HU1351" s="13"/>
      <c r="HV1351" s="13"/>
      <c r="HW1351" s="13"/>
      <c r="HX1351" s="13"/>
      <c r="HY1351" s="13"/>
      <c r="HZ1351" s="13"/>
      <c r="IA1351" s="13"/>
      <c r="IB1351" s="13"/>
      <c r="IC1351" s="13"/>
      <c r="ID1351" s="13"/>
      <c r="IE1351" s="13"/>
      <c r="IF1351" s="13"/>
      <c r="IG1351" s="13"/>
      <c r="IH1351" s="13"/>
      <c r="II1351" s="13"/>
      <c r="IJ1351" s="13"/>
      <c r="IK1351" s="13"/>
      <c r="IL1351" s="13"/>
      <c r="IM1351" s="13"/>
      <c r="IN1351" s="13"/>
      <c r="IO1351" s="13"/>
    </row>
    <row r="1352" spans="1:249">
      <c r="A1352" s="23"/>
      <c r="B1352" s="13"/>
      <c r="C1352" s="13"/>
      <c r="D1352" s="13"/>
      <c r="E1352" s="13"/>
      <c r="F1352" s="13"/>
      <c r="G1352" s="13"/>
      <c r="H1352" s="13"/>
      <c r="I1352" s="13"/>
      <c r="J1352" s="13"/>
      <c r="K1352" s="13"/>
      <c r="L1352" s="13"/>
      <c r="M1352" s="13"/>
      <c r="N1352" s="13"/>
      <c r="O1352" s="13"/>
      <c r="P1352" s="13"/>
      <c r="Q1352" s="13"/>
      <c r="R1352" s="13"/>
      <c r="S1352" s="13"/>
      <c r="T1352" s="13"/>
      <c r="U1352" s="13"/>
      <c r="V1352" s="13"/>
      <c r="W1352" s="13"/>
      <c r="X1352" s="13"/>
      <c r="Y1352" s="13"/>
      <c r="Z1352" s="13"/>
      <c r="AA1352" s="13"/>
      <c r="AB1352" s="13"/>
      <c r="AC1352" s="13"/>
      <c r="AD1352" s="23"/>
      <c r="AE1352" s="13"/>
      <c r="AF1352" s="13"/>
      <c r="AG1352" s="13"/>
      <c r="AH1352" s="13"/>
      <c r="AI1352" s="13"/>
      <c r="AJ1352" s="13"/>
      <c r="AK1352" s="13"/>
      <c r="AL1352" s="13"/>
      <c r="AM1352" s="13"/>
      <c r="AN1352" s="13"/>
      <c r="AO1352" s="13"/>
      <c r="AP1352" s="13"/>
      <c r="AQ1352" s="13"/>
      <c r="AR1352" s="13"/>
      <c r="AS1352" s="13"/>
      <c r="AT1352" s="13"/>
      <c r="AU1352" s="13"/>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3"/>
      <c r="BR1352" s="13"/>
      <c r="BS1352" s="13"/>
      <c r="BT1352" s="13"/>
      <c r="BU1352" s="13"/>
      <c r="BV1352" s="13"/>
      <c r="BW1352" s="13"/>
      <c r="BX1352" s="13"/>
      <c r="BY1352" s="13"/>
      <c r="BZ1352" s="13"/>
      <c r="CA1352" s="13"/>
      <c r="CB1352" s="13"/>
      <c r="CC1352" s="13"/>
      <c r="CD1352" s="13"/>
      <c r="CE1352" s="13"/>
      <c r="CF1352" s="13"/>
      <c r="CG1352" s="13"/>
      <c r="CH1352" s="13"/>
      <c r="CI1352" s="13"/>
      <c r="CJ1352" s="13"/>
      <c r="CK1352" s="13"/>
      <c r="CL1352" s="13"/>
      <c r="CM1352" s="13"/>
      <c r="CN1352" s="13"/>
      <c r="CO1352" s="13"/>
      <c r="CP1352" s="13"/>
      <c r="CQ1352" s="13"/>
      <c r="CR1352" s="13"/>
      <c r="CS1352" s="13"/>
      <c r="CT1352" s="13"/>
      <c r="CU1352" s="13"/>
      <c r="CV1352" s="13"/>
      <c r="CW1352" s="13"/>
      <c r="CX1352" s="13"/>
      <c r="CY1352" s="13"/>
      <c r="CZ1352" s="13"/>
      <c r="DA1352" s="13"/>
      <c r="DB1352" s="13"/>
      <c r="DC1352" s="13"/>
      <c r="DD1352" s="13"/>
      <c r="DE1352" s="13"/>
      <c r="DF1352" s="13"/>
      <c r="DG1352" s="13"/>
      <c r="DH1352" s="13"/>
      <c r="DI1352" s="13"/>
      <c r="DJ1352" s="13"/>
      <c r="DK1352" s="13"/>
      <c r="DL1352" s="13"/>
      <c r="DM1352" s="13"/>
      <c r="DN1352" s="13"/>
      <c r="DO1352" s="13"/>
      <c r="DP1352" s="13"/>
      <c r="DQ1352" s="13"/>
      <c r="DR1352" s="13"/>
      <c r="DS1352" s="13"/>
      <c r="DT1352" s="13"/>
      <c r="DU1352" s="13"/>
      <c r="DV1352" s="13"/>
      <c r="DW1352" s="13"/>
      <c r="DX1352" s="13"/>
      <c r="DY1352" s="13"/>
      <c r="DZ1352" s="13"/>
      <c r="EA1352" s="13"/>
      <c r="EB1352" s="13"/>
      <c r="EC1352" s="13"/>
      <c r="ED1352" s="13"/>
      <c r="EE1352" s="13"/>
      <c r="EF1352" s="13"/>
      <c r="EG1352" s="13"/>
      <c r="EH1352" s="13"/>
      <c r="EI1352" s="13"/>
      <c r="EJ1352" s="13"/>
      <c r="EK1352" s="13"/>
      <c r="EL1352" s="13"/>
      <c r="EM1352" s="13"/>
      <c r="EN1352" s="13"/>
      <c r="EO1352" s="13"/>
      <c r="EP1352" s="13"/>
      <c r="EQ1352" s="13"/>
      <c r="ER1352" s="13"/>
      <c r="ES1352" s="13"/>
      <c r="ET1352" s="13"/>
      <c r="EU1352" s="13"/>
      <c r="EV1352" s="13"/>
      <c r="EW1352" s="13"/>
      <c r="EX1352" s="13"/>
      <c r="EY1352" s="13"/>
      <c r="EZ1352" s="13"/>
      <c r="FA1352" s="13"/>
      <c r="FB1352" s="13"/>
      <c r="FC1352" s="13"/>
      <c r="FD1352" s="13"/>
      <c r="FE1352" s="13"/>
      <c r="FF1352" s="13"/>
      <c r="FG1352" s="13"/>
      <c r="FH1352" s="13"/>
      <c r="FI1352" s="13"/>
      <c r="FJ1352" s="13"/>
      <c r="FK1352" s="13"/>
      <c r="FL1352" s="13"/>
      <c r="FM1352" s="13"/>
      <c r="FN1352" s="13"/>
      <c r="FO1352" s="13"/>
      <c r="FP1352" s="13"/>
      <c r="FQ1352" s="13"/>
      <c r="FR1352" s="13"/>
      <c r="FS1352" s="13"/>
      <c r="FT1352" s="13"/>
      <c r="FU1352" s="13"/>
      <c r="FV1352" s="13"/>
      <c r="FW1352" s="13"/>
      <c r="FX1352" s="13"/>
      <c r="FY1352" s="13"/>
      <c r="FZ1352" s="13"/>
      <c r="GA1352" s="13"/>
      <c r="GB1352" s="13"/>
      <c r="GC1352" s="13"/>
      <c r="GD1352" s="13"/>
      <c r="GE1352" s="13"/>
      <c r="GF1352" s="13"/>
      <c r="GG1352" s="13"/>
      <c r="GH1352" s="13"/>
      <c r="GI1352" s="13"/>
      <c r="GJ1352" s="13"/>
      <c r="GK1352" s="13"/>
      <c r="GL1352" s="13"/>
      <c r="GM1352" s="13"/>
      <c r="GN1352" s="13"/>
      <c r="GO1352" s="13"/>
      <c r="GP1352" s="13"/>
      <c r="GQ1352" s="13"/>
      <c r="GR1352" s="13"/>
      <c r="GS1352" s="13"/>
      <c r="GT1352" s="13"/>
      <c r="GU1352" s="13"/>
      <c r="GV1352" s="13"/>
      <c r="GW1352" s="13"/>
      <c r="GX1352" s="13"/>
      <c r="GY1352" s="13"/>
      <c r="GZ1352" s="13"/>
      <c r="HA1352" s="13"/>
      <c r="HB1352" s="13"/>
      <c r="HC1352" s="13"/>
      <c r="HD1352" s="13"/>
      <c r="HE1352" s="13"/>
      <c r="HF1352" s="13"/>
      <c r="HG1352" s="13"/>
      <c r="HH1352" s="13"/>
      <c r="HI1352" s="13"/>
      <c r="HJ1352" s="13"/>
      <c r="HK1352" s="13"/>
      <c r="HL1352" s="13"/>
      <c r="HM1352" s="13"/>
      <c r="HN1352" s="13"/>
      <c r="HO1352" s="13"/>
      <c r="HP1352" s="13"/>
      <c r="HQ1352" s="13"/>
      <c r="HR1352" s="13"/>
      <c r="HS1352" s="13"/>
      <c r="HT1352" s="13"/>
      <c r="HU1352" s="13"/>
      <c r="HV1352" s="13"/>
      <c r="HW1352" s="13"/>
      <c r="HX1352" s="13"/>
      <c r="HY1352" s="13"/>
      <c r="HZ1352" s="13"/>
      <c r="IA1352" s="13"/>
      <c r="IB1352" s="13"/>
      <c r="IC1352" s="13"/>
      <c r="ID1352" s="13"/>
      <c r="IE1352" s="13"/>
      <c r="IF1352" s="13"/>
      <c r="IG1352" s="13"/>
      <c r="IH1352" s="13"/>
      <c r="II1352" s="13"/>
      <c r="IJ1352" s="13"/>
      <c r="IK1352" s="13"/>
      <c r="IL1352" s="13"/>
      <c r="IM1352" s="13"/>
      <c r="IN1352" s="13"/>
      <c r="IO1352" s="13"/>
    </row>
    <row r="1353" spans="1:249">
      <c r="A1353" s="23"/>
      <c r="B1353" s="13"/>
      <c r="C1353" s="13"/>
      <c r="D1353" s="13"/>
      <c r="E1353" s="13"/>
      <c r="F1353" s="13"/>
      <c r="G1353" s="13"/>
      <c r="H1353" s="13"/>
      <c r="I1353" s="13"/>
      <c r="J1353" s="13"/>
      <c r="K1353" s="13"/>
      <c r="L1353" s="13"/>
      <c r="M1353" s="13"/>
      <c r="N1353" s="13"/>
      <c r="O1353" s="13"/>
      <c r="P1353" s="13"/>
      <c r="Q1353" s="13"/>
      <c r="R1353" s="13"/>
      <c r="S1353" s="13"/>
      <c r="T1353" s="13"/>
      <c r="U1353" s="13"/>
      <c r="V1353" s="13"/>
      <c r="W1353" s="13"/>
      <c r="X1353" s="13"/>
      <c r="Y1353" s="13"/>
      <c r="Z1353" s="13"/>
      <c r="AA1353" s="13"/>
      <c r="AB1353" s="13"/>
      <c r="AC1353" s="13"/>
      <c r="AD1353" s="23"/>
      <c r="AE1353" s="13"/>
      <c r="AF1353" s="13"/>
      <c r="AG1353" s="13"/>
      <c r="AH1353" s="13"/>
      <c r="AI1353" s="13"/>
      <c r="AJ1353" s="13"/>
      <c r="AK1353" s="13"/>
      <c r="AL1353" s="13"/>
      <c r="AM1353" s="13"/>
      <c r="AN1353" s="13"/>
      <c r="AO1353" s="13"/>
      <c r="AP1353" s="13"/>
      <c r="AQ1353" s="13"/>
      <c r="AR1353" s="13"/>
      <c r="AS1353" s="13"/>
      <c r="AT1353" s="13"/>
      <c r="AU1353" s="13"/>
      <c r="AV1353" s="13"/>
      <c r="AW1353" s="13"/>
      <c r="AX1353" s="13"/>
      <c r="AY1353" s="13"/>
      <c r="AZ1353" s="13"/>
      <c r="BA1353" s="13"/>
      <c r="BB1353" s="13"/>
      <c r="BC1353" s="13"/>
      <c r="BD1353" s="13"/>
      <c r="BE1353" s="13"/>
      <c r="BF1353" s="13"/>
      <c r="BG1353" s="13"/>
      <c r="BH1353" s="13"/>
      <c r="BI1353" s="13"/>
      <c r="BJ1353" s="13"/>
      <c r="BK1353" s="13"/>
      <c r="BL1353" s="13"/>
      <c r="BM1353" s="13"/>
      <c r="BN1353" s="13"/>
      <c r="BO1353" s="13"/>
      <c r="BP1353" s="13"/>
      <c r="BQ1353" s="13"/>
      <c r="BR1353" s="13"/>
      <c r="BS1353" s="13"/>
      <c r="BT1353" s="13"/>
      <c r="BU1353" s="13"/>
      <c r="BV1353" s="13"/>
      <c r="BW1353" s="13"/>
      <c r="BX1353" s="13"/>
      <c r="BY1353" s="13"/>
      <c r="BZ1353" s="13"/>
      <c r="CA1353" s="13"/>
      <c r="CB1353" s="13"/>
      <c r="CC1353" s="13"/>
      <c r="CD1353" s="13"/>
      <c r="CE1353" s="13"/>
      <c r="CF1353" s="13"/>
      <c r="CG1353" s="13"/>
      <c r="CH1353" s="13"/>
      <c r="CI1353" s="13"/>
      <c r="CJ1353" s="13"/>
      <c r="CK1353" s="13"/>
      <c r="CL1353" s="13"/>
      <c r="CM1353" s="13"/>
      <c r="CN1353" s="13"/>
      <c r="CO1353" s="13"/>
      <c r="CP1353" s="13"/>
      <c r="CQ1353" s="13"/>
      <c r="CR1353" s="13"/>
      <c r="CS1353" s="13"/>
      <c r="CT1353" s="13"/>
      <c r="CU1353" s="13"/>
      <c r="CV1353" s="13"/>
      <c r="CW1353" s="13"/>
      <c r="CX1353" s="13"/>
      <c r="CY1353" s="13"/>
      <c r="CZ1353" s="13"/>
      <c r="DA1353" s="13"/>
      <c r="DB1353" s="13"/>
      <c r="DC1353" s="13"/>
      <c r="DD1353" s="13"/>
      <c r="DE1353" s="13"/>
      <c r="DF1353" s="13"/>
      <c r="DG1353" s="13"/>
      <c r="DH1353" s="13"/>
      <c r="DI1353" s="13"/>
      <c r="DJ1353" s="13"/>
      <c r="DK1353" s="13"/>
      <c r="DL1353" s="13"/>
      <c r="DM1353" s="13"/>
      <c r="DN1353" s="13"/>
      <c r="DO1353" s="13"/>
      <c r="DP1353" s="13"/>
      <c r="DQ1353" s="13"/>
      <c r="DR1353" s="13"/>
      <c r="DS1353" s="13"/>
      <c r="DT1353" s="13"/>
      <c r="DU1353" s="13"/>
      <c r="DV1353" s="13"/>
      <c r="DW1353" s="13"/>
      <c r="DX1353" s="13"/>
      <c r="DY1353" s="13"/>
      <c r="DZ1353" s="13"/>
      <c r="EA1353" s="13"/>
      <c r="EB1353" s="13"/>
      <c r="EC1353" s="13"/>
      <c r="ED1353" s="13"/>
      <c r="EE1353" s="13"/>
      <c r="EF1353" s="13"/>
      <c r="EG1353" s="13"/>
      <c r="EH1353" s="13"/>
      <c r="EI1353" s="13"/>
      <c r="EJ1353" s="13"/>
      <c r="EK1353" s="13"/>
      <c r="EL1353" s="13"/>
      <c r="EM1353" s="13"/>
      <c r="EN1353" s="13"/>
      <c r="EO1353" s="13"/>
      <c r="EP1353" s="13"/>
      <c r="EQ1353" s="13"/>
      <c r="ER1353" s="13"/>
      <c r="ES1353" s="13"/>
      <c r="ET1353" s="13"/>
      <c r="EU1353" s="13"/>
      <c r="EV1353" s="13"/>
      <c r="EW1353" s="13"/>
      <c r="EX1353" s="13"/>
      <c r="EY1353" s="13"/>
      <c r="EZ1353" s="13"/>
      <c r="FA1353" s="13"/>
      <c r="FB1353" s="13"/>
      <c r="FC1353" s="13"/>
      <c r="FD1353" s="13"/>
      <c r="FE1353" s="13"/>
      <c r="FF1353" s="13"/>
      <c r="FG1353" s="13"/>
      <c r="FH1353" s="13"/>
      <c r="FI1353" s="13"/>
      <c r="FJ1353" s="13"/>
      <c r="FK1353" s="13"/>
      <c r="FL1353" s="13"/>
      <c r="FM1353" s="13"/>
      <c r="FN1353" s="13"/>
      <c r="FO1353" s="13"/>
      <c r="FP1353" s="13"/>
      <c r="FQ1353" s="13"/>
      <c r="FR1353" s="13"/>
      <c r="FS1353" s="13"/>
      <c r="FT1353" s="13"/>
      <c r="FU1353" s="13"/>
      <c r="FV1353" s="13"/>
      <c r="FW1353" s="13"/>
      <c r="FX1353" s="13"/>
      <c r="FY1353" s="13"/>
      <c r="FZ1353" s="13"/>
      <c r="GA1353" s="13"/>
      <c r="GB1353" s="13"/>
      <c r="GC1353" s="13"/>
      <c r="GD1353" s="13"/>
      <c r="GE1353" s="13"/>
      <c r="GF1353" s="13"/>
      <c r="GG1353" s="13"/>
      <c r="GH1353" s="13"/>
      <c r="GI1353" s="13"/>
      <c r="GJ1353" s="13"/>
      <c r="GK1353" s="13"/>
      <c r="GL1353" s="13"/>
      <c r="GM1353" s="13"/>
      <c r="GN1353" s="13"/>
      <c r="GO1353" s="13"/>
      <c r="GP1353" s="13"/>
      <c r="GQ1353" s="13"/>
      <c r="GR1353" s="13"/>
      <c r="GS1353" s="13"/>
      <c r="GT1353" s="13"/>
      <c r="GU1353" s="13"/>
      <c r="GV1353" s="13"/>
      <c r="GW1353" s="13"/>
      <c r="GX1353" s="13"/>
      <c r="GY1353" s="13"/>
      <c r="GZ1353" s="13"/>
      <c r="HA1353" s="13"/>
      <c r="HB1353" s="13"/>
      <c r="HC1353" s="13"/>
      <c r="HD1353" s="13"/>
      <c r="HE1353" s="13"/>
      <c r="HF1353" s="13"/>
      <c r="HG1353" s="13"/>
      <c r="HH1353" s="13"/>
      <c r="HI1353" s="13"/>
      <c r="HJ1353" s="13"/>
      <c r="HK1353" s="13"/>
      <c r="HL1353" s="13"/>
      <c r="HM1353" s="13"/>
      <c r="HN1353" s="13"/>
      <c r="HO1353" s="13"/>
      <c r="HP1353" s="13"/>
      <c r="HQ1353" s="13"/>
      <c r="HR1353" s="13"/>
      <c r="HS1353" s="13"/>
      <c r="HT1353" s="13"/>
      <c r="HU1353" s="13"/>
      <c r="HV1353" s="13"/>
      <c r="HW1353" s="13"/>
      <c r="HX1353" s="13"/>
      <c r="HY1353" s="13"/>
      <c r="HZ1353" s="13"/>
      <c r="IA1353" s="13"/>
      <c r="IB1353" s="13"/>
      <c r="IC1353" s="13"/>
      <c r="ID1353" s="13"/>
      <c r="IE1353" s="13"/>
      <c r="IF1353" s="13"/>
      <c r="IG1353" s="13"/>
      <c r="IH1353" s="13"/>
      <c r="II1353" s="13"/>
      <c r="IJ1353" s="13"/>
      <c r="IK1353" s="13"/>
      <c r="IL1353" s="13"/>
      <c r="IM1353" s="13"/>
      <c r="IN1353" s="13"/>
      <c r="IO1353" s="13"/>
    </row>
    <row r="1354" spans="1:249">
      <c r="A1354" s="23"/>
      <c r="B1354" s="13"/>
      <c r="C1354" s="13"/>
      <c r="D1354" s="13"/>
      <c r="E1354" s="13"/>
      <c r="F1354" s="13"/>
      <c r="G1354" s="13"/>
      <c r="H1354" s="13"/>
      <c r="I1354" s="13"/>
      <c r="J1354" s="13"/>
      <c r="K1354" s="13"/>
      <c r="L1354" s="13"/>
      <c r="M1354" s="13"/>
      <c r="N1354" s="13"/>
      <c r="O1354" s="13"/>
      <c r="P1354" s="13"/>
      <c r="Q1354" s="13"/>
      <c r="R1354" s="13"/>
      <c r="S1354" s="13"/>
      <c r="T1354" s="13"/>
      <c r="U1354" s="13"/>
      <c r="V1354" s="13"/>
      <c r="W1354" s="13"/>
      <c r="X1354" s="13"/>
      <c r="Y1354" s="13"/>
      <c r="Z1354" s="13"/>
      <c r="AA1354" s="13"/>
      <c r="AB1354" s="13"/>
      <c r="AC1354" s="13"/>
      <c r="AD1354" s="23"/>
      <c r="AE1354" s="13"/>
      <c r="AF1354" s="13"/>
      <c r="AG1354" s="13"/>
      <c r="AH1354" s="13"/>
      <c r="AI1354" s="13"/>
      <c r="AJ1354" s="13"/>
      <c r="AK1354" s="13"/>
      <c r="AL1354" s="13"/>
      <c r="AM1354" s="13"/>
      <c r="AN1354" s="13"/>
      <c r="AO1354" s="13"/>
      <c r="AP1354" s="13"/>
      <c r="AQ1354" s="13"/>
      <c r="AR1354" s="13"/>
      <c r="AS1354" s="13"/>
      <c r="AT1354" s="13"/>
      <c r="AU1354" s="13"/>
      <c r="AV1354" s="13"/>
      <c r="AW1354" s="13"/>
      <c r="AX1354" s="13"/>
      <c r="AY1354" s="13"/>
      <c r="AZ1354" s="13"/>
      <c r="BA1354" s="13"/>
      <c r="BB1354" s="13"/>
      <c r="BC1354" s="13"/>
      <c r="BD1354" s="13"/>
      <c r="BE1354" s="13"/>
      <c r="BF1354" s="13"/>
      <c r="BG1354" s="13"/>
      <c r="BH1354" s="13"/>
      <c r="BI1354" s="13"/>
      <c r="BJ1354" s="13"/>
      <c r="BK1354" s="13"/>
      <c r="BL1354" s="13"/>
      <c r="BM1354" s="13"/>
      <c r="BN1354" s="13"/>
      <c r="BO1354" s="13"/>
      <c r="BP1354" s="13"/>
      <c r="BQ1354" s="13"/>
      <c r="BR1354" s="13"/>
      <c r="BS1354" s="13"/>
      <c r="BT1354" s="13"/>
      <c r="BU1354" s="13"/>
      <c r="BV1354" s="13"/>
      <c r="BW1354" s="13"/>
      <c r="BX1354" s="13"/>
      <c r="BY1354" s="13"/>
      <c r="BZ1354" s="13"/>
      <c r="CA1354" s="13"/>
      <c r="CB1354" s="13"/>
      <c r="CC1354" s="13"/>
      <c r="CD1354" s="13"/>
      <c r="CE1354" s="13"/>
      <c r="CF1354" s="13"/>
      <c r="CG1354" s="13"/>
      <c r="CH1354" s="13"/>
      <c r="CI1354" s="13"/>
      <c r="CJ1354" s="13"/>
      <c r="CK1354" s="13"/>
      <c r="CL1354" s="13"/>
      <c r="CM1354" s="13"/>
      <c r="CN1354" s="13"/>
      <c r="CO1354" s="13"/>
      <c r="CP1354" s="13"/>
      <c r="CQ1354" s="13"/>
      <c r="CR1354" s="13"/>
      <c r="CS1354" s="13"/>
      <c r="CT1354" s="13"/>
      <c r="CU1354" s="13"/>
      <c r="CV1354" s="13"/>
      <c r="CW1354" s="13"/>
      <c r="CX1354" s="13"/>
      <c r="CY1354" s="13"/>
      <c r="CZ1354" s="13"/>
      <c r="DA1354" s="13"/>
      <c r="DB1354" s="13"/>
      <c r="DC1354" s="13"/>
      <c r="DD1354" s="13"/>
      <c r="DE1354" s="13"/>
      <c r="DF1354" s="13"/>
      <c r="DG1354" s="13"/>
      <c r="DH1354" s="13"/>
      <c r="DI1354" s="13"/>
      <c r="DJ1354" s="13"/>
      <c r="DK1354" s="13"/>
      <c r="DL1354" s="13"/>
      <c r="DM1354" s="13"/>
      <c r="DN1354" s="13"/>
      <c r="DO1354" s="13"/>
      <c r="DP1354" s="13"/>
      <c r="DQ1354" s="13"/>
      <c r="DR1354" s="13"/>
      <c r="DS1354" s="13"/>
      <c r="DT1354" s="13"/>
      <c r="DU1354" s="13"/>
      <c r="DV1354" s="13"/>
      <c r="DW1354" s="13"/>
      <c r="DX1354" s="13"/>
      <c r="DY1354" s="13"/>
      <c r="DZ1354" s="13"/>
      <c r="EA1354" s="13"/>
      <c r="EB1354" s="13"/>
      <c r="EC1354" s="13"/>
      <c r="ED1354" s="13"/>
      <c r="EE1354" s="13"/>
      <c r="EF1354" s="13"/>
      <c r="EG1354" s="13"/>
      <c r="EH1354" s="13"/>
      <c r="EI1354" s="13"/>
      <c r="EJ1354" s="13"/>
      <c r="EK1354" s="13"/>
      <c r="EL1354" s="13"/>
      <c r="EM1354" s="13"/>
      <c r="EN1354" s="13"/>
      <c r="EO1354" s="13"/>
      <c r="EP1354" s="13"/>
      <c r="EQ1354" s="13"/>
      <c r="ER1354" s="13"/>
      <c r="ES1354" s="13"/>
      <c r="ET1354" s="13"/>
      <c r="EU1354" s="13"/>
      <c r="EV1354" s="13"/>
      <c r="EW1354" s="13"/>
      <c r="EX1354" s="13"/>
      <c r="EY1354" s="13"/>
      <c r="EZ1354" s="13"/>
      <c r="FA1354" s="13"/>
      <c r="FB1354" s="13"/>
      <c r="FC1354" s="13"/>
      <c r="FD1354" s="13"/>
      <c r="FE1354" s="13"/>
      <c r="FF1354" s="13"/>
      <c r="FG1354" s="13"/>
      <c r="FH1354" s="13"/>
      <c r="FI1354" s="13"/>
      <c r="FJ1354" s="13"/>
      <c r="FK1354" s="13"/>
      <c r="FL1354" s="13"/>
      <c r="FM1354" s="13"/>
      <c r="FN1354" s="13"/>
      <c r="FO1354" s="13"/>
      <c r="FP1354" s="13"/>
      <c r="FQ1354" s="13"/>
      <c r="FR1354" s="13"/>
      <c r="FS1354" s="13"/>
      <c r="FT1354" s="13"/>
      <c r="FU1354" s="13"/>
      <c r="FV1354" s="13"/>
      <c r="FW1354" s="13"/>
      <c r="FX1354" s="13"/>
      <c r="FY1354" s="13"/>
      <c r="FZ1354" s="13"/>
      <c r="GA1354" s="13"/>
      <c r="GB1354" s="13"/>
      <c r="GC1354" s="13"/>
      <c r="GD1354" s="13"/>
      <c r="GE1354" s="13"/>
      <c r="GF1354" s="13"/>
      <c r="GG1354" s="13"/>
      <c r="GH1354" s="13"/>
      <c r="GI1354" s="13"/>
      <c r="GJ1354" s="13"/>
      <c r="GK1354" s="13"/>
      <c r="GL1354" s="13"/>
      <c r="GM1354" s="13"/>
      <c r="GN1354" s="13"/>
      <c r="GO1354" s="13"/>
      <c r="GP1354" s="13"/>
      <c r="GQ1354" s="13"/>
      <c r="GR1354" s="13"/>
      <c r="GS1354" s="13"/>
      <c r="GT1354" s="13"/>
      <c r="GU1354" s="13"/>
      <c r="GV1354" s="13"/>
      <c r="GW1354" s="13"/>
      <c r="GX1354" s="13"/>
      <c r="GY1354" s="13"/>
      <c r="GZ1354" s="13"/>
      <c r="HA1354" s="13"/>
      <c r="HB1354" s="13"/>
      <c r="HC1354" s="13"/>
      <c r="HD1354" s="13"/>
      <c r="HE1354" s="13"/>
      <c r="HF1354" s="13"/>
      <c r="HG1354" s="13"/>
      <c r="HH1354" s="13"/>
      <c r="HI1354" s="13"/>
      <c r="HJ1354" s="13"/>
      <c r="HK1354" s="13"/>
      <c r="HL1354" s="13"/>
      <c r="HM1354" s="13"/>
      <c r="HN1354" s="13"/>
      <c r="HO1354" s="13"/>
      <c r="HP1354" s="13"/>
      <c r="HQ1354" s="13"/>
      <c r="HR1354" s="13"/>
      <c r="HS1354" s="13"/>
      <c r="HT1354" s="13"/>
      <c r="HU1354" s="13"/>
      <c r="HV1354" s="13"/>
      <c r="HW1354" s="13"/>
      <c r="HX1354" s="13"/>
      <c r="HY1354" s="13"/>
      <c r="HZ1354" s="13"/>
      <c r="IA1354" s="13"/>
      <c r="IB1354" s="13"/>
      <c r="IC1354" s="13"/>
      <c r="ID1354" s="13"/>
      <c r="IE1354" s="13"/>
      <c r="IF1354" s="13"/>
      <c r="IG1354" s="13"/>
      <c r="IH1354" s="13"/>
      <c r="II1354" s="13"/>
      <c r="IJ1354" s="13"/>
      <c r="IK1354" s="13"/>
      <c r="IL1354" s="13"/>
      <c r="IM1354" s="13"/>
      <c r="IN1354" s="13"/>
      <c r="IO1354" s="13"/>
    </row>
    <row r="1355" spans="1:249">
      <c r="A1355" s="23"/>
      <c r="B1355" s="13"/>
      <c r="C1355" s="13"/>
      <c r="D1355" s="13"/>
      <c r="E1355" s="13"/>
      <c r="F1355" s="13"/>
      <c r="G1355" s="13"/>
      <c r="H1355" s="13"/>
      <c r="I1355" s="13"/>
      <c r="J1355" s="13"/>
      <c r="K1355" s="13"/>
      <c r="L1355" s="13"/>
      <c r="M1355" s="13"/>
      <c r="N1355" s="13"/>
      <c r="O1355" s="13"/>
      <c r="P1355" s="13"/>
      <c r="Q1355" s="13"/>
      <c r="R1355" s="13"/>
      <c r="S1355" s="13"/>
      <c r="T1355" s="13"/>
      <c r="U1355" s="13"/>
      <c r="V1355" s="13"/>
      <c r="W1355" s="13"/>
      <c r="X1355" s="13"/>
      <c r="Y1355" s="13"/>
      <c r="Z1355" s="13"/>
      <c r="AA1355" s="13"/>
      <c r="AB1355" s="13"/>
      <c r="AC1355" s="13"/>
      <c r="AD1355" s="23"/>
      <c r="AE1355" s="13"/>
      <c r="AF1355" s="13"/>
      <c r="AG1355" s="13"/>
      <c r="AH1355" s="13"/>
      <c r="AI1355" s="13"/>
      <c r="AJ1355" s="13"/>
      <c r="AK1355" s="13"/>
      <c r="AL1355" s="13"/>
      <c r="AM1355" s="13"/>
      <c r="AN1355" s="13"/>
      <c r="AO1355" s="13"/>
      <c r="AP1355" s="13"/>
      <c r="AQ1355" s="13"/>
      <c r="AR1355" s="13"/>
      <c r="AS1355" s="13"/>
      <c r="AT1355" s="13"/>
      <c r="AU1355" s="13"/>
      <c r="AV1355" s="13"/>
      <c r="AW1355" s="13"/>
      <c r="AX1355" s="13"/>
      <c r="AY1355" s="13"/>
      <c r="AZ1355" s="13"/>
      <c r="BA1355" s="13"/>
      <c r="BB1355" s="13"/>
      <c r="BC1355" s="13"/>
      <c r="BD1355" s="13"/>
      <c r="BE1355" s="13"/>
      <c r="BF1355" s="13"/>
      <c r="BG1355" s="13"/>
      <c r="BH1355" s="13"/>
      <c r="BI1355" s="13"/>
      <c r="BJ1355" s="13"/>
      <c r="BK1355" s="13"/>
      <c r="BL1355" s="13"/>
      <c r="BM1355" s="13"/>
      <c r="BN1355" s="13"/>
      <c r="BO1355" s="13"/>
      <c r="BP1355" s="13"/>
      <c r="BQ1355" s="13"/>
      <c r="BR1355" s="13"/>
      <c r="BS1355" s="13"/>
      <c r="BT1355" s="13"/>
      <c r="BU1355" s="13"/>
      <c r="BV1355" s="13"/>
      <c r="BW1355" s="13"/>
      <c r="BX1355" s="13"/>
      <c r="BY1355" s="13"/>
      <c r="BZ1355" s="13"/>
      <c r="CA1355" s="13"/>
      <c r="CB1355" s="13"/>
      <c r="CC1355" s="13"/>
      <c r="CD1355" s="13"/>
      <c r="CE1355" s="13"/>
      <c r="CF1355" s="13"/>
      <c r="CG1355" s="13"/>
      <c r="CH1355" s="13"/>
      <c r="CI1355" s="13"/>
      <c r="CJ1355" s="13"/>
      <c r="CK1355" s="13"/>
      <c r="CL1355" s="13"/>
      <c r="CM1355" s="13"/>
      <c r="CN1355" s="13"/>
      <c r="CO1355" s="13"/>
      <c r="CP1355" s="13"/>
      <c r="CQ1355" s="13"/>
      <c r="CR1355" s="13"/>
      <c r="CS1355" s="13"/>
      <c r="CT1355" s="13"/>
      <c r="CU1355" s="13"/>
      <c r="CV1355" s="13"/>
      <c r="CW1355" s="13"/>
      <c r="CX1355" s="13"/>
      <c r="CY1355" s="13"/>
      <c r="CZ1355" s="13"/>
      <c r="DA1355" s="13"/>
      <c r="DB1355" s="13"/>
      <c r="DC1355" s="13"/>
      <c r="DD1355" s="13"/>
      <c r="DE1355" s="13"/>
      <c r="DF1355" s="13"/>
      <c r="DG1355" s="13"/>
      <c r="DH1355" s="13"/>
      <c r="DI1355" s="13"/>
      <c r="DJ1355" s="13"/>
      <c r="DK1355" s="13"/>
      <c r="DL1355" s="13"/>
      <c r="DM1355" s="13"/>
      <c r="DN1355" s="13"/>
      <c r="DO1355" s="13"/>
      <c r="DP1355" s="13"/>
      <c r="DQ1355" s="13"/>
      <c r="DR1355" s="13"/>
      <c r="DS1355" s="13"/>
      <c r="DT1355" s="13"/>
      <c r="DU1355" s="13"/>
      <c r="DV1355" s="13"/>
      <c r="DW1355" s="13"/>
      <c r="DX1355" s="13"/>
      <c r="DY1355" s="13"/>
      <c r="DZ1355" s="13"/>
      <c r="EA1355" s="13"/>
      <c r="EB1355" s="13"/>
      <c r="EC1355" s="13"/>
      <c r="ED1355" s="13"/>
      <c r="EE1355" s="13"/>
      <c r="EF1355" s="13"/>
      <c r="EG1355" s="13"/>
      <c r="EH1355" s="13"/>
      <c r="EI1355" s="13"/>
      <c r="EJ1355" s="13"/>
      <c r="EK1355" s="13"/>
      <c r="EL1355" s="13"/>
      <c r="EM1355" s="13"/>
      <c r="EN1355" s="13"/>
      <c r="EO1355" s="13"/>
      <c r="EP1355" s="13"/>
      <c r="EQ1355" s="13"/>
      <c r="ER1355" s="13"/>
      <c r="ES1355" s="13"/>
      <c r="ET1355" s="13"/>
      <c r="EU1355" s="13"/>
      <c r="EV1355" s="13"/>
      <c r="EW1355" s="13"/>
      <c r="EX1355" s="13"/>
      <c r="EY1355" s="13"/>
      <c r="EZ1355" s="13"/>
      <c r="FA1355" s="13"/>
      <c r="FB1355" s="13"/>
      <c r="FC1355" s="13"/>
      <c r="FD1355" s="13"/>
      <c r="FE1355" s="13"/>
      <c r="FF1355" s="13"/>
      <c r="FG1355" s="13"/>
      <c r="FH1355" s="13"/>
      <c r="FI1355" s="13"/>
      <c r="FJ1355" s="13"/>
      <c r="FK1355" s="13"/>
      <c r="FL1355" s="13"/>
      <c r="FM1355" s="13"/>
      <c r="FN1355" s="13"/>
      <c r="FO1355" s="13"/>
      <c r="FP1355" s="13"/>
      <c r="FQ1355" s="13"/>
      <c r="FR1355" s="13"/>
      <c r="FS1355" s="13"/>
      <c r="FT1355" s="13"/>
      <c r="FU1355" s="13"/>
      <c r="FV1355" s="13"/>
      <c r="FW1355" s="13"/>
      <c r="FX1355" s="13"/>
      <c r="FY1355" s="13"/>
      <c r="FZ1355" s="13"/>
      <c r="GA1355" s="13"/>
      <c r="GB1355" s="13"/>
      <c r="GC1355" s="13"/>
      <c r="GD1355" s="13"/>
      <c r="GE1355" s="13"/>
      <c r="GF1355" s="13"/>
      <c r="GG1355" s="13"/>
      <c r="GH1355" s="13"/>
      <c r="GI1355" s="13"/>
      <c r="GJ1355" s="13"/>
      <c r="GK1355" s="13"/>
      <c r="GL1355" s="13"/>
      <c r="GM1355" s="13"/>
      <c r="GN1355" s="13"/>
      <c r="GO1355" s="13"/>
      <c r="GP1355" s="13"/>
      <c r="GQ1355" s="13"/>
      <c r="GR1355" s="13"/>
      <c r="GS1355" s="13"/>
      <c r="GT1355" s="13"/>
      <c r="GU1355" s="13"/>
      <c r="GV1355" s="13"/>
      <c r="GW1355" s="13"/>
      <c r="GX1355" s="13"/>
      <c r="GY1355" s="13"/>
      <c r="GZ1355" s="13"/>
      <c r="HA1355" s="13"/>
      <c r="HB1355" s="13"/>
      <c r="HC1355" s="13"/>
      <c r="HD1355" s="13"/>
      <c r="HE1355" s="13"/>
      <c r="HF1355" s="13"/>
      <c r="HG1355" s="13"/>
      <c r="HH1355" s="13"/>
      <c r="HI1355" s="13"/>
      <c r="HJ1355" s="13"/>
      <c r="HK1355" s="13"/>
      <c r="HL1355" s="13"/>
      <c r="HM1355" s="13"/>
      <c r="HN1355" s="13"/>
      <c r="HO1355" s="13"/>
      <c r="HP1355" s="13"/>
      <c r="HQ1355" s="13"/>
      <c r="HR1355" s="13"/>
      <c r="HS1355" s="13"/>
      <c r="HT1355" s="13"/>
      <c r="HU1355" s="13"/>
      <c r="HV1355" s="13"/>
      <c r="HW1355" s="13"/>
      <c r="HX1355" s="13"/>
      <c r="HY1355" s="13"/>
      <c r="HZ1355" s="13"/>
      <c r="IA1355" s="13"/>
      <c r="IB1355" s="13"/>
      <c r="IC1355" s="13"/>
      <c r="ID1355" s="13"/>
      <c r="IE1355" s="13"/>
      <c r="IF1355" s="13"/>
      <c r="IG1355" s="13"/>
      <c r="IH1355" s="13"/>
      <c r="II1355" s="13"/>
      <c r="IJ1355" s="13"/>
      <c r="IK1355" s="13"/>
      <c r="IL1355" s="13"/>
      <c r="IM1355" s="13"/>
      <c r="IN1355" s="13"/>
      <c r="IO1355" s="13"/>
    </row>
    <row r="1356" spans="1:249">
      <c r="A1356" s="23"/>
      <c r="B1356" s="13"/>
      <c r="C1356" s="13"/>
      <c r="D1356" s="13"/>
      <c r="E1356" s="13"/>
      <c r="F1356" s="13"/>
      <c r="G1356" s="13"/>
      <c r="H1356" s="13"/>
      <c r="I1356" s="13"/>
      <c r="J1356" s="13"/>
      <c r="K1356" s="13"/>
      <c r="L1356" s="13"/>
      <c r="M1356" s="13"/>
      <c r="N1356" s="13"/>
      <c r="O1356" s="13"/>
      <c r="P1356" s="13"/>
      <c r="Q1356" s="13"/>
      <c r="R1356" s="13"/>
      <c r="S1356" s="13"/>
      <c r="T1356" s="13"/>
      <c r="U1356" s="13"/>
      <c r="V1356" s="13"/>
      <c r="W1356" s="13"/>
      <c r="X1356" s="13"/>
      <c r="Y1356" s="13"/>
      <c r="Z1356" s="13"/>
      <c r="AA1356" s="13"/>
      <c r="AB1356" s="13"/>
      <c r="AC1356" s="13"/>
      <c r="AD1356" s="23"/>
      <c r="AE1356" s="13"/>
      <c r="AF1356" s="13"/>
      <c r="AG1356" s="13"/>
      <c r="AH1356" s="13"/>
      <c r="AI1356" s="13"/>
      <c r="AJ1356" s="13"/>
      <c r="AK1356" s="13"/>
      <c r="AL1356" s="13"/>
      <c r="AM1356" s="13"/>
      <c r="AN1356" s="13"/>
      <c r="AO1356" s="13"/>
      <c r="AP1356" s="13"/>
      <c r="AQ1356" s="13"/>
      <c r="AR1356" s="13"/>
      <c r="AS1356" s="13"/>
      <c r="AT1356" s="13"/>
      <c r="AU1356" s="13"/>
      <c r="AV1356" s="13"/>
      <c r="AW1356" s="13"/>
      <c r="AX1356" s="13"/>
      <c r="AY1356" s="13"/>
      <c r="AZ1356" s="13"/>
      <c r="BA1356" s="13"/>
      <c r="BB1356" s="13"/>
      <c r="BC1356" s="13"/>
      <c r="BD1356" s="13"/>
      <c r="BE1356" s="13"/>
      <c r="BF1356" s="13"/>
      <c r="BG1356" s="13"/>
      <c r="BH1356" s="13"/>
      <c r="BI1356" s="13"/>
      <c r="BJ1356" s="13"/>
      <c r="BK1356" s="13"/>
      <c r="BL1356" s="13"/>
      <c r="BM1356" s="13"/>
      <c r="BN1356" s="13"/>
      <c r="BO1356" s="13"/>
      <c r="BP1356" s="13"/>
      <c r="BQ1356" s="13"/>
      <c r="BR1356" s="13"/>
      <c r="BS1356" s="13"/>
      <c r="BT1356" s="13"/>
      <c r="BU1356" s="13"/>
      <c r="BV1356" s="13"/>
      <c r="BW1356" s="13"/>
      <c r="BX1356" s="13"/>
      <c r="BY1356" s="13"/>
      <c r="BZ1356" s="13"/>
      <c r="CA1356" s="13"/>
      <c r="CB1356" s="13"/>
      <c r="CC1356" s="13"/>
      <c r="CD1356" s="13"/>
      <c r="CE1356" s="13"/>
      <c r="CF1356" s="13"/>
      <c r="CG1356" s="13"/>
      <c r="CH1356" s="13"/>
      <c r="CI1356" s="13"/>
      <c r="CJ1356" s="13"/>
      <c r="CK1356" s="13"/>
      <c r="CL1356" s="13"/>
      <c r="CM1356" s="13"/>
      <c r="CN1356" s="13"/>
      <c r="CO1356" s="13"/>
      <c r="CP1356" s="13"/>
      <c r="CQ1356" s="13"/>
      <c r="CR1356" s="13"/>
      <c r="CS1356" s="13"/>
      <c r="CT1356" s="13"/>
      <c r="CU1356" s="13"/>
      <c r="CV1356" s="13"/>
      <c r="CW1356" s="13"/>
      <c r="CX1356" s="13"/>
      <c r="CY1356" s="13"/>
      <c r="CZ1356" s="13"/>
      <c r="DA1356" s="13"/>
      <c r="DB1356" s="13"/>
      <c r="DC1356" s="13"/>
      <c r="DD1356" s="13"/>
      <c r="DE1356" s="13"/>
      <c r="DF1356" s="13"/>
      <c r="DG1356" s="13"/>
      <c r="DH1356" s="13"/>
      <c r="DI1356" s="13"/>
      <c r="DJ1356" s="13"/>
      <c r="DK1356" s="13"/>
      <c r="DL1356" s="13"/>
      <c r="DM1356" s="13"/>
      <c r="DN1356" s="13"/>
      <c r="DO1356" s="13"/>
      <c r="DP1356" s="13"/>
      <c r="DQ1356" s="13"/>
      <c r="DR1356" s="13"/>
      <c r="DS1356" s="13"/>
      <c r="DT1356" s="13"/>
      <c r="DU1356" s="13"/>
      <c r="DV1356" s="13"/>
      <c r="DW1356" s="13"/>
      <c r="DX1356" s="13"/>
      <c r="DY1356" s="13"/>
      <c r="DZ1356" s="13"/>
      <c r="EA1356" s="13"/>
      <c r="EB1356" s="13"/>
      <c r="EC1356" s="13"/>
      <c r="ED1356" s="13"/>
      <c r="EE1356" s="13"/>
      <c r="EF1356" s="13"/>
      <c r="EG1356" s="13"/>
      <c r="EH1356" s="13"/>
      <c r="EI1356" s="13"/>
      <c r="EJ1356" s="13"/>
      <c r="EK1356" s="13"/>
      <c r="EL1356" s="13"/>
      <c r="EM1356" s="13"/>
      <c r="EN1356" s="13"/>
      <c r="EO1356" s="13"/>
      <c r="EP1356" s="13"/>
      <c r="EQ1356" s="13"/>
      <c r="ER1356" s="13"/>
      <c r="ES1356" s="13"/>
      <c r="ET1356" s="13"/>
      <c r="EU1356" s="13"/>
      <c r="EV1356" s="13"/>
      <c r="EW1356" s="13"/>
      <c r="EX1356" s="13"/>
      <c r="EY1356" s="13"/>
      <c r="EZ1356" s="13"/>
      <c r="FA1356" s="13"/>
      <c r="FB1356" s="13"/>
      <c r="FC1356" s="13"/>
      <c r="FD1356" s="13"/>
      <c r="FE1356" s="13"/>
      <c r="FF1356" s="13"/>
      <c r="FG1356" s="13"/>
      <c r="FH1356" s="13"/>
      <c r="FI1356" s="13"/>
      <c r="FJ1356" s="13"/>
      <c r="FK1356" s="13"/>
      <c r="FL1356" s="13"/>
      <c r="FM1356" s="13"/>
      <c r="FN1356" s="13"/>
      <c r="FO1356" s="13"/>
      <c r="FP1356" s="13"/>
      <c r="FQ1356" s="13"/>
      <c r="FR1356" s="13"/>
      <c r="FS1356" s="13"/>
      <c r="FT1356" s="13"/>
      <c r="FU1356" s="13"/>
      <c r="FV1356" s="13"/>
      <c r="FW1356" s="13"/>
      <c r="FX1356" s="13"/>
      <c r="FY1356" s="13"/>
      <c r="FZ1356" s="13"/>
      <c r="GA1356" s="13"/>
      <c r="GB1356" s="13"/>
      <c r="GC1356" s="13"/>
      <c r="GD1356" s="13"/>
      <c r="GE1356" s="13"/>
      <c r="GF1356" s="13"/>
      <c r="GG1356" s="13"/>
      <c r="GH1356" s="13"/>
      <c r="GI1356" s="13"/>
      <c r="GJ1356" s="13"/>
      <c r="GK1356" s="13"/>
      <c r="GL1356" s="13"/>
      <c r="GM1356" s="13"/>
      <c r="GN1356" s="13"/>
      <c r="GO1356" s="13"/>
      <c r="GP1356" s="13"/>
      <c r="GQ1356" s="13"/>
      <c r="GR1356" s="13"/>
      <c r="GS1356" s="13"/>
      <c r="GT1356" s="13"/>
      <c r="GU1356" s="13"/>
      <c r="GV1356" s="13"/>
      <c r="GW1356" s="13"/>
      <c r="GX1356" s="13"/>
      <c r="GY1356" s="13"/>
      <c r="GZ1356" s="13"/>
      <c r="HA1356" s="13"/>
      <c r="HB1356" s="13"/>
      <c r="HC1356" s="13"/>
      <c r="HD1356" s="13"/>
      <c r="HE1356" s="13"/>
      <c r="HF1356" s="13"/>
      <c r="HG1356" s="13"/>
      <c r="HH1356" s="13"/>
      <c r="HI1356" s="13"/>
      <c r="HJ1356" s="13"/>
      <c r="HK1356" s="13"/>
      <c r="HL1356" s="13"/>
      <c r="HM1356" s="13"/>
      <c r="HN1356" s="13"/>
      <c r="HO1356" s="13"/>
      <c r="HP1356" s="13"/>
      <c r="HQ1356" s="13"/>
      <c r="HR1356" s="13"/>
      <c r="HS1356" s="13"/>
      <c r="HT1356" s="13"/>
      <c r="HU1356" s="13"/>
      <c r="HV1356" s="13"/>
      <c r="HW1356" s="13"/>
      <c r="HX1356" s="13"/>
      <c r="HY1356" s="13"/>
      <c r="HZ1356" s="13"/>
      <c r="IA1356" s="13"/>
      <c r="IB1356" s="13"/>
      <c r="IC1356" s="13"/>
      <c r="ID1356" s="13"/>
      <c r="IE1356" s="13"/>
      <c r="IF1356" s="13"/>
      <c r="IG1356" s="13"/>
      <c r="IH1356" s="13"/>
      <c r="II1356" s="13"/>
      <c r="IJ1356" s="13"/>
      <c r="IK1356" s="13"/>
      <c r="IL1356" s="13"/>
      <c r="IM1356" s="13"/>
      <c r="IN1356" s="13"/>
      <c r="IO1356" s="13"/>
    </row>
    <row r="1357" spans="1:249">
      <c r="A1357" s="23"/>
      <c r="B1357" s="13"/>
      <c r="C1357" s="13"/>
      <c r="D1357" s="13"/>
      <c r="E1357" s="13"/>
      <c r="F1357" s="13"/>
      <c r="G1357" s="13"/>
      <c r="H1357" s="13"/>
      <c r="I1357" s="13"/>
      <c r="J1357" s="13"/>
      <c r="K1357" s="13"/>
      <c r="L1357" s="13"/>
      <c r="M1357" s="13"/>
      <c r="N1357" s="13"/>
      <c r="O1357" s="13"/>
      <c r="P1357" s="13"/>
      <c r="Q1357" s="13"/>
      <c r="R1357" s="13"/>
      <c r="S1357" s="13"/>
      <c r="T1357" s="13"/>
      <c r="U1357" s="13"/>
      <c r="V1357" s="13"/>
      <c r="W1357" s="13"/>
      <c r="X1357" s="13"/>
      <c r="Y1357" s="13"/>
      <c r="Z1357" s="13"/>
      <c r="AA1357" s="13"/>
      <c r="AB1357" s="13"/>
      <c r="AC1357" s="13"/>
      <c r="AD1357" s="23"/>
      <c r="AE1357" s="13"/>
      <c r="AF1357" s="13"/>
      <c r="AG1357" s="13"/>
      <c r="AH1357" s="13"/>
      <c r="AI1357" s="13"/>
      <c r="AJ1357" s="13"/>
      <c r="AK1357" s="13"/>
      <c r="AL1357" s="13"/>
      <c r="AM1357" s="13"/>
      <c r="AN1357" s="13"/>
      <c r="AO1357" s="13"/>
      <c r="AP1357" s="13"/>
      <c r="AQ1357" s="13"/>
      <c r="AR1357" s="13"/>
      <c r="AS1357" s="13"/>
      <c r="AT1357" s="13"/>
      <c r="AU1357" s="13"/>
      <c r="AV1357" s="13"/>
      <c r="AW1357" s="13"/>
      <c r="AX1357" s="13"/>
      <c r="AY1357" s="13"/>
      <c r="AZ1357" s="13"/>
      <c r="BA1357" s="13"/>
      <c r="BB1357" s="13"/>
      <c r="BC1357" s="13"/>
      <c r="BD1357" s="13"/>
      <c r="BE1357" s="13"/>
      <c r="BF1357" s="13"/>
      <c r="BG1357" s="13"/>
      <c r="BH1357" s="13"/>
      <c r="BI1357" s="13"/>
      <c r="BJ1357" s="13"/>
      <c r="BK1357" s="13"/>
      <c r="BL1357" s="13"/>
      <c r="BM1357" s="13"/>
      <c r="BN1357" s="13"/>
      <c r="BO1357" s="13"/>
      <c r="BP1357" s="13"/>
      <c r="BQ1357" s="13"/>
      <c r="BR1357" s="13"/>
      <c r="BS1357" s="13"/>
      <c r="BT1357" s="13"/>
      <c r="BU1357" s="13"/>
      <c r="BV1357" s="13"/>
      <c r="BW1357" s="13"/>
      <c r="BX1357" s="13"/>
      <c r="BY1357" s="13"/>
      <c r="BZ1357" s="13"/>
      <c r="CA1357" s="13"/>
      <c r="CB1357" s="13"/>
      <c r="CC1357" s="13"/>
      <c r="CD1357" s="13"/>
      <c r="CE1357" s="13"/>
      <c r="CF1357" s="13"/>
      <c r="CG1357" s="13"/>
      <c r="CH1357" s="13"/>
      <c r="CI1357" s="13"/>
      <c r="CJ1357" s="13"/>
      <c r="CK1357" s="13"/>
      <c r="CL1357" s="13"/>
      <c r="CM1357" s="13"/>
      <c r="CN1357" s="13"/>
      <c r="CO1357" s="13"/>
      <c r="CP1357" s="13"/>
      <c r="CQ1357" s="13"/>
      <c r="CR1357" s="13"/>
      <c r="CS1357" s="13"/>
      <c r="CT1357" s="13"/>
      <c r="CU1357" s="13"/>
      <c r="CV1357" s="13"/>
      <c r="CW1357" s="13"/>
      <c r="CX1357" s="13"/>
      <c r="CY1357" s="13"/>
      <c r="CZ1357" s="13"/>
      <c r="DA1357" s="13"/>
      <c r="DB1357" s="13"/>
      <c r="DC1357" s="13"/>
      <c r="DD1357" s="13"/>
      <c r="DE1357" s="13"/>
      <c r="DF1357" s="13"/>
      <c r="DG1357" s="13"/>
      <c r="DH1357" s="13"/>
      <c r="DI1357" s="13"/>
      <c r="DJ1357" s="13"/>
      <c r="DK1357" s="13"/>
      <c r="DL1357" s="13"/>
      <c r="DM1357" s="13"/>
      <c r="DN1357" s="13"/>
      <c r="DO1357" s="13"/>
      <c r="DP1357" s="13"/>
      <c r="DQ1357" s="13"/>
      <c r="DR1357" s="13"/>
      <c r="DS1357" s="13"/>
      <c r="DT1357" s="13"/>
      <c r="DU1357" s="13"/>
      <c r="DV1357" s="13"/>
      <c r="DW1357" s="13"/>
      <c r="DX1357" s="13"/>
      <c r="DY1357" s="13"/>
      <c r="DZ1357" s="13"/>
      <c r="EA1357" s="13"/>
      <c r="EB1357" s="13"/>
      <c r="EC1357" s="13"/>
      <c r="ED1357" s="13"/>
      <c r="EE1357" s="13"/>
      <c r="EF1357" s="13"/>
      <c r="EG1357" s="13"/>
      <c r="EH1357" s="13"/>
      <c r="EI1357" s="13"/>
      <c r="EJ1357" s="13"/>
      <c r="EK1357" s="13"/>
      <c r="EL1357" s="13"/>
      <c r="EM1357" s="13"/>
      <c r="EN1357" s="13"/>
      <c r="EO1357" s="13"/>
      <c r="EP1357" s="13"/>
      <c r="EQ1357" s="13"/>
      <c r="ER1357" s="13"/>
      <c r="ES1357" s="13"/>
      <c r="ET1357" s="13"/>
      <c r="EU1357" s="13"/>
      <c r="EV1357" s="13"/>
      <c r="EW1357" s="13"/>
      <c r="EX1357" s="13"/>
      <c r="EY1357" s="13"/>
      <c r="EZ1357" s="13"/>
      <c r="FA1357" s="13"/>
      <c r="FB1357" s="13"/>
      <c r="FC1357" s="13"/>
      <c r="FD1357" s="13"/>
      <c r="FE1357" s="13"/>
      <c r="FF1357" s="13"/>
      <c r="FG1357" s="13"/>
      <c r="FH1357" s="13"/>
      <c r="FI1357" s="13"/>
      <c r="FJ1357" s="13"/>
      <c r="FK1357" s="13"/>
      <c r="FL1357" s="13"/>
      <c r="FM1357" s="13"/>
      <c r="FN1357" s="13"/>
      <c r="FO1357" s="13"/>
      <c r="FP1357" s="13"/>
      <c r="FQ1357" s="13"/>
      <c r="FR1357" s="13"/>
      <c r="FS1357" s="13"/>
      <c r="FT1357" s="13"/>
      <c r="FU1357" s="13"/>
      <c r="FV1357" s="13"/>
      <c r="FW1357" s="13"/>
      <c r="FX1357" s="13"/>
      <c r="FY1357" s="13"/>
      <c r="FZ1357" s="13"/>
      <c r="GA1357" s="13"/>
      <c r="GB1357" s="13"/>
      <c r="GC1357" s="13"/>
      <c r="GD1357" s="13"/>
      <c r="GE1357" s="13"/>
      <c r="GF1357" s="13"/>
      <c r="GG1357" s="13"/>
      <c r="GH1357" s="13"/>
      <c r="GI1357" s="13"/>
      <c r="GJ1357" s="13"/>
      <c r="GK1357" s="13"/>
      <c r="GL1357" s="13"/>
      <c r="GM1357" s="13"/>
      <c r="GN1357" s="13"/>
      <c r="GO1357" s="13"/>
      <c r="GP1357" s="13"/>
      <c r="GQ1357" s="13"/>
      <c r="GR1357" s="13"/>
      <c r="GS1357" s="13"/>
      <c r="GT1357" s="13"/>
      <c r="GU1357" s="13"/>
      <c r="GV1357" s="13"/>
      <c r="GW1357" s="13"/>
      <c r="GX1357" s="13"/>
      <c r="GY1357" s="13"/>
      <c r="GZ1357" s="13"/>
      <c r="HA1357" s="13"/>
      <c r="HB1357" s="13"/>
      <c r="HC1357" s="13"/>
      <c r="HD1357" s="13"/>
      <c r="HE1357" s="13"/>
      <c r="HF1357" s="13"/>
      <c r="HG1357" s="13"/>
      <c r="HH1357" s="13"/>
      <c r="HI1357" s="13"/>
      <c r="HJ1357" s="13"/>
      <c r="HK1357" s="13"/>
      <c r="HL1357" s="13"/>
      <c r="HM1357" s="13"/>
      <c r="HN1357" s="13"/>
      <c r="HO1357" s="13"/>
      <c r="HP1357" s="13"/>
      <c r="HQ1357" s="13"/>
      <c r="HR1357" s="13"/>
      <c r="HS1357" s="13"/>
      <c r="HT1357" s="13"/>
      <c r="HU1357" s="13"/>
      <c r="HV1357" s="13"/>
      <c r="HW1357" s="13"/>
      <c r="HX1357" s="13"/>
      <c r="HY1357" s="13"/>
      <c r="HZ1357" s="13"/>
      <c r="IA1357" s="13"/>
      <c r="IB1357" s="13"/>
      <c r="IC1357" s="13"/>
      <c r="ID1357" s="13"/>
      <c r="IE1357" s="13"/>
      <c r="IF1357" s="13"/>
      <c r="IG1357" s="13"/>
      <c r="IH1357" s="13"/>
      <c r="II1357" s="13"/>
      <c r="IJ1357" s="13"/>
      <c r="IK1357" s="13"/>
      <c r="IL1357" s="13"/>
      <c r="IM1357" s="13"/>
      <c r="IN1357" s="13"/>
      <c r="IO1357" s="13"/>
    </row>
    <row r="1358" spans="1:249">
      <c r="A1358" s="23"/>
      <c r="B1358" s="13"/>
      <c r="C1358" s="13"/>
      <c r="D1358" s="13"/>
      <c r="E1358" s="13"/>
      <c r="F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c r="AD1358" s="2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Q1358" s="13"/>
      <c r="BR1358" s="13"/>
      <c r="BS1358" s="13"/>
      <c r="BT1358" s="13"/>
      <c r="BU1358" s="13"/>
      <c r="BV1358" s="13"/>
      <c r="BW1358" s="13"/>
      <c r="BX1358" s="13"/>
      <c r="BY1358" s="13"/>
      <c r="BZ1358" s="13"/>
      <c r="CA1358" s="13"/>
      <c r="CB1358" s="13"/>
      <c r="CC1358" s="13"/>
      <c r="CD1358" s="13"/>
      <c r="CE1358" s="13"/>
      <c r="CF1358" s="13"/>
      <c r="CG1358" s="13"/>
      <c r="CH1358" s="13"/>
      <c r="CI1358" s="13"/>
      <c r="CJ1358" s="13"/>
      <c r="CK1358" s="13"/>
      <c r="CL1358" s="13"/>
      <c r="CM1358" s="13"/>
      <c r="CN1358" s="13"/>
      <c r="CO1358" s="13"/>
      <c r="CP1358" s="13"/>
      <c r="CQ1358" s="13"/>
      <c r="CR1358" s="13"/>
      <c r="CS1358" s="13"/>
      <c r="CT1358" s="13"/>
      <c r="CU1358" s="13"/>
      <c r="CV1358" s="13"/>
      <c r="CW1358" s="13"/>
      <c r="CX1358" s="13"/>
      <c r="CY1358" s="13"/>
      <c r="CZ1358" s="13"/>
      <c r="DA1358" s="13"/>
      <c r="DB1358" s="13"/>
      <c r="DC1358" s="13"/>
      <c r="DD1358" s="13"/>
      <c r="DE1358" s="13"/>
      <c r="DF1358" s="13"/>
      <c r="DG1358" s="13"/>
      <c r="DH1358" s="13"/>
      <c r="DI1358" s="13"/>
      <c r="DJ1358" s="13"/>
      <c r="DK1358" s="13"/>
      <c r="DL1358" s="13"/>
      <c r="DM1358" s="13"/>
      <c r="DN1358" s="13"/>
      <c r="DO1358" s="13"/>
      <c r="DP1358" s="13"/>
      <c r="DQ1358" s="13"/>
      <c r="DR1358" s="13"/>
      <c r="DS1358" s="13"/>
      <c r="DT1358" s="13"/>
      <c r="DU1358" s="13"/>
      <c r="DV1358" s="13"/>
      <c r="DW1358" s="13"/>
      <c r="DX1358" s="13"/>
      <c r="DY1358" s="13"/>
      <c r="DZ1358" s="13"/>
      <c r="EA1358" s="13"/>
      <c r="EB1358" s="13"/>
      <c r="EC1358" s="13"/>
      <c r="ED1358" s="13"/>
      <c r="EE1358" s="13"/>
      <c r="EF1358" s="13"/>
      <c r="EG1358" s="13"/>
      <c r="EH1358" s="13"/>
      <c r="EI1358" s="13"/>
      <c r="EJ1358" s="13"/>
      <c r="EK1358" s="13"/>
      <c r="EL1358" s="13"/>
      <c r="EM1358" s="13"/>
      <c r="EN1358" s="13"/>
      <c r="EO1358" s="13"/>
      <c r="EP1358" s="13"/>
      <c r="EQ1358" s="13"/>
      <c r="ER1358" s="13"/>
      <c r="ES1358" s="13"/>
      <c r="ET1358" s="13"/>
      <c r="EU1358" s="13"/>
      <c r="EV1358" s="13"/>
      <c r="EW1358" s="13"/>
      <c r="EX1358" s="13"/>
      <c r="EY1358" s="13"/>
      <c r="EZ1358" s="13"/>
      <c r="FA1358" s="13"/>
      <c r="FB1358" s="13"/>
      <c r="FC1358" s="13"/>
      <c r="FD1358" s="13"/>
      <c r="FE1358" s="13"/>
      <c r="FF1358" s="13"/>
      <c r="FG1358" s="13"/>
      <c r="FH1358" s="13"/>
      <c r="FI1358" s="13"/>
      <c r="FJ1358" s="13"/>
      <c r="FK1358" s="13"/>
      <c r="FL1358" s="13"/>
      <c r="FM1358" s="13"/>
      <c r="FN1358" s="13"/>
      <c r="FO1358" s="13"/>
      <c r="FP1358" s="13"/>
      <c r="FQ1358" s="13"/>
      <c r="FR1358" s="13"/>
      <c r="FS1358" s="13"/>
      <c r="FT1358" s="13"/>
      <c r="FU1358" s="13"/>
      <c r="FV1358" s="13"/>
      <c r="FW1358" s="13"/>
      <c r="FX1358" s="13"/>
      <c r="FY1358" s="13"/>
      <c r="FZ1358" s="13"/>
      <c r="GA1358" s="13"/>
      <c r="GB1358" s="13"/>
      <c r="GC1358" s="13"/>
      <c r="GD1358" s="13"/>
      <c r="GE1358" s="13"/>
      <c r="GF1358" s="13"/>
      <c r="GG1358" s="13"/>
      <c r="GH1358" s="13"/>
      <c r="GI1358" s="13"/>
      <c r="GJ1358" s="13"/>
      <c r="GK1358" s="13"/>
      <c r="GL1358" s="13"/>
      <c r="GM1358" s="13"/>
      <c r="GN1358" s="13"/>
      <c r="GO1358" s="13"/>
      <c r="GP1358" s="13"/>
      <c r="GQ1358" s="13"/>
      <c r="GR1358" s="13"/>
      <c r="GS1358" s="13"/>
      <c r="GT1358" s="13"/>
      <c r="GU1358" s="13"/>
      <c r="GV1358" s="13"/>
      <c r="GW1358" s="13"/>
      <c r="GX1358" s="13"/>
      <c r="GY1358" s="13"/>
      <c r="GZ1358" s="13"/>
      <c r="HA1358" s="13"/>
      <c r="HB1358" s="13"/>
      <c r="HC1358" s="13"/>
      <c r="HD1358" s="13"/>
      <c r="HE1358" s="13"/>
      <c r="HF1358" s="13"/>
      <c r="HG1358" s="13"/>
      <c r="HH1358" s="13"/>
      <c r="HI1358" s="13"/>
      <c r="HJ1358" s="13"/>
      <c r="HK1358" s="13"/>
      <c r="HL1358" s="13"/>
      <c r="HM1358" s="13"/>
      <c r="HN1358" s="13"/>
      <c r="HO1358" s="13"/>
      <c r="HP1358" s="13"/>
      <c r="HQ1358" s="13"/>
      <c r="HR1358" s="13"/>
      <c r="HS1358" s="13"/>
      <c r="HT1358" s="13"/>
      <c r="HU1358" s="13"/>
      <c r="HV1358" s="13"/>
      <c r="HW1358" s="13"/>
      <c r="HX1358" s="13"/>
      <c r="HY1358" s="13"/>
      <c r="HZ1358" s="13"/>
      <c r="IA1358" s="13"/>
      <c r="IB1358" s="13"/>
      <c r="IC1358" s="13"/>
      <c r="ID1358" s="13"/>
      <c r="IE1358" s="13"/>
      <c r="IF1358" s="13"/>
      <c r="IG1358" s="13"/>
      <c r="IH1358" s="13"/>
      <c r="II1358" s="13"/>
      <c r="IJ1358" s="13"/>
      <c r="IK1358" s="13"/>
      <c r="IL1358" s="13"/>
      <c r="IM1358" s="13"/>
      <c r="IN1358" s="13"/>
      <c r="IO1358" s="13"/>
    </row>
    <row r="1359" spans="1:249">
      <c r="A1359" s="23"/>
      <c r="B1359" s="13"/>
      <c r="C1359" s="13"/>
      <c r="D1359" s="13"/>
      <c r="E1359" s="13"/>
      <c r="F1359" s="13"/>
      <c r="G1359" s="13"/>
      <c r="H1359" s="13"/>
      <c r="I1359" s="13"/>
      <c r="J1359" s="13"/>
      <c r="K1359" s="13"/>
      <c r="L1359" s="13"/>
      <c r="M1359" s="13"/>
      <c r="N1359" s="13"/>
      <c r="O1359" s="13"/>
      <c r="P1359" s="13"/>
      <c r="Q1359" s="13"/>
      <c r="R1359" s="13"/>
      <c r="S1359" s="13"/>
      <c r="T1359" s="13"/>
      <c r="U1359" s="13"/>
      <c r="V1359" s="13"/>
      <c r="W1359" s="13"/>
      <c r="X1359" s="13"/>
      <c r="Y1359" s="13"/>
      <c r="Z1359" s="13"/>
      <c r="AA1359" s="13"/>
      <c r="AB1359" s="13"/>
      <c r="AC1359" s="13"/>
      <c r="AD1359" s="2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Q1359" s="13"/>
      <c r="BR1359" s="13"/>
      <c r="BS1359" s="13"/>
      <c r="BT1359" s="13"/>
      <c r="BU1359" s="13"/>
      <c r="BV1359" s="13"/>
      <c r="BW1359" s="13"/>
      <c r="BX1359" s="13"/>
      <c r="BY1359" s="13"/>
      <c r="BZ1359" s="13"/>
      <c r="CA1359" s="13"/>
      <c r="CB1359" s="13"/>
      <c r="CC1359" s="13"/>
      <c r="CD1359" s="13"/>
      <c r="CE1359" s="13"/>
      <c r="CF1359" s="13"/>
      <c r="CG1359" s="13"/>
      <c r="CH1359" s="13"/>
      <c r="CI1359" s="13"/>
      <c r="CJ1359" s="13"/>
      <c r="CK1359" s="13"/>
      <c r="CL1359" s="13"/>
      <c r="CM1359" s="13"/>
      <c r="CN1359" s="13"/>
      <c r="CO1359" s="13"/>
      <c r="CP1359" s="13"/>
      <c r="CQ1359" s="13"/>
      <c r="CR1359" s="13"/>
      <c r="CS1359" s="13"/>
      <c r="CT1359" s="13"/>
      <c r="CU1359" s="13"/>
      <c r="CV1359" s="13"/>
      <c r="CW1359" s="13"/>
      <c r="CX1359" s="13"/>
      <c r="CY1359" s="13"/>
      <c r="CZ1359" s="13"/>
      <c r="DA1359" s="13"/>
      <c r="DB1359" s="13"/>
      <c r="DC1359" s="13"/>
      <c r="DD1359" s="13"/>
      <c r="DE1359" s="13"/>
      <c r="DF1359" s="13"/>
      <c r="DG1359" s="13"/>
      <c r="DH1359" s="13"/>
      <c r="DI1359" s="13"/>
      <c r="DJ1359" s="13"/>
      <c r="DK1359" s="13"/>
      <c r="DL1359" s="13"/>
      <c r="DM1359" s="13"/>
      <c r="DN1359" s="13"/>
      <c r="DO1359" s="13"/>
      <c r="DP1359" s="13"/>
      <c r="DQ1359" s="13"/>
      <c r="DR1359" s="13"/>
      <c r="DS1359" s="13"/>
      <c r="DT1359" s="13"/>
      <c r="DU1359" s="13"/>
      <c r="DV1359" s="13"/>
      <c r="DW1359" s="13"/>
      <c r="DX1359" s="13"/>
      <c r="DY1359" s="13"/>
      <c r="DZ1359" s="13"/>
      <c r="EA1359" s="13"/>
      <c r="EB1359" s="13"/>
      <c r="EC1359" s="13"/>
      <c r="ED1359" s="13"/>
      <c r="EE1359" s="13"/>
      <c r="EF1359" s="13"/>
      <c r="EG1359" s="13"/>
      <c r="EH1359" s="13"/>
      <c r="EI1359" s="13"/>
      <c r="EJ1359" s="13"/>
      <c r="EK1359" s="13"/>
      <c r="EL1359" s="13"/>
      <c r="EM1359" s="13"/>
      <c r="EN1359" s="13"/>
      <c r="EO1359" s="13"/>
      <c r="EP1359" s="13"/>
      <c r="EQ1359" s="13"/>
      <c r="ER1359" s="13"/>
      <c r="ES1359" s="13"/>
      <c r="ET1359" s="13"/>
      <c r="EU1359" s="13"/>
      <c r="EV1359" s="13"/>
      <c r="EW1359" s="13"/>
      <c r="EX1359" s="13"/>
      <c r="EY1359" s="13"/>
      <c r="EZ1359" s="13"/>
      <c r="FA1359" s="13"/>
      <c r="FB1359" s="13"/>
      <c r="FC1359" s="13"/>
      <c r="FD1359" s="13"/>
      <c r="FE1359" s="13"/>
      <c r="FF1359" s="13"/>
      <c r="FG1359" s="13"/>
      <c r="FH1359" s="13"/>
      <c r="FI1359" s="13"/>
      <c r="FJ1359" s="13"/>
      <c r="FK1359" s="13"/>
      <c r="FL1359" s="13"/>
      <c r="FM1359" s="13"/>
      <c r="FN1359" s="13"/>
      <c r="FO1359" s="13"/>
      <c r="FP1359" s="13"/>
      <c r="FQ1359" s="13"/>
      <c r="FR1359" s="13"/>
      <c r="FS1359" s="13"/>
      <c r="FT1359" s="13"/>
      <c r="FU1359" s="13"/>
      <c r="FV1359" s="13"/>
      <c r="FW1359" s="13"/>
      <c r="FX1359" s="13"/>
      <c r="FY1359" s="13"/>
      <c r="FZ1359" s="13"/>
      <c r="GA1359" s="13"/>
      <c r="GB1359" s="13"/>
      <c r="GC1359" s="13"/>
      <c r="GD1359" s="13"/>
      <c r="GE1359" s="13"/>
      <c r="GF1359" s="13"/>
      <c r="GG1359" s="13"/>
      <c r="GH1359" s="13"/>
      <c r="GI1359" s="13"/>
      <c r="GJ1359" s="13"/>
      <c r="GK1359" s="13"/>
      <c r="GL1359" s="13"/>
      <c r="GM1359" s="13"/>
      <c r="GN1359" s="13"/>
      <c r="GO1359" s="13"/>
      <c r="GP1359" s="13"/>
      <c r="GQ1359" s="13"/>
      <c r="GR1359" s="13"/>
      <c r="GS1359" s="13"/>
      <c r="GT1359" s="13"/>
      <c r="GU1359" s="13"/>
      <c r="GV1359" s="13"/>
      <c r="GW1359" s="13"/>
      <c r="GX1359" s="13"/>
      <c r="GY1359" s="13"/>
      <c r="GZ1359" s="13"/>
      <c r="HA1359" s="13"/>
      <c r="HB1359" s="13"/>
      <c r="HC1359" s="13"/>
      <c r="HD1359" s="13"/>
      <c r="HE1359" s="13"/>
      <c r="HF1359" s="13"/>
      <c r="HG1359" s="13"/>
      <c r="HH1359" s="13"/>
      <c r="HI1359" s="13"/>
      <c r="HJ1359" s="13"/>
      <c r="HK1359" s="13"/>
      <c r="HL1359" s="13"/>
      <c r="HM1359" s="13"/>
      <c r="HN1359" s="13"/>
      <c r="HO1359" s="13"/>
      <c r="HP1359" s="13"/>
      <c r="HQ1359" s="13"/>
      <c r="HR1359" s="13"/>
      <c r="HS1359" s="13"/>
      <c r="HT1359" s="13"/>
      <c r="HU1359" s="13"/>
      <c r="HV1359" s="13"/>
      <c r="HW1359" s="13"/>
      <c r="HX1359" s="13"/>
      <c r="HY1359" s="13"/>
      <c r="HZ1359" s="13"/>
      <c r="IA1359" s="13"/>
      <c r="IB1359" s="13"/>
      <c r="IC1359" s="13"/>
      <c r="ID1359" s="13"/>
      <c r="IE1359" s="13"/>
      <c r="IF1359" s="13"/>
      <c r="IG1359" s="13"/>
      <c r="IH1359" s="13"/>
      <c r="II1359" s="13"/>
      <c r="IJ1359" s="13"/>
      <c r="IK1359" s="13"/>
      <c r="IL1359" s="13"/>
      <c r="IM1359" s="13"/>
      <c r="IN1359" s="13"/>
      <c r="IO1359" s="13"/>
    </row>
    <row r="1360" spans="1:249">
      <c r="A1360" s="23"/>
      <c r="B1360" s="13"/>
      <c r="C1360" s="13"/>
      <c r="D1360" s="13"/>
      <c r="E1360" s="13"/>
      <c r="F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2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Q1360" s="13"/>
      <c r="BR1360" s="13"/>
      <c r="BS1360" s="13"/>
      <c r="BT1360" s="13"/>
      <c r="BU1360" s="13"/>
      <c r="BV1360" s="13"/>
      <c r="BW1360" s="13"/>
      <c r="BX1360" s="13"/>
      <c r="BY1360" s="13"/>
      <c r="BZ1360" s="13"/>
      <c r="CA1360" s="13"/>
      <c r="CB1360" s="13"/>
      <c r="CC1360" s="13"/>
      <c r="CD1360" s="13"/>
      <c r="CE1360" s="13"/>
      <c r="CF1360" s="13"/>
      <c r="CG1360" s="13"/>
      <c r="CH1360" s="13"/>
      <c r="CI1360" s="13"/>
      <c r="CJ1360" s="13"/>
      <c r="CK1360" s="13"/>
      <c r="CL1360" s="13"/>
      <c r="CM1360" s="13"/>
      <c r="CN1360" s="13"/>
      <c r="CO1360" s="13"/>
      <c r="CP1360" s="13"/>
      <c r="CQ1360" s="13"/>
      <c r="CR1360" s="13"/>
      <c r="CS1360" s="13"/>
      <c r="CT1360" s="13"/>
      <c r="CU1360" s="13"/>
      <c r="CV1360" s="13"/>
      <c r="CW1360" s="13"/>
      <c r="CX1360" s="13"/>
      <c r="CY1360" s="13"/>
      <c r="CZ1360" s="13"/>
      <c r="DA1360" s="13"/>
      <c r="DB1360" s="13"/>
      <c r="DC1360" s="13"/>
      <c r="DD1360" s="13"/>
      <c r="DE1360" s="13"/>
      <c r="DF1360" s="13"/>
      <c r="DG1360" s="13"/>
      <c r="DH1360" s="13"/>
      <c r="DI1360" s="13"/>
      <c r="DJ1360" s="13"/>
      <c r="DK1360" s="13"/>
      <c r="DL1360" s="13"/>
      <c r="DM1360" s="13"/>
      <c r="DN1360" s="13"/>
      <c r="DO1360" s="13"/>
      <c r="DP1360" s="13"/>
      <c r="DQ1360" s="13"/>
      <c r="DR1360" s="13"/>
      <c r="DS1360" s="13"/>
      <c r="DT1360" s="13"/>
      <c r="DU1360" s="13"/>
      <c r="DV1360" s="13"/>
      <c r="DW1360" s="13"/>
      <c r="DX1360" s="13"/>
      <c r="DY1360" s="13"/>
      <c r="DZ1360" s="13"/>
      <c r="EA1360" s="13"/>
      <c r="EB1360" s="13"/>
      <c r="EC1360" s="13"/>
      <c r="ED1360" s="13"/>
      <c r="EE1360" s="13"/>
      <c r="EF1360" s="13"/>
      <c r="EG1360" s="13"/>
      <c r="EH1360" s="13"/>
      <c r="EI1360" s="13"/>
      <c r="EJ1360" s="13"/>
      <c r="EK1360" s="13"/>
      <c r="EL1360" s="13"/>
      <c r="EM1360" s="13"/>
      <c r="EN1360" s="13"/>
      <c r="EO1360" s="13"/>
      <c r="EP1360" s="13"/>
      <c r="EQ1360" s="13"/>
      <c r="ER1360" s="13"/>
      <c r="ES1360" s="13"/>
      <c r="ET1360" s="13"/>
      <c r="EU1360" s="13"/>
      <c r="EV1360" s="13"/>
      <c r="EW1360" s="13"/>
      <c r="EX1360" s="13"/>
      <c r="EY1360" s="13"/>
      <c r="EZ1360" s="13"/>
      <c r="FA1360" s="13"/>
      <c r="FB1360" s="13"/>
      <c r="FC1360" s="13"/>
      <c r="FD1360" s="13"/>
      <c r="FE1360" s="13"/>
      <c r="FF1360" s="13"/>
      <c r="FG1360" s="13"/>
      <c r="FH1360" s="13"/>
      <c r="FI1360" s="13"/>
      <c r="FJ1360" s="13"/>
      <c r="FK1360" s="13"/>
      <c r="FL1360" s="13"/>
      <c r="FM1360" s="13"/>
      <c r="FN1360" s="13"/>
      <c r="FO1360" s="13"/>
      <c r="FP1360" s="13"/>
      <c r="FQ1360" s="13"/>
      <c r="FR1360" s="13"/>
      <c r="FS1360" s="13"/>
      <c r="FT1360" s="13"/>
      <c r="FU1360" s="13"/>
      <c r="FV1360" s="13"/>
      <c r="FW1360" s="13"/>
      <c r="FX1360" s="13"/>
      <c r="FY1360" s="13"/>
      <c r="FZ1360" s="13"/>
      <c r="GA1360" s="13"/>
      <c r="GB1360" s="13"/>
      <c r="GC1360" s="13"/>
      <c r="GD1360" s="13"/>
      <c r="GE1360" s="13"/>
      <c r="GF1360" s="13"/>
      <c r="GG1360" s="13"/>
      <c r="GH1360" s="13"/>
      <c r="GI1360" s="13"/>
      <c r="GJ1360" s="13"/>
      <c r="GK1360" s="13"/>
      <c r="GL1360" s="13"/>
      <c r="GM1360" s="13"/>
      <c r="GN1360" s="13"/>
      <c r="GO1360" s="13"/>
      <c r="GP1360" s="13"/>
      <c r="GQ1360" s="13"/>
      <c r="GR1360" s="13"/>
      <c r="GS1360" s="13"/>
      <c r="GT1360" s="13"/>
      <c r="GU1360" s="13"/>
      <c r="GV1360" s="13"/>
      <c r="GW1360" s="13"/>
      <c r="GX1360" s="13"/>
      <c r="GY1360" s="13"/>
      <c r="GZ1360" s="13"/>
      <c r="HA1360" s="13"/>
      <c r="HB1360" s="13"/>
      <c r="HC1360" s="13"/>
      <c r="HD1360" s="13"/>
      <c r="HE1360" s="13"/>
      <c r="HF1360" s="13"/>
      <c r="HG1360" s="13"/>
      <c r="HH1360" s="13"/>
      <c r="HI1360" s="13"/>
      <c r="HJ1360" s="13"/>
      <c r="HK1360" s="13"/>
      <c r="HL1360" s="13"/>
      <c r="HM1360" s="13"/>
      <c r="HN1360" s="13"/>
      <c r="HO1360" s="13"/>
      <c r="HP1360" s="13"/>
      <c r="HQ1360" s="13"/>
      <c r="HR1360" s="13"/>
      <c r="HS1360" s="13"/>
      <c r="HT1360" s="13"/>
      <c r="HU1360" s="13"/>
      <c r="HV1360" s="13"/>
      <c r="HW1360" s="13"/>
      <c r="HX1360" s="13"/>
      <c r="HY1360" s="13"/>
      <c r="HZ1360" s="13"/>
      <c r="IA1360" s="13"/>
      <c r="IB1360" s="13"/>
      <c r="IC1360" s="13"/>
      <c r="ID1360" s="13"/>
      <c r="IE1360" s="13"/>
      <c r="IF1360" s="13"/>
      <c r="IG1360" s="13"/>
      <c r="IH1360" s="13"/>
      <c r="II1360" s="13"/>
      <c r="IJ1360" s="13"/>
      <c r="IK1360" s="13"/>
      <c r="IL1360" s="13"/>
      <c r="IM1360" s="13"/>
      <c r="IN1360" s="13"/>
      <c r="IO1360" s="13"/>
    </row>
    <row r="1361" spans="1:249">
      <c r="A1361" s="23"/>
      <c r="B1361" s="13"/>
      <c r="C1361" s="13"/>
      <c r="D1361" s="13"/>
      <c r="E1361" s="13"/>
      <c r="F1361" s="13"/>
      <c r="G1361" s="13"/>
      <c r="H1361" s="13"/>
      <c r="I1361" s="13"/>
      <c r="J1361" s="13"/>
      <c r="K1361" s="13"/>
      <c r="L1361" s="13"/>
      <c r="M1361" s="13"/>
      <c r="N1361" s="13"/>
      <c r="O1361" s="13"/>
      <c r="P1361" s="13"/>
      <c r="Q1361" s="13"/>
      <c r="R1361" s="13"/>
      <c r="S1361" s="13"/>
      <c r="T1361" s="13"/>
      <c r="U1361" s="13"/>
      <c r="V1361" s="13"/>
      <c r="W1361" s="13"/>
      <c r="X1361" s="13"/>
      <c r="Y1361" s="13"/>
      <c r="Z1361" s="13"/>
      <c r="AA1361" s="13"/>
      <c r="AB1361" s="13"/>
      <c r="AC1361" s="13"/>
      <c r="AD1361" s="2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Q1361" s="13"/>
      <c r="BR1361" s="13"/>
      <c r="BS1361" s="13"/>
      <c r="BT1361" s="13"/>
      <c r="BU1361" s="13"/>
      <c r="BV1361" s="13"/>
      <c r="BW1361" s="13"/>
      <c r="BX1361" s="13"/>
      <c r="BY1361" s="13"/>
      <c r="BZ1361" s="13"/>
      <c r="CA1361" s="13"/>
      <c r="CB1361" s="13"/>
      <c r="CC1361" s="13"/>
      <c r="CD1361" s="13"/>
      <c r="CE1361" s="13"/>
      <c r="CF1361" s="13"/>
      <c r="CG1361" s="13"/>
      <c r="CH1361" s="13"/>
      <c r="CI1361" s="13"/>
      <c r="CJ1361" s="13"/>
      <c r="CK1361" s="13"/>
      <c r="CL1361" s="13"/>
      <c r="CM1361" s="13"/>
      <c r="CN1361" s="13"/>
      <c r="CO1361" s="13"/>
      <c r="CP1361" s="13"/>
      <c r="CQ1361" s="13"/>
      <c r="CR1361" s="13"/>
      <c r="CS1361" s="13"/>
      <c r="CT1361" s="13"/>
      <c r="CU1361" s="13"/>
      <c r="CV1361" s="13"/>
      <c r="CW1361" s="13"/>
      <c r="CX1361" s="13"/>
      <c r="CY1361" s="13"/>
      <c r="CZ1361" s="13"/>
      <c r="DA1361" s="13"/>
      <c r="DB1361" s="13"/>
      <c r="DC1361" s="13"/>
      <c r="DD1361" s="13"/>
      <c r="DE1361" s="13"/>
      <c r="DF1361" s="13"/>
      <c r="DG1361" s="13"/>
      <c r="DH1361" s="13"/>
      <c r="DI1361" s="13"/>
      <c r="DJ1361" s="13"/>
      <c r="DK1361" s="13"/>
      <c r="DL1361" s="13"/>
      <c r="DM1361" s="13"/>
      <c r="DN1361" s="13"/>
      <c r="DO1361" s="13"/>
      <c r="DP1361" s="13"/>
      <c r="DQ1361" s="13"/>
      <c r="DR1361" s="13"/>
      <c r="DS1361" s="13"/>
      <c r="DT1361" s="13"/>
      <c r="DU1361" s="13"/>
      <c r="DV1361" s="13"/>
      <c r="DW1361" s="13"/>
      <c r="DX1361" s="13"/>
      <c r="DY1361" s="13"/>
      <c r="DZ1361" s="13"/>
      <c r="EA1361" s="13"/>
      <c r="EB1361" s="13"/>
      <c r="EC1361" s="13"/>
      <c r="ED1361" s="13"/>
      <c r="EE1361" s="13"/>
      <c r="EF1361" s="13"/>
      <c r="EG1361" s="13"/>
      <c r="EH1361" s="13"/>
      <c r="EI1361" s="13"/>
      <c r="EJ1361" s="13"/>
      <c r="EK1361" s="13"/>
      <c r="EL1361" s="13"/>
      <c r="EM1361" s="13"/>
      <c r="EN1361" s="13"/>
      <c r="EO1361" s="13"/>
      <c r="EP1361" s="13"/>
      <c r="EQ1361" s="13"/>
      <c r="ER1361" s="13"/>
      <c r="ES1361" s="13"/>
      <c r="ET1361" s="13"/>
      <c r="EU1361" s="13"/>
      <c r="EV1361" s="13"/>
      <c r="EW1361" s="13"/>
      <c r="EX1361" s="13"/>
      <c r="EY1361" s="13"/>
      <c r="EZ1361" s="13"/>
      <c r="FA1361" s="13"/>
      <c r="FB1361" s="13"/>
      <c r="FC1361" s="13"/>
      <c r="FD1361" s="13"/>
      <c r="FE1361" s="13"/>
      <c r="FF1361" s="13"/>
      <c r="FG1361" s="13"/>
      <c r="FH1361" s="13"/>
      <c r="FI1361" s="13"/>
      <c r="FJ1361" s="13"/>
      <c r="FK1361" s="13"/>
      <c r="FL1361" s="13"/>
      <c r="FM1361" s="13"/>
      <c r="FN1361" s="13"/>
      <c r="FO1361" s="13"/>
      <c r="FP1361" s="13"/>
      <c r="FQ1361" s="13"/>
      <c r="FR1361" s="13"/>
      <c r="FS1361" s="13"/>
      <c r="FT1361" s="13"/>
      <c r="FU1361" s="13"/>
      <c r="FV1361" s="13"/>
      <c r="FW1361" s="13"/>
      <c r="FX1361" s="13"/>
      <c r="FY1361" s="13"/>
      <c r="FZ1361" s="13"/>
      <c r="GA1361" s="13"/>
      <c r="GB1361" s="13"/>
      <c r="GC1361" s="13"/>
      <c r="GD1361" s="13"/>
      <c r="GE1361" s="13"/>
      <c r="GF1361" s="13"/>
      <c r="GG1361" s="13"/>
      <c r="GH1361" s="13"/>
      <c r="GI1361" s="13"/>
      <c r="GJ1361" s="13"/>
      <c r="GK1361" s="13"/>
      <c r="GL1361" s="13"/>
      <c r="GM1361" s="13"/>
      <c r="GN1361" s="13"/>
      <c r="GO1361" s="13"/>
      <c r="GP1361" s="13"/>
      <c r="GQ1361" s="13"/>
      <c r="GR1361" s="13"/>
      <c r="GS1361" s="13"/>
      <c r="GT1361" s="13"/>
      <c r="GU1361" s="13"/>
      <c r="GV1361" s="13"/>
      <c r="GW1361" s="13"/>
      <c r="GX1361" s="13"/>
      <c r="GY1361" s="13"/>
      <c r="GZ1361" s="13"/>
      <c r="HA1361" s="13"/>
      <c r="HB1361" s="13"/>
      <c r="HC1361" s="13"/>
      <c r="HD1361" s="13"/>
      <c r="HE1361" s="13"/>
      <c r="HF1361" s="13"/>
      <c r="HG1361" s="13"/>
      <c r="HH1361" s="13"/>
      <c r="HI1361" s="13"/>
      <c r="HJ1361" s="13"/>
      <c r="HK1361" s="13"/>
      <c r="HL1361" s="13"/>
      <c r="HM1361" s="13"/>
      <c r="HN1361" s="13"/>
      <c r="HO1361" s="13"/>
      <c r="HP1361" s="13"/>
      <c r="HQ1361" s="13"/>
      <c r="HR1361" s="13"/>
      <c r="HS1361" s="13"/>
      <c r="HT1361" s="13"/>
      <c r="HU1361" s="13"/>
      <c r="HV1361" s="13"/>
      <c r="HW1361" s="13"/>
      <c r="HX1361" s="13"/>
      <c r="HY1361" s="13"/>
      <c r="HZ1361" s="13"/>
      <c r="IA1361" s="13"/>
      <c r="IB1361" s="13"/>
      <c r="IC1361" s="13"/>
      <c r="ID1361" s="13"/>
      <c r="IE1361" s="13"/>
      <c r="IF1361" s="13"/>
      <c r="IG1361" s="13"/>
      <c r="IH1361" s="13"/>
      <c r="II1361" s="13"/>
      <c r="IJ1361" s="13"/>
      <c r="IK1361" s="13"/>
      <c r="IL1361" s="13"/>
      <c r="IM1361" s="13"/>
      <c r="IN1361" s="13"/>
      <c r="IO1361" s="13"/>
    </row>
    <row r="1362" spans="1:249">
      <c r="A1362" s="23"/>
      <c r="B1362" s="13"/>
      <c r="C1362" s="13"/>
      <c r="D1362" s="13"/>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c r="AD1362" s="2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Q1362" s="13"/>
      <c r="BR1362" s="13"/>
      <c r="BS1362" s="13"/>
      <c r="BT1362" s="13"/>
      <c r="BU1362" s="13"/>
      <c r="BV1362" s="13"/>
      <c r="BW1362" s="13"/>
      <c r="BX1362" s="13"/>
      <c r="BY1362" s="13"/>
      <c r="BZ1362" s="13"/>
      <c r="CA1362" s="13"/>
      <c r="CB1362" s="13"/>
      <c r="CC1362" s="13"/>
      <c r="CD1362" s="13"/>
      <c r="CE1362" s="13"/>
      <c r="CF1362" s="13"/>
      <c r="CG1362" s="13"/>
      <c r="CH1362" s="13"/>
      <c r="CI1362" s="13"/>
      <c r="CJ1362" s="13"/>
      <c r="CK1362" s="13"/>
      <c r="CL1362" s="13"/>
      <c r="CM1362" s="13"/>
      <c r="CN1362" s="13"/>
      <c r="CO1362" s="13"/>
      <c r="CP1362" s="13"/>
      <c r="CQ1362" s="13"/>
      <c r="CR1362" s="13"/>
      <c r="CS1362" s="13"/>
      <c r="CT1362" s="13"/>
      <c r="CU1362" s="13"/>
      <c r="CV1362" s="13"/>
      <c r="CW1362" s="13"/>
      <c r="CX1362" s="13"/>
      <c r="CY1362" s="13"/>
      <c r="CZ1362" s="13"/>
      <c r="DA1362" s="13"/>
      <c r="DB1362" s="13"/>
      <c r="DC1362" s="13"/>
      <c r="DD1362" s="13"/>
      <c r="DE1362" s="13"/>
      <c r="DF1362" s="13"/>
      <c r="DG1362" s="13"/>
      <c r="DH1362" s="13"/>
      <c r="DI1362" s="13"/>
      <c r="DJ1362" s="13"/>
      <c r="DK1362" s="13"/>
      <c r="DL1362" s="13"/>
      <c r="DM1362" s="13"/>
      <c r="DN1362" s="13"/>
      <c r="DO1362" s="13"/>
      <c r="DP1362" s="13"/>
      <c r="DQ1362" s="13"/>
      <c r="DR1362" s="13"/>
      <c r="DS1362" s="13"/>
      <c r="DT1362" s="13"/>
      <c r="DU1362" s="13"/>
      <c r="DV1362" s="13"/>
      <c r="DW1362" s="13"/>
      <c r="DX1362" s="13"/>
      <c r="DY1362" s="13"/>
      <c r="DZ1362" s="13"/>
      <c r="EA1362" s="13"/>
      <c r="EB1362" s="13"/>
      <c r="EC1362" s="13"/>
      <c r="ED1362" s="13"/>
      <c r="EE1362" s="13"/>
      <c r="EF1362" s="13"/>
      <c r="EG1362" s="13"/>
      <c r="EH1362" s="13"/>
      <c r="EI1362" s="13"/>
      <c r="EJ1362" s="13"/>
      <c r="EK1362" s="13"/>
      <c r="EL1362" s="13"/>
      <c r="EM1362" s="13"/>
      <c r="EN1362" s="13"/>
      <c r="EO1362" s="13"/>
      <c r="EP1362" s="13"/>
      <c r="EQ1362" s="13"/>
      <c r="ER1362" s="13"/>
      <c r="ES1362" s="13"/>
      <c r="ET1362" s="13"/>
      <c r="EU1362" s="13"/>
      <c r="EV1362" s="13"/>
      <c r="EW1362" s="13"/>
      <c r="EX1362" s="13"/>
      <c r="EY1362" s="13"/>
      <c r="EZ1362" s="13"/>
      <c r="FA1362" s="13"/>
      <c r="FB1362" s="13"/>
      <c r="FC1362" s="13"/>
      <c r="FD1362" s="13"/>
      <c r="FE1362" s="13"/>
      <c r="FF1362" s="13"/>
      <c r="FG1362" s="13"/>
      <c r="FH1362" s="13"/>
      <c r="FI1362" s="13"/>
      <c r="FJ1362" s="13"/>
      <c r="FK1362" s="13"/>
      <c r="FL1362" s="13"/>
      <c r="FM1362" s="13"/>
      <c r="FN1362" s="13"/>
      <c r="FO1362" s="13"/>
      <c r="FP1362" s="13"/>
      <c r="FQ1362" s="13"/>
      <c r="FR1362" s="13"/>
      <c r="FS1362" s="13"/>
      <c r="FT1362" s="13"/>
      <c r="FU1362" s="13"/>
      <c r="FV1362" s="13"/>
      <c r="FW1362" s="13"/>
      <c r="FX1362" s="13"/>
      <c r="FY1362" s="13"/>
      <c r="FZ1362" s="13"/>
      <c r="GA1362" s="13"/>
      <c r="GB1362" s="13"/>
      <c r="GC1362" s="13"/>
      <c r="GD1362" s="13"/>
      <c r="GE1362" s="13"/>
      <c r="GF1362" s="13"/>
      <c r="GG1362" s="13"/>
      <c r="GH1362" s="13"/>
      <c r="GI1362" s="13"/>
      <c r="GJ1362" s="13"/>
      <c r="GK1362" s="13"/>
      <c r="GL1362" s="13"/>
      <c r="GM1362" s="13"/>
      <c r="GN1362" s="13"/>
      <c r="GO1362" s="13"/>
      <c r="GP1362" s="13"/>
      <c r="GQ1362" s="13"/>
      <c r="GR1362" s="13"/>
      <c r="GS1362" s="13"/>
      <c r="GT1362" s="13"/>
      <c r="GU1362" s="13"/>
      <c r="GV1362" s="13"/>
      <c r="GW1362" s="13"/>
      <c r="GX1362" s="13"/>
      <c r="GY1362" s="13"/>
      <c r="GZ1362" s="13"/>
      <c r="HA1362" s="13"/>
      <c r="HB1362" s="13"/>
      <c r="HC1362" s="13"/>
      <c r="HD1362" s="13"/>
      <c r="HE1362" s="13"/>
      <c r="HF1362" s="13"/>
      <c r="HG1362" s="13"/>
      <c r="HH1362" s="13"/>
      <c r="HI1362" s="13"/>
      <c r="HJ1362" s="13"/>
      <c r="HK1362" s="13"/>
      <c r="HL1362" s="13"/>
      <c r="HM1362" s="13"/>
      <c r="HN1362" s="13"/>
      <c r="HO1362" s="13"/>
      <c r="HP1362" s="13"/>
      <c r="HQ1362" s="13"/>
      <c r="HR1362" s="13"/>
      <c r="HS1362" s="13"/>
      <c r="HT1362" s="13"/>
      <c r="HU1362" s="13"/>
      <c r="HV1362" s="13"/>
      <c r="HW1362" s="13"/>
      <c r="HX1362" s="13"/>
      <c r="HY1362" s="13"/>
      <c r="HZ1362" s="13"/>
      <c r="IA1362" s="13"/>
      <c r="IB1362" s="13"/>
      <c r="IC1362" s="13"/>
      <c r="ID1362" s="13"/>
      <c r="IE1362" s="13"/>
      <c r="IF1362" s="13"/>
      <c r="IG1362" s="13"/>
      <c r="IH1362" s="13"/>
      <c r="II1362" s="13"/>
      <c r="IJ1362" s="13"/>
      <c r="IK1362" s="13"/>
      <c r="IL1362" s="13"/>
      <c r="IM1362" s="13"/>
      <c r="IN1362" s="13"/>
      <c r="IO1362" s="13"/>
    </row>
    <row r="1363" spans="1:249">
      <c r="A1363" s="23"/>
      <c r="B1363" s="13"/>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2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Q1363" s="13"/>
      <c r="BR1363" s="13"/>
      <c r="BS1363" s="13"/>
      <c r="BT1363" s="13"/>
      <c r="BU1363" s="13"/>
      <c r="BV1363" s="13"/>
      <c r="BW1363" s="13"/>
      <c r="BX1363" s="13"/>
      <c r="BY1363" s="13"/>
      <c r="BZ1363" s="13"/>
      <c r="CA1363" s="13"/>
      <c r="CB1363" s="13"/>
      <c r="CC1363" s="13"/>
      <c r="CD1363" s="13"/>
      <c r="CE1363" s="13"/>
      <c r="CF1363" s="13"/>
      <c r="CG1363" s="13"/>
      <c r="CH1363" s="13"/>
      <c r="CI1363" s="13"/>
      <c r="CJ1363" s="13"/>
      <c r="CK1363" s="13"/>
      <c r="CL1363" s="13"/>
      <c r="CM1363" s="13"/>
      <c r="CN1363" s="13"/>
      <c r="CO1363" s="13"/>
      <c r="CP1363" s="13"/>
      <c r="CQ1363" s="13"/>
      <c r="CR1363" s="13"/>
      <c r="CS1363" s="13"/>
      <c r="CT1363" s="13"/>
      <c r="CU1363" s="13"/>
      <c r="CV1363" s="13"/>
      <c r="CW1363" s="13"/>
      <c r="CX1363" s="13"/>
      <c r="CY1363" s="13"/>
      <c r="CZ1363" s="13"/>
      <c r="DA1363" s="13"/>
      <c r="DB1363" s="13"/>
      <c r="DC1363" s="13"/>
      <c r="DD1363" s="13"/>
      <c r="DE1363" s="13"/>
      <c r="DF1363" s="13"/>
      <c r="DG1363" s="13"/>
      <c r="DH1363" s="13"/>
      <c r="DI1363" s="13"/>
      <c r="DJ1363" s="13"/>
      <c r="DK1363" s="13"/>
      <c r="DL1363" s="13"/>
      <c r="DM1363" s="13"/>
      <c r="DN1363" s="13"/>
      <c r="DO1363" s="13"/>
      <c r="DP1363" s="13"/>
      <c r="DQ1363" s="13"/>
      <c r="DR1363" s="13"/>
      <c r="DS1363" s="13"/>
      <c r="DT1363" s="13"/>
      <c r="DU1363" s="13"/>
      <c r="DV1363" s="13"/>
      <c r="DW1363" s="13"/>
      <c r="DX1363" s="13"/>
      <c r="DY1363" s="13"/>
      <c r="DZ1363" s="13"/>
      <c r="EA1363" s="13"/>
      <c r="EB1363" s="13"/>
      <c r="EC1363" s="13"/>
      <c r="ED1363" s="13"/>
      <c r="EE1363" s="13"/>
      <c r="EF1363" s="13"/>
      <c r="EG1363" s="13"/>
      <c r="EH1363" s="13"/>
      <c r="EI1363" s="13"/>
      <c r="EJ1363" s="13"/>
      <c r="EK1363" s="13"/>
      <c r="EL1363" s="13"/>
      <c r="EM1363" s="13"/>
      <c r="EN1363" s="13"/>
      <c r="EO1363" s="13"/>
      <c r="EP1363" s="13"/>
      <c r="EQ1363" s="13"/>
      <c r="ER1363" s="13"/>
      <c r="ES1363" s="13"/>
      <c r="ET1363" s="13"/>
      <c r="EU1363" s="13"/>
      <c r="EV1363" s="13"/>
      <c r="EW1363" s="13"/>
      <c r="EX1363" s="13"/>
      <c r="EY1363" s="13"/>
      <c r="EZ1363" s="13"/>
      <c r="FA1363" s="13"/>
      <c r="FB1363" s="13"/>
      <c r="FC1363" s="13"/>
      <c r="FD1363" s="13"/>
      <c r="FE1363" s="13"/>
      <c r="FF1363" s="13"/>
      <c r="FG1363" s="13"/>
      <c r="FH1363" s="13"/>
      <c r="FI1363" s="13"/>
      <c r="FJ1363" s="13"/>
      <c r="FK1363" s="13"/>
      <c r="FL1363" s="13"/>
      <c r="FM1363" s="13"/>
      <c r="FN1363" s="13"/>
      <c r="FO1363" s="13"/>
      <c r="FP1363" s="13"/>
      <c r="FQ1363" s="13"/>
      <c r="FR1363" s="13"/>
      <c r="FS1363" s="13"/>
      <c r="FT1363" s="13"/>
      <c r="FU1363" s="13"/>
      <c r="FV1363" s="13"/>
      <c r="FW1363" s="13"/>
      <c r="FX1363" s="13"/>
      <c r="FY1363" s="13"/>
      <c r="FZ1363" s="13"/>
      <c r="GA1363" s="13"/>
      <c r="GB1363" s="13"/>
      <c r="GC1363" s="13"/>
      <c r="GD1363" s="13"/>
      <c r="GE1363" s="13"/>
      <c r="GF1363" s="13"/>
      <c r="GG1363" s="13"/>
      <c r="GH1363" s="13"/>
      <c r="GI1363" s="13"/>
      <c r="GJ1363" s="13"/>
      <c r="GK1363" s="13"/>
      <c r="GL1363" s="13"/>
      <c r="GM1363" s="13"/>
      <c r="GN1363" s="13"/>
      <c r="GO1363" s="13"/>
      <c r="GP1363" s="13"/>
      <c r="GQ1363" s="13"/>
      <c r="GR1363" s="13"/>
      <c r="GS1363" s="13"/>
      <c r="GT1363" s="13"/>
      <c r="GU1363" s="13"/>
      <c r="GV1363" s="13"/>
      <c r="GW1363" s="13"/>
      <c r="GX1363" s="13"/>
      <c r="GY1363" s="13"/>
      <c r="GZ1363" s="13"/>
      <c r="HA1363" s="13"/>
      <c r="HB1363" s="13"/>
      <c r="HC1363" s="13"/>
      <c r="HD1363" s="13"/>
      <c r="HE1363" s="13"/>
      <c r="HF1363" s="13"/>
      <c r="HG1363" s="13"/>
      <c r="HH1363" s="13"/>
      <c r="HI1363" s="13"/>
      <c r="HJ1363" s="13"/>
      <c r="HK1363" s="13"/>
      <c r="HL1363" s="13"/>
      <c r="HM1363" s="13"/>
      <c r="HN1363" s="13"/>
      <c r="HO1363" s="13"/>
      <c r="HP1363" s="13"/>
      <c r="HQ1363" s="13"/>
      <c r="HR1363" s="13"/>
      <c r="HS1363" s="13"/>
      <c r="HT1363" s="13"/>
      <c r="HU1363" s="13"/>
      <c r="HV1363" s="13"/>
      <c r="HW1363" s="13"/>
      <c r="HX1363" s="13"/>
      <c r="HY1363" s="13"/>
      <c r="HZ1363" s="13"/>
      <c r="IA1363" s="13"/>
      <c r="IB1363" s="13"/>
      <c r="IC1363" s="13"/>
      <c r="ID1363" s="13"/>
      <c r="IE1363" s="13"/>
      <c r="IF1363" s="13"/>
      <c r="IG1363" s="13"/>
      <c r="IH1363" s="13"/>
      <c r="II1363" s="13"/>
      <c r="IJ1363" s="13"/>
      <c r="IK1363" s="13"/>
      <c r="IL1363" s="13"/>
      <c r="IM1363" s="13"/>
      <c r="IN1363" s="13"/>
      <c r="IO1363" s="13"/>
    </row>
    <row r="1364" spans="1:249">
      <c r="A1364" s="2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2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Q1364" s="13"/>
      <c r="BR1364" s="13"/>
      <c r="BS1364" s="13"/>
      <c r="BT1364" s="13"/>
      <c r="BU1364" s="13"/>
      <c r="BV1364" s="13"/>
      <c r="BW1364" s="13"/>
      <c r="BX1364" s="13"/>
      <c r="BY1364" s="13"/>
      <c r="BZ1364" s="13"/>
      <c r="CA1364" s="13"/>
      <c r="CB1364" s="13"/>
      <c r="CC1364" s="13"/>
      <c r="CD1364" s="13"/>
      <c r="CE1364" s="13"/>
      <c r="CF1364" s="13"/>
      <c r="CG1364" s="13"/>
      <c r="CH1364" s="13"/>
      <c r="CI1364" s="13"/>
      <c r="CJ1364" s="13"/>
      <c r="CK1364" s="13"/>
      <c r="CL1364" s="13"/>
      <c r="CM1364" s="13"/>
      <c r="CN1364" s="13"/>
      <c r="CO1364" s="13"/>
      <c r="CP1364" s="13"/>
      <c r="CQ1364" s="13"/>
      <c r="CR1364" s="13"/>
      <c r="CS1364" s="13"/>
      <c r="CT1364" s="13"/>
      <c r="CU1364" s="13"/>
      <c r="CV1364" s="13"/>
      <c r="CW1364" s="13"/>
      <c r="CX1364" s="13"/>
      <c r="CY1364" s="13"/>
      <c r="CZ1364" s="13"/>
      <c r="DA1364" s="13"/>
      <c r="DB1364" s="13"/>
      <c r="DC1364" s="13"/>
      <c r="DD1364" s="13"/>
      <c r="DE1364" s="13"/>
      <c r="DF1364" s="13"/>
      <c r="DG1364" s="13"/>
      <c r="DH1364" s="13"/>
      <c r="DI1364" s="13"/>
      <c r="DJ1364" s="13"/>
      <c r="DK1364" s="13"/>
      <c r="DL1364" s="13"/>
      <c r="DM1364" s="13"/>
      <c r="DN1364" s="13"/>
      <c r="DO1364" s="13"/>
      <c r="DP1364" s="13"/>
      <c r="DQ1364" s="13"/>
      <c r="DR1364" s="13"/>
      <c r="DS1364" s="13"/>
      <c r="DT1364" s="13"/>
      <c r="DU1364" s="13"/>
      <c r="DV1364" s="13"/>
      <c r="DW1364" s="13"/>
      <c r="DX1364" s="13"/>
      <c r="DY1364" s="13"/>
      <c r="DZ1364" s="13"/>
      <c r="EA1364" s="13"/>
      <c r="EB1364" s="13"/>
      <c r="EC1364" s="13"/>
      <c r="ED1364" s="13"/>
      <c r="EE1364" s="13"/>
      <c r="EF1364" s="13"/>
      <c r="EG1364" s="13"/>
      <c r="EH1364" s="13"/>
      <c r="EI1364" s="13"/>
      <c r="EJ1364" s="13"/>
      <c r="EK1364" s="13"/>
      <c r="EL1364" s="13"/>
      <c r="EM1364" s="13"/>
      <c r="EN1364" s="13"/>
      <c r="EO1364" s="13"/>
      <c r="EP1364" s="13"/>
      <c r="EQ1364" s="13"/>
      <c r="ER1364" s="13"/>
      <c r="ES1364" s="13"/>
      <c r="ET1364" s="13"/>
      <c r="EU1364" s="13"/>
      <c r="EV1364" s="13"/>
      <c r="EW1364" s="13"/>
      <c r="EX1364" s="13"/>
      <c r="EY1364" s="13"/>
      <c r="EZ1364" s="13"/>
      <c r="FA1364" s="13"/>
      <c r="FB1364" s="13"/>
      <c r="FC1364" s="13"/>
      <c r="FD1364" s="13"/>
      <c r="FE1364" s="13"/>
      <c r="FF1364" s="13"/>
      <c r="FG1364" s="13"/>
      <c r="FH1364" s="13"/>
      <c r="FI1364" s="13"/>
      <c r="FJ1364" s="13"/>
      <c r="FK1364" s="13"/>
      <c r="FL1364" s="13"/>
      <c r="FM1364" s="13"/>
      <c r="FN1364" s="13"/>
      <c r="FO1364" s="13"/>
      <c r="FP1364" s="13"/>
      <c r="FQ1364" s="13"/>
      <c r="FR1364" s="13"/>
      <c r="FS1364" s="13"/>
      <c r="FT1364" s="13"/>
      <c r="FU1364" s="13"/>
      <c r="FV1364" s="13"/>
      <c r="FW1364" s="13"/>
      <c r="FX1364" s="13"/>
      <c r="FY1364" s="13"/>
      <c r="FZ1364" s="13"/>
      <c r="GA1364" s="13"/>
      <c r="GB1364" s="13"/>
      <c r="GC1364" s="13"/>
      <c r="GD1364" s="13"/>
      <c r="GE1364" s="13"/>
      <c r="GF1364" s="13"/>
      <c r="GG1364" s="13"/>
      <c r="GH1364" s="13"/>
      <c r="GI1364" s="13"/>
      <c r="GJ1364" s="13"/>
      <c r="GK1364" s="13"/>
      <c r="GL1364" s="13"/>
      <c r="GM1364" s="13"/>
      <c r="GN1364" s="13"/>
      <c r="GO1364" s="13"/>
      <c r="GP1364" s="13"/>
      <c r="GQ1364" s="13"/>
      <c r="GR1364" s="13"/>
      <c r="GS1364" s="13"/>
      <c r="GT1364" s="13"/>
      <c r="GU1364" s="13"/>
      <c r="GV1364" s="13"/>
      <c r="GW1364" s="13"/>
      <c r="GX1364" s="13"/>
      <c r="GY1364" s="13"/>
      <c r="GZ1364" s="13"/>
      <c r="HA1364" s="13"/>
      <c r="HB1364" s="13"/>
      <c r="HC1364" s="13"/>
      <c r="HD1364" s="13"/>
      <c r="HE1364" s="13"/>
      <c r="HF1364" s="13"/>
      <c r="HG1364" s="13"/>
      <c r="HH1364" s="13"/>
      <c r="HI1364" s="13"/>
      <c r="HJ1364" s="13"/>
      <c r="HK1364" s="13"/>
      <c r="HL1364" s="13"/>
      <c r="HM1364" s="13"/>
      <c r="HN1364" s="13"/>
      <c r="HO1364" s="13"/>
      <c r="HP1364" s="13"/>
      <c r="HQ1364" s="13"/>
      <c r="HR1364" s="13"/>
      <c r="HS1364" s="13"/>
      <c r="HT1364" s="13"/>
      <c r="HU1364" s="13"/>
      <c r="HV1364" s="13"/>
      <c r="HW1364" s="13"/>
      <c r="HX1364" s="13"/>
      <c r="HY1364" s="13"/>
      <c r="HZ1364" s="13"/>
      <c r="IA1364" s="13"/>
      <c r="IB1364" s="13"/>
      <c r="IC1364" s="13"/>
      <c r="ID1364" s="13"/>
      <c r="IE1364" s="13"/>
      <c r="IF1364" s="13"/>
      <c r="IG1364" s="13"/>
      <c r="IH1364" s="13"/>
      <c r="II1364" s="13"/>
      <c r="IJ1364" s="13"/>
      <c r="IK1364" s="13"/>
      <c r="IL1364" s="13"/>
      <c r="IM1364" s="13"/>
      <c r="IN1364" s="13"/>
      <c r="IO1364" s="13"/>
    </row>
    <row r="1365" spans="1:249">
      <c r="A1365" s="2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2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Q1365" s="13"/>
      <c r="BR1365" s="13"/>
      <c r="BS1365" s="13"/>
      <c r="BT1365" s="13"/>
      <c r="BU1365" s="13"/>
      <c r="BV1365" s="13"/>
      <c r="BW1365" s="13"/>
      <c r="BX1365" s="13"/>
      <c r="BY1365" s="13"/>
      <c r="BZ1365" s="13"/>
      <c r="CA1365" s="13"/>
      <c r="CB1365" s="13"/>
      <c r="CC1365" s="13"/>
      <c r="CD1365" s="13"/>
      <c r="CE1365" s="13"/>
      <c r="CF1365" s="13"/>
      <c r="CG1365" s="13"/>
      <c r="CH1365" s="13"/>
      <c r="CI1365" s="13"/>
      <c r="CJ1365" s="13"/>
      <c r="CK1365" s="13"/>
      <c r="CL1365" s="13"/>
      <c r="CM1365" s="13"/>
      <c r="CN1365" s="13"/>
      <c r="CO1365" s="13"/>
      <c r="CP1365" s="13"/>
      <c r="CQ1365" s="13"/>
      <c r="CR1365" s="13"/>
      <c r="CS1365" s="13"/>
      <c r="CT1365" s="13"/>
      <c r="CU1365" s="13"/>
      <c r="CV1365" s="13"/>
      <c r="CW1365" s="13"/>
      <c r="CX1365" s="13"/>
      <c r="CY1365" s="13"/>
      <c r="CZ1365" s="13"/>
      <c r="DA1365" s="13"/>
      <c r="DB1365" s="13"/>
      <c r="DC1365" s="13"/>
      <c r="DD1365" s="13"/>
      <c r="DE1365" s="13"/>
      <c r="DF1365" s="13"/>
      <c r="DG1365" s="13"/>
      <c r="DH1365" s="13"/>
      <c r="DI1365" s="13"/>
      <c r="DJ1365" s="13"/>
      <c r="DK1365" s="13"/>
      <c r="DL1365" s="13"/>
      <c r="DM1365" s="13"/>
      <c r="DN1365" s="13"/>
      <c r="DO1365" s="13"/>
      <c r="DP1365" s="13"/>
      <c r="DQ1365" s="13"/>
      <c r="DR1365" s="13"/>
      <c r="DS1365" s="13"/>
      <c r="DT1365" s="13"/>
      <c r="DU1365" s="13"/>
      <c r="DV1365" s="13"/>
      <c r="DW1365" s="13"/>
      <c r="DX1365" s="13"/>
      <c r="DY1365" s="13"/>
      <c r="DZ1365" s="13"/>
      <c r="EA1365" s="13"/>
      <c r="EB1365" s="13"/>
      <c r="EC1365" s="13"/>
      <c r="ED1365" s="13"/>
      <c r="EE1365" s="13"/>
      <c r="EF1365" s="13"/>
      <c r="EG1365" s="13"/>
      <c r="EH1365" s="13"/>
      <c r="EI1365" s="13"/>
      <c r="EJ1365" s="13"/>
      <c r="EK1365" s="13"/>
      <c r="EL1365" s="13"/>
      <c r="EM1365" s="13"/>
      <c r="EN1365" s="13"/>
      <c r="EO1365" s="13"/>
      <c r="EP1365" s="13"/>
      <c r="EQ1365" s="13"/>
      <c r="ER1365" s="13"/>
      <c r="ES1365" s="13"/>
      <c r="ET1365" s="13"/>
      <c r="EU1365" s="13"/>
      <c r="EV1365" s="13"/>
      <c r="EW1365" s="13"/>
      <c r="EX1365" s="13"/>
      <c r="EY1365" s="13"/>
      <c r="EZ1365" s="13"/>
      <c r="FA1365" s="13"/>
      <c r="FB1365" s="13"/>
      <c r="FC1365" s="13"/>
      <c r="FD1365" s="13"/>
      <c r="FE1365" s="13"/>
      <c r="FF1365" s="13"/>
      <c r="FG1365" s="13"/>
      <c r="FH1365" s="13"/>
      <c r="FI1365" s="13"/>
      <c r="FJ1365" s="13"/>
      <c r="FK1365" s="13"/>
      <c r="FL1365" s="13"/>
      <c r="FM1365" s="13"/>
      <c r="FN1365" s="13"/>
      <c r="FO1365" s="13"/>
      <c r="FP1365" s="13"/>
      <c r="FQ1365" s="13"/>
      <c r="FR1365" s="13"/>
      <c r="FS1365" s="13"/>
      <c r="FT1365" s="13"/>
      <c r="FU1365" s="13"/>
      <c r="FV1365" s="13"/>
      <c r="FW1365" s="13"/>
      <c r="FX1365" s="13"/>
      <c r="FY1365" s="13"/>
      <c r="FZ1365" s="13"/>
      <c r="GA1365" s="13"/>
      <c r="GB1365" s="13"/>
      <c r="GC1365" s="13"/>
      <c r="GD1365" s="13"/>
      <c r="GE1365" s="13"/>
      <c r="GF1365" s="13"/>
      <c r="GG1365" s="13"/>
      <c r="GH1365" s="13"/>
      <c r="GI1365" s="13"/>
      <c r="GJ1365" s="13"/>
      <c r="GK1365" s="13"/>
      <c r="GL1365" s="13"/>
      <c r="GM1365" s="13"/>
      <c r="GN1365" s="13"/>
      <c r="GO1365" s="13"/>
      <c r="GP1365" s="13"/>
      <c r="GQ1365" s="13"/>
      <c r="GR1365" s="13"/>
      <c r="GS1365" s="13"/>
      <c r="GT1365" s="13"/>
      <c r="GU1365" s="13"/>
      <c r="GV1365" s="13"/>
      <c r="GW1365" s="13"/>
      <c r="GX1365" s="13"/>
      <c r="GY1365" s="13"/>
      <c r="GZ1365" s="13"/>
      <c r="HA1365" s="13"/>
      <c r="HB1365" s="13"/>
      <c r="HC1365" s="13"/>
      <c r="HD1365" s="13"/>
      <c r="HE1365" s="13"/>
      <c r="HF1365" s="13"/>
      <c r="HG1365" s="13"/>
      <c r="HH1365" s="13"/>
      <c r="HI1365" s="13"/>
      <c r="HJ1365" s="13"/>
      <c r="HK1365" s="13"/>
      <c r="HL1365" s="13"/>
      <c r="HM1365" s="13"/>
      <c r="HN1365" s="13"/>
      <c r="HO1365" s="13"/>
      <c r="HP1365" s="13"/>
      <c r="HQ1365" s="13"/>
      <c r="HR1365" s="13"/>
      <c r="HS1365" s="13"/>
      <c r="HT1365" s="13"/>
      <c r="HU1365" s="13"/>
      <c r="HV1365" s="13"/>
      <c r="HW1365" s="13"/>
      <c r="HX1365" s="13"/>
      <c r="HY1365" s="13"/>
      <c r="HZ1365" s="13"/>
      <c r="IA1365" s="13"/>
      <c r="IB1365" s="13"/>
      <c r="IC1365" s="13"/>
      <c r="ID1365" s="13"/>
      <c r="IE1365" s="13"/>
      <c r="IF1365" s="13"/>
      <c r="IG1365" s="13"/>
      <c r="IH1365" s="13"/>
      <c r="II1365" s="13"/>
      <c r="IJ1365" s="13"/>
      <c r="IK1365" s="13"/>
      <c r="IL1365" s="13"/>
      <c r="IM1365" s="13"/>
      <c r="IN1365" s="13"/>
      <c r="IO1365" s="13"/>
    </row>
    <row r="1366" spans="1:249">
      <c r="A1366" s="2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2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Q1366" s="13"/>
      <c r="BR1366" s="13"/>
      <c r="BS1366" s="13"/>
      <c r="BT1366" s="13"/>
      <c r="BU1366" s="13"/>
      <c r="BV1366" s="13"/>
      <c r="BW1366" s="13"/>
      <c r="BX1366" s="13"/>
      <c r="BY1366" s="13"/>
      <c r="BZ1366" s="13"/>
      <c r="CA1366" s="13"/>
      <c r="CB1366" s="13"/>
      <c r="CC1366" s="13"/>
      <c r="CD1366" s="13"/>
      <c r="CE1366" s="13"/>
      <c r="CF1366" s="13"/>
      <c r="CG1366" s="13"/>
      <c r="CH1366" s="13"/>
      <c r="CI1366" s="13"/>
      <c r="CJ1366" s="13"/>
      <c r="CK1366" s="13"/>
      <c r="CL1366" s="13"/>
      <c r="CM1366" s="13"/>
      <c r="CN1366" s="13"/>
      <c r="CO1366" s="13"/>
      <c r="CP1366" s="13"/>
      <c r="CQ1366" s="13"/>
      <c r="CR1366" s="13"/>
      <c r="CS1366" s="13"/>
      <c r="CT1366" s="13"/>
      <c r="CU1366" s="13"/>
      <c r="CV1366" s="13"/>
      <c r="CW1366" s="13"/>
      <c r="CX1366" s="13"/>
      <c r="CY1366" s="13"/>
      <c r="CZ1366" s="13"/>
      <c r="DA1366" s="13"/>
      <c r="DB1366" s="13"/>
      <c r="DC1366" s="13"/>
      <c r="DD1366" s="13"/>
      <c r="DE1366" s="13"/>
      <c r="DF1366" s="13"/>
      <c r="DG1366" s="13"/>
      <c r="DH1366" s="13"/>
      <c r="DI1366" s="13"/>
      <c r="DJ1366" s="13"/>
      <c r="DK1366" s="13"/>
      <c r="DL1366" s="13"/>
      <c r="DM1366" s="13"/>
      <c r="DN1366" s="13"/>
      <c r="DO1366" s="13"/>
      <c r="DP1366" s="13"/>
      <c r="DQ1366" s="13"/>
      <c r="DR1366" s="13"/>
      <c r="DS1366" s="13"/>
      <c r="DT1366" s="13"/>
      <c r="DU1366" s="13"/>
      <c r="DV1366" s="13"/>
      <c r="DW1366" s="13"/>
      <c r="DX1366" s="13"/>
      <c r="DY1366" s="13"/>
      <c r="DZ1366" s="13"/>
      <c r="EA1366" s="13"/>
      <c r="EB1366" s="13"/>
      <c r="EC1366" s="13"/>
      <c r="ED1366" s="13"/>
      <c r="EE1366" s="13"/>
      <c r="EF1366" s="13"/>
      <c r="EG1366" s="13"/>
      <c r="EH1366" s="13"/>
      <c r="EI1366" s="13"/>
      <c r="EJ1366" s="13"/>
      <c r="EK1366" s="13"/>
      <c r="EL1366" s="13"/>
      <c r="EM1366" s="13"/>
      <c r="EN1366" s="13"/>
      <c r="EO1366" s="13"/>
      <c r="EP1366" s="13"/>
      <c r="EQ1366" s="13"/>
      <c r="ER1366" s="13"/>
      <c r="ES1366" s="13"/>
      <c r="ET1366" s="13"/>
      <c r="EU1366" s="13"/>
      <c r="EV1366" s="13"/>
      <c r="EW1366" s="13"/>
      <c r="EX1366" s="13"/>
      <c r="EY1366" s="13"/>
      <c r="EZ1366" s="13"/>
      <c r="FA1366" s="13"/>
      <c r="FB1366" s="13"/>
      <c r="FC1366" s="13"/>
      <c r="FD1366" s="13"/>
      <c r="FE1366" s="13"/>
      <c r="FF1366" s="13"/>
      <c r="FG1366" s="13"/>
      <c r="FH1366" s="13"/>
      <c r="FI1366" s="13"/>
      <c r="FJ1366" s="13"/>
      <c r="FK1366" s="13"/>
      <c r="FL1366" s="13"/>
      <c r="FM1366" s="13"/>
      <c r="FN1366" s="13"/>
      <c r="FO1366" s="13"/>
      <c r="FP1366" s="13"/>
      <c r="FQ1366" s="13"/>
      <c r="FR1366" s="13"/>
      <c r="FS1366" s="13"/>
      <c r="FT1366" s="13"/>
      <c r="FU1366" s="13"/>
      <c r="FV1366" s="13"/>
      <c r="FW1366" s="13"/>
      <c r="FX1366" s="13"/>
      <c r="FY1366" s="13"/>
      <c r="FZ1366" s="13"/>
      <c r="GA1366" s="13"/>
      <c r="GB1366" s="13"/>
      <c r="GC1366" s="13"/>
      <c r="GD1366" s="13"/>
      <c r="GE1366" s="13"/>
      <c r="GF1366" s="13"/>
      <c r="GG1366" s="13"/>
      <c r="GH1366" s="13"/>
      <c r="GI1366" s="13"/>
      <c r="GJ1366" s="13"/>
      <c r="GK1366" s="13"/>
      <c r="GL1366" s="13"/>
      <c r="GM1366" s="13"/>
      <c r="GN1366" s="13"/>
      <c r="GO1366" s="13"/>
      <c r="GP1366" s="13"/>
      <c r="GQ1366" s="13"/>
      <c r="GR1366" s="13"/>
      <c r="GS1366" s="13"/>
      <c r="GT1366" s="13"/>
      <c r="GU1366" s="13"/>
      <c r="GV1366" s="13"/>
      <c r="GW1366" s="13"/>
      <c r="GX1366" s="13"/>
      <c r="GY1366" s="13"/>
      <c r="GZ1366" s="13"/>
      <c r="HA1366" s="13"/>
      <c r="HB1366" s="13"/>
      <c r="HC1366" s="13"/>
      <c r="HD1366" s="13"/>
      <c r="HE1366" s="13"/>
      <c r="HF1366" s="13"/>
      <c r="HG1366" s="13"/>
      <c r="HH1366" s="13"/>
      <c r="HI1366" s="13"/>
      <c r="HJ1366" s="13"/>
      <c r="HK1366" s="13"/>
      <c r="HL1366" s="13"/>
      <c r="HM1366" s="13"/>
      <c r="HN1366" s="13"/>
      <c r="HO1366" s="13"/>
      <c r="HP1366" s="13"/>
      <c r="HQ1366" s="13"/>
      <c r="HR1366" s="13"/>
      <c r="HS1366" s="13"/>
      <c r="HT1366" s="13"/>
      <c r="HU1366" s="13"/>
      <c r="HV1366" s="13"/>
      <c r="HW1366" s="13"/>
      <c r="HX1366" s="13"/>
      <c r="HY1366" s="13"/>
      <c r="HZ1366" s="13"/>
      <c r="IA1366" s="13"/>
      <c r="IB1366" s="13"/>
      <c r="IC1366" s="13"/>
      <c r="ID1366" s="13"/>
      <c r="IE1366" s="13"/>
      <c r="IF1366" s="13"/>
      <c r="IG1366" s="13"/>
      <c r="IH1366" s="13"/>
      <c r="II1366" s="13"/>
      <c r="IJ1366" s="13"/>
      <c r="IK1366" s="13"/>
      <c r="IL1366" s="13"/>
      <c r="IM1366" s="13"/>
      <c r="IN1366" s="13"/>
      <c r="IO1366" s="13"/>
    </row>
    <row r="1367" spans="1:249">
      <c r="A1367" s="2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Q1367" s="13"/>
      <c r="BR1367" s="13"/>
      <c r="BS1367" s="13"/>
      <c r="BT1367" s="13"/>
      <c r="BU1367" s="13"/>
      <c r="BV1367" s="13"/>
      <c r="BW1367" s="13"/>
      <c r="BX1367" s="13"/>
      <c r="BY1367" s="13"/>
      <c r="BZ1367" s="13"/>
      <c r="CA1367" s="13"/>
      <c r="CB1367" s="13"/>
      <c r="CC1367" s="13"/>
      <c r="CD1367" s="13"/>
      <c r="CE1367" s="13"/>
      <c r="CF1367" s="13"/>
      <c r="CG1367" s="13"/>
      <c r="CH1367" s="13"/>
      <c r="CI1367" s="13"/>
      <c r="CJ1367" s="13"/>
      <c r="CK1367" s="13"/>
      <c r="CL1367" s="13"/>
      <c r="CM1367" s="13"/>
      <c r="CN1367" s="13"/>
      <c r="CO1367" s="13"/>
      <c r="CP1367" s="13"/>
      <c r="CQ1367" s="13"/>
      <c r="CR1367" s="13"/>
      <c r="CS1367" s="13"/>
      <c r="CT1367" s="13"/>
      <c r="CU1367" s="13"/>
      <c r="CV1367" s="13"/>
      <c r="CW1367" s="13"/>
      <c r="CX1367" s="13"/>
      <c r="CY1367" s="13"/>
      <c r="CZ1367" s="13"/>
      <c r="DA1367" s="13"/>
      <c r="DB1367" s="13"/>
      <c r="DC1367" s="13"/>
      <c r="DD1367" s="13"/>
      <c r="DE1367" s="13"/>
      <c r="DF1367" s="13"/>
      <c r="DG1367" s="13"/>
      <c r="DH1367" s="13"/>
      <c r="DI1367" s="13"/>
      <c r="DJ1367" s="13"/>
      <c r="DK1367" s="13"/>
      <c r="DL1367" s="13"/>
      <c r="DM1367" s="13"/>
      <c r="DN1367" s="13"/>
      <c r="DO1367" s="13"/>
      <c r="DP1367" s="13"/>
      <c r="DQ1367" s="13"/>
      <c r="DR1367" s="13"/>
      <c r="DS1367" s="13"/>
      <c r="DT1367" s="13"/>
      <c r="DU1367" s="13"/>
      <c r="DV1367" s="13"/>
      <c r="DW1367" s="13"/>
      <c r="DX1367" s="13"/>
      <c r="DY1367" s="13"/>
      <c r="DZ1367" s="13"/>
      <c r="EA1367" s="13"/>
      <c r="EB1367" s="13"/>
      <c r="EC1367" s="13"/>
      <c r="ED1367" s="13"/>
      <c r="EE1367" s="13"/>
      <c r="EF1367" s="13"/>
      <c r="EG1367" s="13"/>
      <c r="EH1367" s="13"/>
      <c r="EI1367" s="13"/>
      <c r="EJ1367" s="13"/>
      <c r="EK1367" s="13"/>
      <c r="EL1367" s="13"/>
      <c r="EM1367" s="13"/>
      <c r="EN1367" s="13"/>
      <c r="EO1367" s="13"/>
      <c r="EP1367" s="13"/>
      <c r="EQ1367" s="13"/>
      <c r="ER1367" s="13"/>
      <c r="ES1367" s="13"/>
      <c r="ET1367" s="13"/>
      <c r="EU1367" s="13"/>
      <c r="EV1367" s="13"/>
      <c r="EW1367" s="13"/>
      <c r="EX1367" s="13"/>
      <c r="EY1367" s="13"/>
      <c r="EZ1367" s="13"/>
      <c r="FA1367" s="13"/>
      <c r="FB1367" s="13"/>
      <c r="FC1367" s="13"/>
      <c r="FD1367" s="13"/>
      <c r="FE1367" s="13"/>
      <c r="FF1367" s="13"/>
      <c r="FG1367" s="13"/>
      <c r="FH1367" s="13"/>
      <c r="FI1367" s="13"/>
      <c r="FJ1367" s="13"/>
      <c r="FK1367" s="13"/>
      <c r="FL1367" s="13"/>
      <c r="FM1367" s="13"/>
      <c r="FN1367" s="13"/>
      <c r="FO1367" s="13"/>
      <c r="FP1367" s="13"/>
      <c r="FQ1367" s="13"/>
      <c r="FR1367" s="13"/>
      <c r="FS1367" s="13"/>
      <c r="FT1367" s="13"/>
      <c r="FU1367" s="13"/>
      <c r="FV1367" s="13"/>
      <c r="FW1367" s="13"/>
      <c r="FX1367" s="13"/>
      <c r="FY1367" s="13"/>
      <c r="FZ1367" s="13"/>
      <c r="GA1367" s="13"/>
      <c r="GB1367" s="13"/>
      <c r="GC1367" s="13"/>
      <c r="GD1367" s="13"/>
      <c r="GE1367" s="13"/>
      <c r="GF1367" s="13"/>
      <c r="GG1367" s="13"/>
      <c r="GH1367" s="13"/>
      <c r="GI1367" s="13"/>
      <c r="GJ1367" s="13"/>
      <c r="GK1367" s="13"/>
      <c r="GL1367" s="13"/>
      <c r="GM1367" s="13"/>
      <c r="GN1367" s="13"/>
      <c r="GO1367" s="13"/>
      <c r="GP1367" s="13"/>
      <c r="GQ1367" s="13"/>
      <c r="GR1367" s="13"/>
      <c r="GS1367" s="13"/>
      <c r="GT1367" s="13"/>
      <c r="GU1367" s="13"/>
      <c r="GV1367" s="13"/>
      <c r="GW1367" s="13"/>
      <c r="GX1367" s="13"/>
      <c r="GY1367" s="13"/>
      <c r="GZ1367" s="13"/>
      <c r="HA1367" s="13"/>
      <c r="HB1367" s="13"/>
      <c r="HC1367" s="13"/>
      <c r="HD1367" s="13"/>
      <c r="HE1367" s="13"/>
      <c r="HF1367" s="13"/>
      <c r="HG1367" s="13"/>
      <c r="HH1367" s="13"/>
      <c r="HI1367" s="13"/>
      <c r="HJ1367" s="13"/>
      <c r="HK1367" s="13"/>
      <c r="HL1367" s="13"/>
      <c r="HM1367" s="13"/>
      <c r="HN1367" s="13"/>
      <c r="HO1367" s="13"/>
      <c r="HP1367" s="13"/>
      <c r="HQ1367" s="13"/>
      <c r="HR1367" s="13"/>
      <c r="HS1367" s="13"/>
      <c r="HT1367" s="13"/>
      <c r="HU1367" s="13"/>
      <c r="HV1367" s="13"/>
      <c r="HW1367" s="13"/>
      <c r="HX1367" s="13"/>
      <c r="HY1367" s="13"/>
      <c r="HZ1367" s="13"/>
      <c r="IA1367" s="13"/>
      <c r="IB1367" s="13"/>
      <c r="IC1367" s="13"/>
      <c r="ID1367" s="13"/>
      <c r="IE1367" s="13"/>
      <c r="IF1367" s="13"/>
      <c r="IG1367" s="13"/>
      <c r="IH1367" s="13"/>
      <c r="II1367" s="13"/>
      <c r="IJ1367" s="13"/>
      <c r="IK1367" s="13"/>
      <c r="IL1367" s="13"/>
      <c r="IM1367" s="13"/>
      <c r="IN1367" s="13"/>
      <c r="IO1367" s="13"/>
    </row>
    <row r="1368" spans="1:249">
      <c r="A1368" s="2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Q1368" s="13"/>
      <c r="BR1368" s="13"/>
      <c r="BS1368" s="13"/>
      <c r="BT1368" s="13"/>
      <c r="BU1368" s="13"/>
      <c r="BV1368" s="13"/>
      <c r="BW1368" s="13"/>
      <c r="BX1368" s="13"/>
      <c r="BY1368" s="13"/>
      <c r="BZ1368" s="13"/>
      <c r="CA1368" s="13"/>
      <c r="CB1368" s="13"/>
      <c r="CC1368" s="13"/>
      <c r="CD1368" s="13"/>
      <c r="CE1368" s="13"/>
      <c r="CF1368" s="13"/>
      <c r="CG1368" s="13"/>
      <c r="CH1368" s="13"/>
      <c r="CI1368" s="13"/>
      <c r="CJ1368" s="13"/>
      <c r="CK1368" s="13"/>
      <c r="CL1368" s="13"/>
      <c r="CM1368" s="13"/>
      <c r="CN1368" s="13"/>
      <c r="CO1368" s="13"/>
      <c r="CP1368" s="13"/>
      <c r="CQ1368" s="13"/>
      <c r="CR1368" s="13"/>
      <c r="CS1368" s="13"/>
      <c r="CT1368" s="13"/>
      <c r="CU1368" s="13"/>
      <c r="CV1368" s="13"/>
      <c r="CW1368" s="13"/>
      <c r="CX1368" s="13"/>
      <c r="CY1368" s="13"/>
      <c r="CZ1368" s="13"/>
      <c r="DA1368" s="13"/>
      <c r="DB1368" s="13"/>
      <c r="DC1368" s="13"/>
      <c r="DD1368" s="13"/>
      <c r="DE1368" s="13"/>
      <c r="DF1368" s="13"/>
      <c r="DG1368" s="13"/>
      <c r="DH1368" s="13"/>
      <c r="DI1368" s="13"/>
      <c r="DJ1368" s="13"/>
      <c r="DK1368" s="13"/>
      <c r="DL1368" s="13"/>
      <c r="DM1368" s="13"/>
      <c r="DN1368" s="13"/>
      <c r="DO1368" s="13"/>
      <c r="DP1368" s="13"/>
      <c r="DQ1368" s="13"/>
      <c r="DR1368" s="13"/>
      <c r="DS1368" s="13"/>
      <c r="DT1368" s="13"/>
      <c r="DU1368" s="13"/>
      <c r="DV1368" s="13"/>
      <c r="DW1368" s="13"/>
      <c r="DX1368" s="13"/>
      <c r="DY1368" s="13"/>
      <c r="DZ1368" s="13"/>
      <c r="EA1368" s="13"/>
      <c r="EB1368" s="13"/>
      <c r="EC1368" s="13"/>
      <c r="ED1368" s="13"/>
      <c r="EE1368" s="13"/>
      <c r="EF1368" s="13"/>
      <c r="EG1368" s="13"/>
      <c r="EH1368" s="13"/>
      <c r="EI1368" s="13"/>
      <c r="EJ1368" s="13"/>
      <c r="EK1368" s="13"/>
      <c r="EL1368" s="13"/>
      <c r="EM1368" s="13"/>
      <c r="EN1368" s="13"/>
      <c r="EO1368" s="13"/>
      <c r="EP1368" s="13"/>
      <c r="EQ1368" s="13"/>
      <c r="ER1368" s="13"/>
      <c r="ES1368" s="13"/>
      <c r="ET1368" s="13"/>
      <c r="EU1368" s="13"/>
      <c r="EV1368" s="13"/>
      <c r="EW1368" s="13"/>
      <c r="EX1368" s="13"/>
      <c r="EY1368" s="13"/>
      <c r="EZ1368" s="13"/>
      <c r="FA1368" s="13"/>
      <c r="FB1368" s="13"/>
      <c r="FC1368" s="13"/>
      <c r="FD1368" s="13"/>
      <c r="FE1368" s="13"/>
      <c r="FF1368" s="13"/>
      <c r="FG1368" s="13"/>
      <c r="FH1368" s="13"/>
      <c r="FI1368" s="13"/>
      <c r="FJ1368" s="13"/>
      <c r="FK1368" s="13"/>
      <c r="FL1368" s="13"/>
      <c r="FM1368" s="13"/>
      <c r="FN1368" s="13"/>
      <c r="FO1368" s="13"/>
      <c r="FP1368" s="13"/>
      <c r="FQ1368" s="13"/>
      <c r="FR1368" s="13"/>
      <c r="FS1368" s="13"/>
      <c r="FT1368" s="13"/>
      <c r="FU1368" s="13"/>
      <c r="FV1368" s="13"/>
      <c r="FW1368" s="13"/>
      <c r="FX1368" s="13"/>
      <c r="FY1368" s="13"/>
      <c r="FZ1368" s="13"/>
      <c r="GA1368" s="13"/>
      <c r="GB1368" s="13"/>
      <c r="GC1368" s="13"/>
      <c r="GD1368" s="13"/>
      <c r="GE1368" s="13"/>
      <c r="GF1368" s="13"/>
      <c r="GG1368" s="13"/>
      <c r="GH1368" s="13"/>
      <c r="GI1368" s="13"/>
      <c r="GJ1368" s="13"/>
      <c r="GK1368" s="13"/>
      <c r="GL1368" s="13"/>
      <c r="GM1368" s="13"/>
      <c r="GN1368" s="13"/>
      <c r="GO1368" s="13"/>
      <c r="GP1368" s="13"/>
      <c r="GQ1368" s="13"/>
      <c r="GR1368" s="13"/>
      <c r="GS1368" s="13"/>
      <c r="GT1368" s="13"/>
      <c r="GU1368" s="13"/>
      <c r="GV1368" s="13"/>
      <c r="GW1368" s="13"/>
      <c r="GX1368" s="13"/>
      <c r="GY1368" s="13"/>
      <c r="GZ1368" s="13"/>
      <c r="HA1368" s="13"/>
      <c r="HB1368" s="13"/>
      <c r="HC1368" s="13"/>
      <c r="HD1368" s="13"/>
      <c r="HE1368" s="13"/>
      <c r="HF1368" s="13"/>
      <c r="HG1368" s="13"/>
      <c r="HH1368" s="13"/>
      <c r="HI1368" s="13"/>
      <c r="HJ1368" s="13"/>
      <c r="HK1368" s="13"/>
      <c r="HL1368" s="13"/>
      <c r="HM1368" s="13"/>
      <c r="HN1368" s="13"/>
      <c r="HO1368" s="13"/>
      <c r="HP1368" s="13"/>
      <c r="HQ1368" s="13"/>
      <c r="HR1368" s="13"/>
      <c r="HS1368" s="13"/>
      <c r="HT1368" s="13"/>
      <c r="HU1368" s="13"/>
      <c r="HV1368" s="13"/>
      <c r="HW1368" s="13"/>
      <c r="HX1368" s="13"/>
      <c r="HY1368" s="13"/>
      <c r="HZ1368" s="13"/>
      <c r="IA1368" s="13"/>
      <c r="IB1368" s="13"/>
      <c r="IC1368" s="13"/>
      <c r="ID1368" s="13"/>
      <c r="IE1368" s="13"/>
      <c r="IF1368" s="13"/>
      <c r="IG1368" s="13"/>
      <c r="IH1368" s="13"/>
      <c r="II1368" s="13"/>
      <c r="IJ1368" s="13"/>
      <c r="IK1368" s="13"/>
      <c r="IL1368" s="13"/>
      <c r="IM1368" s="13"/>
      <c r="IN1368" s="13"/>
      <c r="IO1368" s="13"/>
    </row>
  </sheetData>
  <sheetProtection algorithmName="SHA-512" hashValue="t5wOSd4mhr9AELIlx/3xmRwDJV1dJBlDx1YkZAaVeE/BXjGdDv45cPL4YmdwcRbg+CkOOHm+YL+bUGlvdrtB1g==" saltValue="jXMKG2zQB1SqwnLJNQEGQw==" spinCount="100000" sheet="1" selectLockedCells="1"/>
  <dataConsolidate/>
  <mergeCells count="159">
    <mergeCell ref="N65:P66"/>
    <mergeCell ref="R79:R81"/>
    <mergeCell ref="J76:M76"/>
    <mergeCell ref="O76:P76"/>
    <mergeCell ref="J77:M77"/>
    <mergeCell ref="C76:H76"/>
    <mergeCell ref="C52:G52"/>
    <mergeCell ref="D17:D18"/>
    <mergeCell ref="A20:A21"/>
    <mergeCell ref="B20:B21"/>
    <mergeCell ref="C20:C21"/>
    <mergeCell ref="D59:M59"/>
    <mergeCell ref="D60:M60"/>
    <mergeCell ref="D61:M61"/>
    <mergeCell ref="N59:T61"/>
    <mergeCell ref="C45:D45"/>
    <mergeCell ref="D20:D21"/>
    <mergeCell ref="I22:J22"/>
    <mergeCell ref="I24:J24"/>
    <mergeCell ref="I25:J25"/>
    <mergeCell ref="E22:F22"/>
    <mergeCell ref="E24:F24"/>
    <mergeCell ref="E25:F25"/>
    <mergeCell ref="I20:J20"/>
    <mergeCell ref="I26:Q26"/>
    <mergeCell ref="D1:O1"/>
    <mergeCell ref="E17:O18"/>
    <mergeCell ref="I65:M66"/>
    <mergeCell ref="B67:B69"/>
    <mergeCell ref="B70:B72"/>
    <mergeCell ref="C72:H72"/>
    <mergeCell ref="J67:M67"/>
    <mergeCell ref="C67:H67"/>
    <mergeCell ref="C68:H68"/>
    <mergeCell ref="C69:H69"/>
    <mergeCell ref="B65:B66"/>
    <mergeCell ref="C65:H66"/>
    <mergeCell ref="J68:M68"/>
    <mergeCell ref="C8:M8"/>
    <mergeCell ref="C9:M9"/>
    <mergeCell ref="C15:E15"/>
    <mergeCell ref="D4:N4"/>
    <mergeCell ref="C13:D13"/>
    <mergeCell ref="C37:D37"/>
    <mergeCell ref="C41:D41"/>
    <mergeCell ref="B17:B18"/>
    <mergeCell ref="C17:C18"/>
    <mergeCell ref="E55:G55"/>
    <mergeCell ref="C57:D57"/>
    <mergeCell ref="A93:A94"/>
    <mergeCell ref="A105:A106"/>
    <mergeCell ref="C86:D86"/>
    <mergeCell ref="C85:D85"/>
    <mergeCell ref="C110:D110"/>
    <mergeCell ref="C88:D88"/>
    <mergeCell ref="B93:B94"/>
    <mergeCell ref="C96:D96"/>
    <mergeCell ref="C97:D97"/>
    <mergeCell ref="C91:D91"/>
    <mergeCell ref="C93:M94"/>
    <mergeCell ref="A96:A97"/>
    <mergeCell ref="A99:A100"/>
    <mergeCell ref="C99:D99"/>
    <mergeCell ref="C100:D100"/>
    <mergeCell ref="C105:D106"/>
    <mergeCell ref="E106:R106"/>
    <mergeCell ref="E105:R105"/>
    <mergeCell ref="A103:A104"/>
    <mergeCell ref="A107:A108"/>
    <mergeCell ref="B105:B106"/>
    <mergeCell ref="B76:B78"/>
    <mergeCell ref="O75:P75"/>
    <mergeCell ref="B124:S124"/>
    <mergeCell ref="E57:O57"/>
    <mergeCell ref="C120:P121"/>
    <mergeCell ref="B120:B121"/>
    <mergeCell ref="A120:A121"/>
    <mergeCell ref="C82:H83"/>
    <mergeCell ref="B103:B104"/>
    <mergeCell ref="C103:D104"/>
    <mergeCell ref="B107:B108"/>
    <mergeCell ref="C107:D108"/>
    <mergeCell ref="C75:H75"/>
    <mergeCell ref="J75:M75"/>
    <mergeCell ref="C89:D89"/>
    <mergeCell ref="I82:M82"/>
    <mergeCell ref="N82:P82"/>
    <mergeCell ref="C81:H81"/>
    <mergeCell ref="S103:T103"/>
    <mergeCell ref="S107:T107"/>
    <mergeCell ref="A85:A86"/>
    <mergeCell ref="A88:A89"/>
    <mergeCell ref="D116:M116"/>
    <mergeCell ref="C77:H77"/>
    <mergeCell ref="C78:H78"/>
    <mergeCell ref="B123:S123"/>
    <mergeCell ref="B73:B75"/>
    <mergeCell ref="B79:B81"/>
    <mergeCell ref="O70:P70"/>
    <mergeCell ref="C71:H71"/>
    <mergeCell ref="J71:M71"/>
    <mergeCell ref="O81:P81"/>
    <mergeCell ref="J72:M72"/>
    <mergeCell ref="J73:M73"/>
    <mergeCell ref="C74:H74"/>
    <mergeCell ref="J74:M74"/>
    <mergeCell ref="C80:H80"/>
    <mergeCell ref="J80:M80"/>
    <mergeCell ref="O80:P80"/>
    <mergeCell ref="O73:P73"/>
    <mergeCell ref="O79:P79"/>
    <mergeCell ref="C70:H70"/>
    <mergeCell ref="O72:P72"/>
    <mergeCell ref="O74:P74"/>
    <mergeCell ref="O71:P71"/>
    <mergeCell ref="C79:H79"/>
    <mergeCell ref="J79:M79"/>
    <mergeCell ref="C73:H73"/>
    <mergeCell ref="A2:F2"/>
    <mergeCell ref="G2:M2"/>
    <mergeCell ref="R65:R66"/>
    <mergeCell ref="R67:R69"/>
    <mergeCell ref="O67:P67"/>
    <mergeCell ref="J69:M69"/>
    <mergeCell ref="O69:P69"/>
    <mergeCell ref="C43:D43"/>
    <mergeCell ref="C50:D50"/>
    <mergeCell ref="E27:N27"/>
    <mergeCell ref="Q65:Q66"/>
    <mergeCell ref="Q67:Q69"/>
    <mergeCell ref="D31:L31"/>
    <mergeCell ref="C55:D55"/>
    <mergeCell ref="E20:F20"/>
    <mergeCell ref="E26:F26"/>
    <mergeCell ref="C47:G47"/>
    <mergeCell ref="C39:L39"/>
    <mergeCell ref="G26:H26"/>
    <mergeCell ref="A65:A66"/>
    <mergeCell ref="A17:A18"/>
    <mergeCell ref="E28:N28"/>
    <mergeCell ref="C63:H63"/>
    <mergeCell ref="O68:P68"/>
    <mergeCell ref="Q120:V121"/>
    <mergeCell ref="Q79:Q81"/>
    <mergeCell ref="J78:M78"/>
    <mergeCell ref="O78:P78"/>
    <mergeCell ref="J70:M70"/>
    <mergeCell ref="O77:P77"/>
    <mergeCell ref="R70:R72"/>
    <mergeCell ref="R73:R75"/>
    <mergeCell ref="R76:R78"/>
    <mergeCell ref="Q70:Q72"/>
    <mergeCell ref="Q73:Q75"/>
    <mergeCell ref="Q76:Q78"/>
    <mergeCell ref="N83:P83"/>
    <mergeCell ref="I83:M83"/>
    <mergeCell ref="J81:M81"/>
    <mergeCell ref="S105:T105"/>
    <mergeCell ref="S67:V81"/>
  </mergeCells>
  <phoneticPr fontId="2"/>
  <conditionalFormatting sqref="I55">
    <cfRule type="cellIs" dxfId="1" priority="1" operator="lessThan">
      <formula>0</formula>
    </cfRule>
  </conditionalFormatting>
  <pageMargins left="0.47" right="0.25" top="0.75" bottom="0.52" header="0.3" footer="0.3"/>
  <pageSetup paperSize="8" scale="71" orientation="portrait" r:id="rId1"/>
  <drawing r:id="rId2"/>
  <legacyDrawing r:id="rId3"/>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300-000000000000}">
          <x14:formula1>
            <xm:f>DDリスト!$H$2:$H$4</xm:f>
          </x14:formula1>
          <xm:sqref>C112</xm:sqref>
        </x14:dataValidation>
        <x14:dataValidation type="list" allowBlank="1" showInputMessage="1" showErrorMessage="1" xr:uid="{00000000-0002-0000-0300-000001000000}">
          <x14:formula1>
            <xm:f>DDリスト!$I$2:$I$4</xm:f>
          </x14:formula1>
          <xm:sqref>C114</xm:sqref>
        </x14:dataValidation>
        <x14:dataValidation type="list" allowBlank="1" showInputMessage="1" showErrorMessage="1" xr:uid="{00000000-0002-0000-0300-000002000000}">
          <x14:formula1>
            <xm:f>DDリスト!$K$2:$K$4</xm:f>
          </x14:formula1>
          <xm:sqref>C116</xm:sqref>
        </x14:dataValidation>
        <x14:dataValidation type="list" allowBlank="1" showInputMessage="1" showErrorMessage="1" xr:uid="{00000000-0002-0000-0300-000003000000}">
          <x14:formula1>
            <xm:f>DDリスト!$G$2:$G$7</xm:f>
          </x14:formula1>
          <xm:sqref>C110:D110</xm:sqref>
        </x14:dataValidation>
        <x14:dataValidation type="list" allowBlank="1" showInputMessage="1" showErrorMessage="1" xr:uid="{00000000-0002-0000-0300-000004000000}">
          <x14:formula1>
            <xm:f>DDリスト!$N$2:$N$6</xm:f>
          </x14:formula1>
          <xm:sqref>C57</xm:sqref>
        </x14:dataValidation>
        <x14:dataValidation type="list" allowBlank="1" showInputMessage="1" showErrorMessage="1" xr:uid="{0A088DEB-4035-4B1A-A83F-6422BFABF51A}">
          <x14:formula1>
            <xm:f>DDリスト!$U$2:$U$4</xm:f>
          </x14:formula1>
          <xm:sqref>R67:R81</xm:sqref>
        </x14:dataValidation>
        <x14:dataValidation type="list" allowBlank="1" showInputMessage="1" showErrorMessage="1" xr:uid="{00000000-0002-0000-0300-000008000000}">
          <x14:formula1>
            <xm:f>DDリスト!$Q$2:$Q$4</xm:f>
          </x14:formula1>
          <xm:sqref>C31</xm:sqref>
        </x14:dataValidation>
        <x14:dataValidation type="list" allowBlank="1" showInputMessage="1" showErrorMessage="1" xr:uid="{00000000-0002-0000-0300-000009000000}">
          <x14:formula1>
            <xm:f>DDリスト!$D$2:$D$20</xm:f>
          </x14:formula1>
          <xm:sqref>C63:H63</xm:sqref>
        </x14:dataValidation>
        <x14:dataValidation type="list" allowBlank="1" showInputMessage="1" showErrorMessage="1" xr:uid="{382242F6-24FD-4629-A293-1A64CE1C8CF8}">
          <x14:formula1>
            <xm:f>DDリスト!$T$2:$T$15</xm:f>
          </x14:formula1>
          <xm:sqref>Q67:Q81</xm:sqref>
        </x14:dataValidation>
        <x14:dataValidation type="list" allowBlank="1" showInputMessage="1" showErrorMessage="1" xr:uid="{8DD4522F-F4D2-4A16-8358-A2977E91EC74}">
          <x14:formula1>
            <xm:f>DDリスト!$A$2:$A$8</xm:f>
          </x14:formula1>
          <xm:sqref>C11</xm:sqref>
        </x14:dataValidation>
        <x14:dataValidation type="list" allowBlank="1" showInputMessage="1" showErrorMessage="1" xr:uid="{9E0CEF21-2598-4EE3-93B9-3F93E6F7CF27}">
          <x14:formula1>
            <xm:f>DDリスト!$D$24:$D$33</xm:f>
          </x14:formula1>
          <xm:sqref>C15:E15</xm:sqref>
        </x14:dataValidation>
        <x14:dataValidation type="list" allowBlank="1" showInputMessage="1" showErrorMessage="1" xr:uid="{1D678517-B57B-42F8-9B0E-77EC1D88B9DD}">
          <x14:formula1>
            <xm:f>DDリスト!$L$2:$L$8</xm:f>
          </x14:formula1>
          <xm:sqref>C55:D55</xm:sqref>
        </x14:dataValidation>
        <x14:dataValidation type="list" allowBlank="1" showInputMessage="1" showErrorMessage="1" xr:uid="{75291FD8-0E74-4DCE-8A92-AED9CFF97029}">
          <x14:formula1>
            <xm:f>DDリスト!$R$2:$R$6</xm:f>
          </x14:formula1>
          <xm:sqref>C91:D91</xm:sqref>
        </x14:dataValidation>
        <x14:dataValidation type="list" allowBlank="1" showInputMessage="1" showErrorMessage="1" xr:uid="{E9DCC93F-5736-45F5-8D7E-C9CA38B78CCE}">
          <x14:formula1>
            <xm:f>DDリスト!$M$2:$M$7</xm:f>
          </x14:formula1>
          <xm:sqref>E55:G55</xm:sqref>
        </x14:dataValidation>
        <x14:dataValidation type="list" allowBlank="1" showInputMessage="1" showErrorMessage="1" xr:uid="{2C264032-CD5E-4476-9826-01BB31A3EDB1}">
          <x14:formula1>
            <xm:f>DDリスト!$C$2:$C$6</xm:f>
          </x14:formula1>
          <xm:sqref>C20:C21</xm:sqref>
        </x14:dataValidation>
        <x14:dataValidation type="list" allowBlank="1" showInputMessage="1" showErrorMessage="1" xr:uid="{3461D37B-F5D7-469C-8F44-CF2BE0DD3E14}">
          <x14:formula1>
            <xm:f>DDリスト!$S$2:$S$4</xm:f>
          </x14:formula1>
          <xm:sqref>C118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CC"/>
    <pageSetUpPr fitToPage="1"/>
  </sheetPr>
  <dimension ref="A1:CH165"/>
  <sheetViews>
    <sheetView showGridLines="0" view="pageBreakPreview" zoomScaleNormal="80" zoomScaleSheetLayoutView="100" workbookViewId="0">
      <selection activeCell="C5" sqref="C5:G5"/>
    </sheetView>
  </sheetViews>
  <sheetFormatPr defaultColWidth="9" defaultRowHeight="13.2"/>
  <cols>
    <col min="1" max="1" width="1" style="4" customWidth="1"/>
    <col min="2" max="2" width="14.6640625" style="4" customWidth="1"/>
    <col min="3" max="3" width="18.6640625" style="4" customWidth="1"/>
    <col min="4" max="4" width="14.88671875" style="4" customWidth="1"/>
    <col min="5" max="5" width="13" style="4" customWidth="1"/>
    <col min="6" max="6" width="9" style="4"/>
    <col min="7" max="7" width="14.21875" style="4" customWidth="1"/>
    <col min="8" max="8" width="9" style="4"/>
    <col min="9" max="9" width="15" style="4" customWidth="1"/>
    <col min="10" max="10" width="1.109375" style="4" customWidth="1"/>
    <col min="11" max="16384" width="9" style="4"/>
  </cols>
  <sheetData>
    <row r="1" spans="1:56" ht="18.600000000000001" thickBot="1">
      <c r="B1" s="77" t="s">
        <v>228</v>
      </c>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row>
    <row r="2" spans="1:56" ht="43.5" customHeight="1">
      <c r="B2" s="432" t="str">
        <f>大会基本情報!C4&amp;"参加申込書"</f>
        <v>第78回全日本合唱コンクール宮城県大会参加申込書</v>
      </c>
      <c r="C2" s="432"/>
      <c r="D2" s="432"/>
      <c r="E2" s="432"/>
      <c r="F2" s="432"/>
      <c r="G2" s="432"/>
      <c r="H2" s="432"/>
      <c r="I2" s="432"/>
      <c r="K2" s="1"/>
      <c r="L2" s="10"/>
      <c r="M2" s="10"/>
      <c r="N2" s="10"/>
      <c r="O2" s="10"/>
      <c r="P2" s="10"/>
      <c r="Q2" s="10"/>
      <c r="R2" s="10"/>
      <c r="S2" s="10"/>
      <c r="T2" s="10"/>
      <c r="U2" s="10"/>
      <c r="V2" s="10"/>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row>
    <row r="3" spans="1:56" ht="3.75" customHeight="1" thickBot="1">
      <c r="B3" s="6"/>
      <c r="C3" s="6"/>
      <c r="D3" s="6"/>
      <c r="E3" s="6"/>
      <c r="F3" s="6"/>
      <c r="G3" s="6"/>
      <c r="H3" s="5"/>
      <c r="I3" s="9"/>
      <c r="K3" s="1"/>
      <c r="L3" s="10"/>
      <c r="M3" s="10"/>
      <c r="N3" s="10"/>
      <c r="O3" s="10"/>
      <c r="P3" s="10"/>
      <c r="Q3" s="10"/>
      <c r="R3" s="10"/>
      <c r="S3" s="10"/>
      <c r="T3" s="10"/>
      <c r="U3" s="10"/>
      <c r="V3" s="10"/>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56" ht="16.5" customHeight="1" thickTop="1">
      <c r="B4" s="187" t="s">
        <v>30</v>
      </c>
      <c r="C4" s="454" t="str">
        <f>IF(⑨DATA集計シート!B3="","",⑨DATA集計シート!B3)</f>
        <v/>
      </c>
      <c r="D4" s="455"/>
      <c r="E4" s="455"/>
      <c r="F4" s="455"/>
      <c r="G4" s="455"/>
      <c r="H4" s="459" t="s">
        <v>177</v>
      </c>
      <c r="I4" s="461"/>
      <c r="K4" s="1"/>
      <c r="L4" s="10"/>
      <c r="M4" s="10"/>
      <c r="N4" s="10"/>
      <c r="O4" s="10"/>
      <c r="P4" s="10"/>
      <c r="Q4" s="10"/>
      <c r="R4" s="10"/>
      <c r="S4" s="10"/>
      <c r="T4" s="10"/>
      <c r="U4" s="10"/>
      <c r="V4" s="10"/>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6" ht="27.75" customHeight="1" thickBot="1">
      <c r="B5" s="188" t="s">
        <v>29</v>
      </c>
      <c r="C5" s="456" t="str">
        <f>IF(⑨DATA集計シート!B4="","",⑨DATA集計シート!B4)</f>
        <v/>
      </c>
      <c r="D5" s="457"/>
      <c r="E5" s="457"/>
      <c r="F5" s="457"/>
      <c r="G5" s="457"/>
      <c r="H5" s="460"/>
      <c r="I5" s="462"/>
      <c r="K5" s="1"/>
      <c r="L5" s="10"/>
      <c r="M5" s="10"/>
      <c r="N5" s="10"/>
      <c r="O5" s="10"/>
      <c r="P5" s="10"/>
      <c r="Q5" s="10"/>
      <c r="R5" s="10"/>
      <c r="S5" s="10"/>
      <c r="T5" s="10"/>
      <c r="U5" s="10"/>
      <c r="V5" s="10"/>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row>
    <row r="6" spans="1:56" ht="22.5" customHeight="1" thickTop="1">
      <c r="A6" s="191"/>
      <c r="B6" s="402" t="s">
        <v>126</v>
      </c>
      <c r="C6" s="404" t="str">
        <f>⑨DATA集計シート!B9</f>
        <v/>
      </c>
      <c r="D6" s="406" t="s">
        <v>176</v>
      </c>
      <c r="E6" s="186" t="str">
        <f>⑨DATA集計シート!B7</f>
        <v/>
      </c>
      <c r="F6" s="4" t="s">
        <v>122</v>
      </c>
      <c r="G6" s="470" t="s">
        <v>395</v>
      </c>
      <c r="H6" s="452" t="s">
        <v>239</v>
      </c>
      <c r="I6" s="450">
        <f>IF(C6="",0,(C6*E6)+(C6*E7)+大会基本情報!C23)</f>
        <v>0</v>
      </c>
      <c r="K6" s="1"/>
      <c r="L6" s="10"/>
      <c r="M6" s="10"/>
      <c r="N6" s="401"/>
      <c r="O6" s="401"/>
      <c r="P6" s="401"/>
      <c r="Q6" s="10"/>
      <c r="R6" s="10"/>
      <c r="S6" s="10"/>
      <c r="T6" s="10"/>
      <c r="U6" s="10"/>
      <c r="V6" s="10"/>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row>
    <row r="7" spans="1:56" ht="22.5" customHeight="1" thickBot="1">
      <c r="A7" s="191"/>
      <c r="B7" s="403"/>
      <c r="C7" s="405"/>
      <c r="D7" s="407"/>
      <c r="E7" s="189" t="str">
        <f>⑨DATA集計シート!B8</f>
        <v/>
      </c>
      <c r="F7" s="190" t="s">
        <v>122</v>
      </c>
      <c r="G7" s="471"/>
      <c r="H7" s="453"/>
      <c r="I7" s="451"/>
      <c r="K7" s="1"/>
      <c r="L7" s="10"/>
      <c r="M7" s="10"/>
      <c r="N7" s="58"/>
      <c r="O7" s="58"/>
      <c r="P7" s="58"/>
      <c r="Q7" s="10"/>
      <c r="R7" s="10"/>
      <c r="S7" s="10"/>
      <c r="T7" s="10"/>
      <c r="U7" s="10"/>
      <c r="V7" s="10"/>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row>
    <row r="8" spans="1:56" ht="30" customHeight="1" thickTop="1" thickBot="1">
      <c r="A8" s="191"/>
      <c r="B8" s="192" t="s">
        <v>139</v>
      </c>
      <c r="C8" s="408" t="str">
        <f>IF(③入力シート!C31="","",⑨DATA集計シート!B11)</f>
        <v/>
      </c>
      <c r="D8" s="409"/>
      <c r="E8" s="410" t="str">
        <f>IF(C8="未納","　→参加負担金納入後に申込書を送信してください。","")</f>
        <v/>
      </c>
      <c r="F8" s="410"/>
      <c r="G8" s="410"/>
      <c r="H8" s="410"/>
      <c r="I8" s="411"/>
      <c r="K8" s="1"/>
      <c r="L8" s="10"/>
      <c r="M8" s="10"/>
      <c r="N8" s="10"/>
      <c r="O8" s="10"/>
      <c r="P8" s="10"/>
      <c r="Q8" s="10"/>
      <c r="R8" s="10"/>
      <c r="S8" s="10"/>
      <c r="T8" s="10"/>
      <c r="U8" s="10"/>
      <c r="V8" s="10"/>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row>
    <row r="9" spans="1:56" ht="30" customHeight="1" thickTop="1" thickBot="1">
      <c r="A9" s="191"/>
      <c r="B9" s="194" t="s">
        <v>124</v>
      </c>
      <c r="C9" s="438" t="str">
        <f>⑨DATA集計シート!B2</f>
        <v/>
      </c>
      <c r="D9" s="439"/>
      <c r="E9" s="194" t="s">
        <v>125</v>
      </c>
      <c r="F9" s="440" t="str">
        <f>IF(⑨DATA集計シート!B27="","",⑨DATA集計シート!B27)</f>
        <v/>
      </c>
      <c r="G9" s="441"/>
      <c r="H9" s="441"/>
      <c r="I9" s="442"/>
      <c r="K9" s="1"/>
      <c r="L9" s="10"/>
      <c r="M9" s="10"/>
      <c r="N9" s="10"/>
      <c r="O9" s="10"/>
      <c r="P9" s="10"/>
      <c r="Q9" s="10"/>
      <c r="R9" s="10"/>
      <c r="S9" s="10"/>
      <c r="T9" s="10"/>
      <c r="U9" s="10"/>
      <c r="V9" s="10"/>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row>
    <row r="10" spans="1:56" ht="13.5" customHeight="1" thickTop="1">
      <c r="A10" s="191"/>
      <c r="B10" s="193" t="s">
        <v>30</v>
      </c>
      <c r="C10" s="464" t="str">
        <f>IF(⑨DATA集計シート!B83="","",⑨DATA集計シート!B83)</f>
        <v/>
      </c>
      <c r="D10" s="465"/>
      <c r="E10" s="466"/>
      <c r="F10" s="193" t="s">
        <v>30</v>
      </c>
      <c r="G10" s="467" t="str">
        <f>IF(⑨DATA集計シート!B85="","",⑨DATA集計シート!B85)</f>
        <v/>
      </c>
      <c r="H10" s="468"/>
      <c r="I10" s="469"/>
      <c r="K10" s="1"/>
      <c r="L10" s="10"/>
      <c r="M10" s="10"/>
      <c r="N10" s="10"/>
      <c r="O10" s="10"/>
      <c r="P10" s="10"/>
      <c r="Q10" s="10"/>
      <c r="R10" s="10"/>
      <c r="S10" s="10"/>
      <c r="T10" s="10"/>
      <c r="U10" s="10"/>
      <c r="V10" s="10"/>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row>
    <row r="11" spans="1:56" ht="27.75" customHeight="1" thickBot="1">
      <c r="A11" s="191"/>
      <c r="B11" s="196" t="s">
        <v>34</v>
      </c>
      <c r="C11" s="443" t="str">
        <f>IF(⑨DATA集計シート!B84="","",⑨DATA集計シート!B84)</f>
        <v/>
      </c>
      <c r="D11" s="463"/>
      <c r="E11" s="447"/>
      <c r="F11" s="197" t="s">
        <v>210</v>
      </c>
      <c r="G11" s="443" t="str">
        <f>IF(⑨DATA集計シート!B86="","",⑨DATA集計シート!B86)</f>
        <v/>
      </c>
      <c r="H11" s="463"/>
      <c r="I11" s="447"/>
      <c r="K11" s="1"/>
      <c r="L11" s="10"/>
      <c r="M11" s="10"/>
      <c r="N11" s="10"/>
      <c r="O11" s="10"/>
      <c r="P11" s="10"/>
      <c r="Q11" s="10"/>
      <c r="R11" s="10"/>
      <c r="S11" s="10"/>
      <c r="T11" s="10"/>
      <c r="U11" s="10"/>
      <c r="V11" s="10"/>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row>
    <row r="12" spans="1:56" ht="13.2" customHeight="1" thickTop="1">
      <c r="A12" s="191"/>
      <c r="B12" s="195" t="s">
        <v>30</v>
      </c>
      <c r="C12" s="448" t="str">
        <f>IF(⑨DATA集計シート!B89="","",⑨DATA集計シート!B89)</f>
        <v/>
      </c>
      <c r="D12" s="458"/>
      <c r="E12" s="472" t="s">
        <v>204</v>
      </c>
      <c r="F12" s="473"/>
      <c r="G12" s="195" t="s">
        <v>35</v>
      </c>
      <c r="H12" s="448" t="str">
        <f>IF(⑨DATA集計シート!B91="","",⑨DATA集計シート!B91)</f>
        <v/>
      </c>
      <c r="I12" s="449"/>
      <c r="K12" s="1"/>
      <c r="L12" s="10"/>
      <c r="M12" s="10"/>
      <c r="N12" s="10"/>
      <c r="O12" s="10"/>
      <c r="P12" s="10"/>
      <c r="Q12" s="10"/>
      <c r="R12" s="10"/>
      <c r="S12" s="10"/>
      <c r="T12" s="10"/>
      <c r="U12" s="10"/>
      <c r="V12" s="10"/>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row>
    <row r="13" spans="1:56" ht="27" customHeight="1" thickBot="1">
      <c r="A13" s="191"/>
      <c r="B13" s="199" t="s">
        <v>275</v>
      </c>
      <c r="C13" s="443" t="str">
        <f>IF(⑨DATA集計シート!B90="","",⑨DATA集計シート!B90)</f>
        <v/>
      </c>
      <c r="D13" s="444"/>
      <c r="E13" s="445" t="str">
        <f>IF(⑨DATA集計シート!B88="","",⑨DATA集計シート!B88)</f>
        <v/>
      </c>
      <c r="F13" s="446"/>
      <c r="G13" s="198" t="s">
        <v>325</v>
      </c>
      <c r="H13" s="443" t="str">
        <f>IF(⑨DATA集計シート!B92="","",⑨DATA集計シート!B92)</f>
        <v/>
      </c>
      <c r="I13" s="447"/>
      <c r="K13" s="1"/>
      <c r="L13" s="10"/>
      <c r="M13" s="10"/>
      <c r="N13" s="10"/>
      <c r="O13" s="10"/>
      <c r="P13" s="10"/>
      <c r="Q13" s="10"/>
      <c r="R13" s="10"/>
      <c r="S13" s="10"/>
      <c r="T13" s="10"/>
      <c r="U13" s="10"/>
      <c r="V13" s="10"/>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row>
    <row r="14" spans="1:56" ht="13.5" customHeight="1" thickTop="1">
      <c r="A14" s="191"/>
      <c r="B14" s="437" t="s">
        <v>196</v>
      </c>
      <c r="C14" s="433" t="s">
        <v>33</v>
      </c>
      <c r="D14" s="434"/>
      <c r="E14" s="434"/>
      <c r="F14" s="435" t="s">
        <v>132</v>
      </c>
      <c r="G14" s="435"/>
      <c r="H14" s="435" t="s">
        <v>133</v>
      </c>
      <c r="I14" s="436"/>
      <c r="K14" s="1"/>
      <c r="L14" s="10"/>
      <c r="M14" s="10"/>
      <c r="N14" s="10"/>
      <c r="O14" s="10"/>
      <c r="P14" s="10"/>
      <c r="Q14" s="10"/>
      <c r="R14" s="10"/>
      <c r="S14" s="10"/>
      <c r="T14" s="10"/>
      <c r="U14" s="10"/>
      <c r="V14" s="10"/>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row>
    <row r="15" spans="1:56" ht="16.5" customHeight="1">
      <c r="A15" s="191"/>
      <c r="B15" s="437"/>
      <c r="C15" s="376" t="str">
        <f>IF(⑨DATA集計シート!B28="","",⑨DATA集計シート!B28)</f>
        <v/>
      </c>
      <c r="D15" s="377"/>
      <c r="E15" s="378"/>
      <c r="F15" s="100" t="str">
        <f>IF(⑨DATA集計シート!C31="","",⑨DATA集計シート!C31)</f>
        <v/>
      </c>
      <c r="G15" s="30" t="str">
        <f>IF(⑨DATA集計シート!B31="","",⑨DATA集計シート!B31)</f>
        <v/>
      </c>
      <c r="H15" s="100" t="str">
        <f>IF(⑨DATA集計シート!C34="","",⑨DATA集計シート!C34)</f>
        <v/>
      </c>
      <c r="I15" s="216" t="str">
        <f>IF(⑨DATA集計シート!B34="","",⑨DATA集計シート!B34)</f>
        <v/>
      </c>
      <c r="K15" s="1"/>
      <c r="L15" s="10"/>
      <c r="M15" s="10"/>
      <c r="N15" s="10"/>
      <c r="O15" s="10"/>
      <c r="P15" s="10"/>
      <c r="Q15" s="10"/>
      <c r="R15" s="10"/>
      <c r="S15" s="10"/>
      <c r="T15" s="10"/>
      <c r="U15" s="10"/>
      <c r="V15" s="10"/>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row>
    <row r="16" spans="1:56" ht="16.5" customHeight="1">
      <c r="A16" s="191"/>
      <c r="B16" s="437"/>
      <c r="C16" s="429" t="str">
        <f>IF(⑨DATA集計シート!B29="","",⑨DATA集計シート!B29)</f>
        <v/>
      </c>
      <c r="D16" s="430"/>
      <c r="E16" s="431"/>
      <c r="F16" s="101" t="str">
        <f>IF(⑨DATA集計シート!C32="","",⑨DATA集計シート!C32)</f>
        <v/>
      </c>
      <c r="G16" s="31" t="str">
        <f>IF(⑨DATA集計シート!B32="","",⑨DATA集計シート!B32)</f>
        <v/>
      </c>
      <c r="H16" s="101" t="str">
        <f>IF(⑨DATA集計シート!C35="","",⑨DATA集計シート!C35)</f>
        <v/>
      </c>
      <c r="I16" s="217" t="str">
        <f>IF(⑨DATA集計シート!B35="","",⑨DATA集計シート!B35)</f>
        <v/>
      </c>
      <c r="K16" s="1"/>
      <c r="L16" s="10"/>
      <c r="M16" s="10"/>
      <c r="N16" s="10"/>
      <c r="O16" s="10"/>
      <c r="P16" s="10"/>
      <c r="Q16" s="10"/>
      <c r="R16" s="10"/>
      <c r="S16" s="10"/>
      <c r="T16" s="10"/>
      <c r="U16" s="10"/>
      <c r="V16" s="10"/>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row>
    <row r="17" spans="1:56" ht="16.5" customHeight="1">
      <c r="A17" s="191"/>
      <c r="B17" s="437"/>
      <c r="C17" s="392" t="str">
        <f>IF(⑨DATA集計シート!B30="","",⑨DATA集計シート!B30)</f>
        <v/>
      </c>
      <c r="D17" s="393"/>
      <c r="E17" s="394"/>
      <c r="F17" s="102" t="str">
        <f>IF(⑨DATA集計シート!C33="","",⑨DATA集計シート!C33)</f>
        <v/>
      </c>
      <c r="G17" s="31" t="str">
        <f>IF(⑨DATA集計シート!B33="","",⑨DATA集計シート!B33)</f>
        <v/>
      </c>
      <c r="H17" s="102" t="str">
        <f>IF(⑨DATA集計シート!C36="","",⑨DATA集計シート!C36)</f>
        <v/>
      </c>
      <c r="I17" s="218" t="str">
        <f>IF(⑨DATA集計シート!B36="","",⑨DATA集計シート!B36)</f>
        <v/>
      </c>
      <c r="K17" s="1"/>
      <c r="L17" s="10"/>
      <c r="M17" s="10"/>
      <c r="N17" s="10"/>
      <c r="O17" s="10"/>
      <c r="P17" s="10"/>
      <c r="Q17" s="10"/>
      <c r="R17" s="10"/>
      <c r="S17" s="10"/>
      <c r="T17" s="10"/>
      <c r="U17" s="10"/>
      <c r="V17" s="10"/>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row>
    <row r="18" spans="1:56" ht="16.5" customHeight="1">
      <c r="A18" s="191"/>
      <c r="B18" s="437"/>
      <c r="C18" s="376" t="str">
        <f>IF(⑨DATA集計シート!B39="","",⑨DATA集計シート!B39)</f>
        <v/>
      </c>
      <c r="D18" s="377"/>
      <c r="E18" s="378"/>
      <c r="F18" s="100" t="str">
        <f>IF(⑨DATA集計シート!C42="","",⑨DATA集計シート!C42)</f>
        <v/>
      </c>
      <c r="G18" s="30" t="str">
        <f>IF(⑨DATA集計シート!B42="","",⑨DATA集計シート!B42)</f>
        <v/>
      </c>
      <c r="H18" s="100" t="str">
        <f>IF(⑨DATA集計シート!C45="","",⑨DATA集計シート!C45)</f>
        <v/>
      </c>
      <c r="I18" s="216" t="str">
        <f>IF(⑨DATA集計シート!B45="","",⑨DATA集計シート!B45)</f>
        <v/>
      </c>
      <c r="K18" s="1"/>
      <c r="L18" s="10"/>
      <c r="M18" s="10"/>
      <c r="N18" s="10"/>
      <c r="O18" s="10"/>
      <c r="P18" s="10"/>
      <c r="Q18" s="10"/>
      <c r="R18" s="10"/>
      <c r="S18" s="10"/>
      <c r="T18" s="10"/>
      <c r="U18" s="10"/>
      <c r="V18" s="10"/>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row>
    <row r="19" spans="1:56" ht="16.5" customHeight="1">
      <c r="A19" s="191"/>
      <c r="B19" s="437"/>
      <c r="C19" s="429" t="str">
        <f>IF(⑨DATA集計シート!B40="","",⑨DATA集計シート!B40)</f>
        <v/>
      </c>
      <c r="D19" s="430"/>
      <c r="E19" s="431"/>
      <c r="F19" s="101" t="str">
        <f>IF(⑨DATA集計シート!C43="","",⑨DATA集計シート!C43)</f>
        <v/>
      </c>
      <c r="G19" s="31" t="str">
        <f>IF(⑨DATA集計シート!B43="","",⑨DATA集計シート!B43)</f>
        <v/>
      </c>
      <c r="H19" s="101" t="str">
        <f>IF(⑨DATA集計シート!C46="","",⑨DATA集計シート!C46)</f>
        <v/>
      </c>
      <c r="I19" s="217" t="str">
        <f>IF(⑨DATA集計シート!B46="","",⑨DATA集計シート!B46)</f>
        <v/>
      </c>
      <c r="K19" s="1"/>
      <c r="L19" s="10"/>
      <c r="M19" s="10"/>
      <c r="N19" s="10"/>
      <c r="O19" s="10"/>
      <c r="P19" s="10"/>
      <c r="Q19" s="10"/>
      <c r="R19" s="10"/>
      <c r="S19" s="10"/>
      <c r="T19" s="10"/>
      <c r="U19" s="10"/>
      <c r="V19" s="10"/>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row>
    <row r="20" spans="1:56" ht="16.5" customHeight="1">
      <c r="A20" s="191"/>
      <c r="B20" s="437"/>
      <c r="C20" s="392" t="str">
        <f>IF(⑨DATA集計シート!B41="","",⑨DATA集計シート!B41)</f>
        <v/>
      </c>
      <c r="D20" s="393"/>
      <c r="E20" s="394"/>
      <c r="F20" s="102" t="str">
        <f>IF(⑨DATA集計シート!C44="","",⑨DATA集計シート!C44)</f>
        <v/>
      </c>
      <c r="G20" s="32" t="str">
        <f>IF(⑨DATA集計シート!B44="","",⑨DATA集計シート!B44)</f>
        <v/>
      </c>
      <c r="H20" s="102" t="str">
        <f>IF(⑨DATA集計シート!C47="","",⑨DATA集計シート!C47)</f>
        <v/>
      </c>
      <c r="I20" s="218" t="str">
        <f>IF(⑨DATA集計シート!B47="","",⑨DATA集計シート!B47)</f>
        <v/>
      </c>
      <c r="K20" s="1"/>
      <c r="L20" s="10"/>
      <c r="M20" s="10"/>
      <c r="N20" s="10"/>
      <c r="O20" s="10"/>
      <c r="P20" s="10"/>
      <c r="Q20" s="10"/>
      <c r="R20" s="10"/>
      <c r="S20" s="10"/>
      <c r="T20" s="10"/>
      <c r="U20" s="10"/>
      <c r="V20" s="10"/>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row>
    <row r="21" spans="1:56" ht="16.5" customHeight="1">
      <c r="A21" s="191"/>
      <c r="B21" s="437"/>
      <c r="C21" s="376" t="str">
        <f>IF(⑨DATA集計シート!B50="","",⑨DATA集計シート!B50)</f>
        <v/>
      </c>
      <c r="D21" s="377"/>
      <c r="E21" s="378"/>
      <c r="F21" s="131" t="str">
        <f>IF(⑨DATA集計シート!C53="","",⑨DATA集計シート!C53)</f>
        <v/>
      </c>
      <c r="G21" s="30" t="str">
        <f>IF(⑨DATA集計シート!B53="","",⑨DATA集計シート!B53)</f>
        <v/>
      </c>
      <c r="H21" s="100" t="str">
        <f>IF(⑨DATA集計シート!C56="","",⑨DATA集計シート!C56)</f>
        <v/>
      </c>
      <c r="I21" s="216" t="str">
        <f>IF(⑨DATA集計シート!B56="","",⑨DATA集計シート!B56)</f>
        <v/>
      </c>
      <c r="K21" s="1"/>
      <c r="L21" s="10"/>
      <c r="M21" s="10"/>
      <c r="N21" s="10"/>
      <c r="O21" s="10"/>
      <c r="P21" s="10"/>
      <c r="Q21" s="10"/>
      <c r="R21" s="10"/>
      <c r="S21" s="10"/>
      <c r="T21" s="10"/>
      <c r="U21" s="10"/>
      <c r="V21" s="10"/>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row>
    <row r="22" spans="1:56" ht="16.5" customHeight="1">
      <c r="A22" s="191"/>
      <c r="B22" s="437"/>
      <c r="C22" s="429" t="str">
        <f>IF(⑨DATA集計シート!B51="","",⑨DATA集計シート!B51)</f>
        <v/>
      </c>
      <c r="D22" s="430"/>
      <c r="E22" s="431"/>
      <c r="F22" s="101" t="str">
        <f>IF(⑨DATA集計シート!C54="","",⑨DATA集計シート!C54)</f>
        <v/>
      </c>
      <c r="G22" s="31" t="str">
        <f>IF(⑨DATA集計シート!B54="","",⑨DATA集計シート!B54)</f>
        <v/>
      </c>
      <c r="H22" s="101" t="str">
        <f>IF(⑨DATA集計シート!C57="","",⑨DATA集計シート!C57)</f>
        <v/>
      </c>
      <c r="I22" s="217" t="str">
        <f>IF(⑨DATA集計シート!B57="","",⑨DATA集計シート!B57)</f>
        <v/>
      </c>
      <c r="K22" s="1"/>
      <c r="L22" s="10"/>
      <c r="M22" s="10"/>
      <c r="N22" s="10"/>
      <c r="O22" s="10"/>
      <c r="P22" s="10"/>
      <c r="Q22" s="10"/>
      <c r="R22" s="10"/>
      <c r="S22" s="10"/>
      <c r="T22" s="10"/>
      <c r="U22" s="10"/>
      <c r="V22" s="10"/>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row>
    <row r="23" spans="1:56" ht="16.5" customHeight="1">
      <c r="A23" s="191"/>
      <c r="B23" s="437"/>
      <c r="C23" s="392" t="str">
        <f>IF(⑨DATA集計シート!B52="","",⑨DATA集計シート!B52)</f>
        <v/>
      </c>
      <c r="D23" s="393"/>
      <c r="E23" s="394"/>
      <c r="F23" s="102" t="str">
        <f>IF(⑨DATA集計シート!C55="","",⑨DATA集計シート!C55)</f>
        <v/>
      </c>
      <c r="G23" s="32" t="str">
        <f>IF(⑨DATA集計シート!B55="","",⑨DATA集計シート!B55)</f>
        <v/>
      </c>
      <c r="H23" s="102" t="str">
        <f>IF(⑨DATA集計シート!C58="","",⑨DATA集計シート!C58)</f>
        <v/>
      </c>
      <c r="I23" s="218" t="str">
        <f>IF(⑨DATA集計シート!B58="","",⑨DATA集計シート!B58)</f>
        <v/>
      </c>
      <c r="K23" s="1"/>
      <c r="L23" s="10"/>
      <c r="M23" s="10"/>
      <c r="N23" s="10"/>
      <c r="O23" s="10"/>
      <c r="P23" s="10"/>
      <c r="Q23" s="10"/>
      <c r="R23" s="10"/>
      <c r="S23" s="10"/>
      <c r="T23" s="10"/>
      <c r="U23" s="10"/>
      <c r="V23" s="10"/>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row>
    <row r="24" spans="1:56" ht="16.5" customHeight="1">
      <c r="A24" s="191"/>
      <c r="B24" s="437"/>
      <c r="C24" s="376" t="str">
        <f>IF(⑨DATA集計シート!B61="","",⑨DATA集計シート!B61)</f>
        <v/>
      </c>
      <c r="D24" s="377"/>
      <c r="E24" s="378"/>
      <c r="F24" s="100" t="str">
        <f>IF(⑨DATA集計シート!C64="","",⑨DATA集計シート!C64)</f>
        <v/>
      </c>
      <c r="G24" s="30" t="str">
        <f>IF(⑨DATA集計シート!B64="","",⑨DATA集計シート!B64)</f>
        <v/>
      </c>
      <c r="H24" s="101" t="str">
        <f>IF(⑨DATA集計シート!C67="","",⑨DATA集計シート!C67)</f>
        <v/>
      </c>
      <c r="I24" s="217" t="str">
        <f>IF(⑨DATA集計シート!B67="","",⑨DATA集計シート!B67)</f>
        <v/>
      </c>
      <c r="K24" s="1"/>
      <c r="L24" s="10"/>
      <c r="M24" s="10"/>
      <c r="N24" s="10"/>
      <c r="O24" s="10"/>
      <c r="P24" s="10"/>
      <c r="Q24" s="10"/>
      <c r="R24" s="10"/>
      <c r="S24" s="10"/>
      <c r="T24" s="10"/>
      <c r="U24" s="10"/>
      <c r="V24" s="10"/>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row>
    <row r="25" spans="1:56" ht="16.5" customHeight="1">
      <c r="A25" s="191"/>
      <c r="B25" s="437"/>
      <c r="C25" s="429" t="str">
        <f>IF(⑨DATA集計シート!B62="","",⑨DATA集計シート!B62)</f>
        <v/>
      </c>
      <c r="D25" s="430"/>
      <c r="E25" s="431"/>
      <c r="F25" s="101" t="str">
        <f>IF(⑨DATA集計シート!C65="","",⑨DATA集計シート!C65)</f>
        <v/>
      </c>
      <c r="G25" s="31" t="str">
        <f>IF(⑨DATA集計シート!B65="","",⑨DATA集計シート!B65)</f>
        <v/>
      </c>
      <c r="H25" s="101" t="str">
        <f>IF(⑨DATA集計シート!C68="","",⑨DATA集計シート!C68)</f>
        <v/>
      </c>
      <c r="I25" s="217" t="str">
        <f>IF(⑨DATA集計シート!B68="","",⑨DATA集計シート!B68)</f>
        <v/>
      </c>
      <c r="K25" s="1"/>
      <c r="L25" s="10"/>
      <c r="M25" s="10"/>
      <c r="N25" s="10"/>
      <c r="O25" s="10"/>
      <c r="P25" s="10"/>
      <c r="Q25" s="10"/>
      <c r="R25" s="10"/>
      <c r="S25" s="10"/>
      <c r="T25" s="10"/>
      <c r="U25" s="10"/>
      <c r="V25" s="10"/>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row>
    <row r="26" spans="1:56" ht="16.5" customHeight="1">
      <c r="A26" s="191"/>
      <c r="B26" s="437"/>
      <c r="C26" s="392" t="str">
        <f>IF(⑨DATA集計シート!B63="","",⑨DATA集計シート!B63)</f>
        <v/>
      </c>
      <c r="D26" s="393"/>
      <c r="E26" s="394"/>
      <c r="F26" s="102" t="str">
        <f>IF(⑨DATA集計シート!C66="","",⑨DATA集計シート!C66)</f>
        <v/>
      </c>
      <c r="G26" s="32" t="str">
        <f>IF(⑨DATA集計シート!B66="","",⑨DATA集計シート!B66)</f>
        <v/>
      </c>
      <c r="H26" s="101" t="str">
        <f>IF(⑨DATA集計シート!C69="","",⑨DATA集計シート!C69)</f>
        <v/>
      </c>
      <c r="I26" s="217" t="str">
        <f>IF(⑨DATA集計シート!B69="","",⑨DATA集計シート!B69)</f>
        <v/>
      </c>
      <c r="K26" s="1"/>
      <c r="L26" s="10"/>
      <c r="M26" s="10"/>
      <c r="N26" s="10"/>
      <c r="O26" s="10"/>
      <c r="P26" s="10"/>
      <c r="Q26" s="10"/>
      <c r="R26" s="10"/>
      <c r="S26" s="10"/>
      <c r="T26" s="10"/>
      <c r="U26" s="10"/>
      <c r="V26" s="10"/>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row>
    <row r="27" spans="1:56" ht="16.5" customHeight="1">
      <c r="A27" s="191"/>
      <c r="B27" s="437"/>
      <c r="C27" s="376" t="str">
        <f>IF(⑨DATA集計シート!B72="","",⑨DATA集計シート!B72)</f>
        <v/>
      </c>
      <c r="D27" s="377"/>
      <c r="E27" s="378"/>
      <c r="F27" s="100" t="str">
        <f>IF(⑨DATA集計シート!C75="","",⑨DATA集計シート!C75)</f>
        <v/>
      </c>
      <c r="G27" s="30" t="str">
        <f>IF(⑨DATA集計シート!B75="","",⑨DATA集計シート!B75)</f>
        <v/>
      </c>
      <c r="H27" s="100" t="str">
        <f>IF(⑨DATA集計シート!C78="","",⑨DATA集計シート!C78)</f>
        <v/>
      </c>
      <c r="I27" s="216" t="str">
        <f>IF(⑨DATA集計シート!B78="","",⑨DATA集計シート!B78)</f>
        <v/>
      </c>
      <c r="K27" s="1"/>
      <c r="L27" s="10"/>
      <c r="M27" s="10"/>
      <c r="N27" s="10"/>
      <c r="O27" s="10"/>
      <c r="P27" s="10"/>
      <c r="Q27" s="10"/>
      <c r="R27" s="10"/>
      <c r="S27" s="10"/>
      <c r="T27" s="10"/>
      <c r="U27" s="10"/>
      <c r="V27" s="10"/>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row>
    <row r="28" spans="1:56" ht="16.5" customHeight="1">
      <c r="A28" s="191"/>
      <c r="B28" s="437"/>
      <c r="C28" s="429" t="str">
        <f>IF(⑨DATA集計シート!B73="","",⑨DATA集計シート!B73)</f>
        <v/>
      </c>
      <c r="D28" s="430"/>
      <c r="E28" s="431"/>
      <c r="F28" s="101" t="str">
        <f>IF(⑨DATA集計シート!C76="","",⑨DATA集計シート!C76)</f>
        <v/>
      </c>
      <c r="G28" s="31" t="str">
        <f>IF(⑨DATA集計シート!B76="","",⑨DATA集計シート!B76)</f>
        <v/>
      </c>
      <c r="H28" s="101" t="str">
        <f>IF(⑨DATA集計シート!C79="","",⑨DATA集計シート!C79)</f>
        <v/>
      </c>
      <c r="I28" s="217" t="str">
        <f>IF(⑨DATA集計シート!B79="","",⑨DATA集計シート!B79)</f>
        <v/>
      </c>
      <c r="K28" s="1"/>
      <c r="L28" s="10"/>
      <c r="M28" s="10"/>
      <c r="N28" s="10"/>
      <c r="O28" s="10"/>
      <c r="P28" s="10"/>
      <c r="Q28" s="10"/>
      <c r="R28" s="10"/>
      <c r="S28" s="10"/>
      <c r="T28" s="10"/>
      <c r="U28" s="10"/>
      <c r="V28" s="10"/>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row>
    <row r="29" spans="1:56" ht="16.5" customHeight="1" thickBot="1">
      <c r="A29" s="191"/>
      <c r="B29" s="437"/>
      <c r="C29" s="429" t="str">
        <f>IF(⑨DATA集計シート!B74="","",⑨DATA集計シート!B74)</f>
        <v/>
      </c>
      <c r="D29" s="430"/>
      <c r="E29" s="431"/>
      <c r="F29" s="101" t="str">
        <f>IF(⑨DATA集計シート!C77="","",⑨DATA集計シート!C77)</f>
        <v/>
      </c>
      <c r="G29" s="31" t="str">
        <f>IF(⑨DATA集計シート!B77="","",⑨DATA集計シート!B77)</f>
        <v/>
      </c>
      <c r="H29" s="208" t="str">
        <f>IF(⑨DATA集計シート!C80="","",⑨DATA集計シート!C80)</f>
        <v/>
      </c>
      <c r="I29" s="219" t="str">
        <f>IF(⑨DATA集計シート!B80="","",⑨DATA集計シート!B80)</f>
        <v/>
      </c>
      <c r="K29" s="1"/>
      <c r="L29" s="10"/>
      <c r="M29" s="10"/>
      <c r="N29" s="10"/>
      <c r="O29" s="10"/>
      <c r="P29" s="10"/>
      <c r="Q29" s="10"/>
      <c r="R29" s="10"/>
      <c r="S29" s="10"/>
      <c r="T29" s="10"/>
      <c r="U29" s="10"/>
      <c r="V29" s="10"/>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row>
    <row r="30" spans="1:56" ht="27.6" thickTop="1" thickBot="1">
      <c r="A30" s="191"/>
      <c r="B30" s="207" t="s">
        <v>127</v>
      </c>
      <c r="C30" s="211" t="str">
        <f>⑨DATA集計シート!B94</f>
        <v/>
      </c>
      <c r="D30" s="209" t="s">
        <v>128</v>
      </c>
      <c r="E30" s="384" t="str">
        <f>⑨DATA集計シート!B95</f>
        <v/>
      </c>
      <c r="F30" s="385"/>
      <c r="G30" s="213" t="s">
        <v>129</v>
      </c>
      <c r="H30" s="384" t="str">
        <f>⑨DATA集計シート!B96</f>
        <v/>
      </c>
      <c r="I30" s="385"/>
      <c r="K30" s="1"/>
      <c r="L30" s="10"/>
      <c r="M30" s="10"/>
      <c r="N30" s="10"/>
      <c r="O30" s="10"/>
      <c r="P30" s="10"/>
      <c r="Q30" s="10"/>
      <c r="R30" s="10"/>
      <c r="S30" s="10"/>
      <c r="T30" s="10"/>
      <c r="U30" s="10"/>
      <c r="V30" s="10"/>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row>
    <row r="31" spans="1:56" ht="25.2" thickTop="1" thickBot="1">
      <c r="A31" s="191"/>
      <c r="B31" s="188" t="s">
        <v>32</v>
      </c>
      <c r="C31" s="212" t="str">
        <f>IF(⑨DATA集計シート!B97="","",⑨DATA集計シート!B97)</f>
        <v/>
      </c>
      <c r="D31" s="210" t="s">
        <v>31</v>
      </c>
      <c r="E31" s="215" t="str">
        <f>IF(⑨DATA集計シート!B98="","",⑨DATA集計シート!B98)</f>
        <v/>
      </c>
      <c r="F31" s="214" t="s">
        <v>276</v>
      </c>
      <c r="G31" s="215" t="str">
        <f>IF(⑨DATA集計シート!B99="","",⑨DATA集計シート!B99)</f>
        <v/>
      </c>
      <c r="H31" s="214" t="s">
        <v>277</v>
      </c>
      <c r="I31" s="215" t="str">
        <f>IF(⑨DATA集計シート!B100="","",⑨DATA集計シート!B100)</f>
        <v/>
      </c>
      <c r="K31" s="1"/>
      <c r="L31" s="10"/>
      <c r="M31" s="10"/>
      <c r="N31" s="10"/>
      <c r="O31" s="10"/>
      <c r="P31" s="10"/>
      <c r="Q31" s="10"/>
      <c r="R31" s="10"/>
      <c r="S31" s="10"/>
      <c r="T31" s="10"/>
      <c r="U31" s="10"/>
      <c r="V31" s="10"/>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row>
    <row r="32" spans="1:56" s="3" customFormat="1" ht="53.25" customHeight="1" thickTop="1" thickBot="1">
      <c r="A32" s="200"/>
      <c r="B32" s="206" t="s">
        <v>404</v>
      </c>
      <c r="C32" s="388" t="str">
        <f>IF(⑨DATA集計シート!B102="","",⑨DATA集計シート!B102)</f>
        <v/>
      </c>
      <c r="D32" s="389"/>
      <c r="E32" s="389"/>
      <c r="F32" s="389"/>
      <c r="G32" s="389"/>
      <c r="H32" s="389"/>
      <c r="I32" s="390"/>
      <c r="K32" s="1"/>
      <c r="L32" s="10"/>
      <c r="M32" s="10"/>
      <c r="N32" s="10"/>
      <c r="O32" s="10"/>
      <c r="P32" s="10"/>
      <c r="Q32" s="10"/>
      <c r="R32" s="10"/>
      <c r="S32" s="10"/>
      <c r="T32" s="10"/>
      <c r="U32" s="10"/>
      <c r="V32" s="10"/>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56" ht="25.5" customHeight="1" thickTop="1">
      <c r="A33" s="191"/>
      <c r="B33" s="416" t="s">
        <v>190</v>
      </c>
      <c r="C33" s="205" t="s">
        <v>20</v>
      </c>
      <c r="D33" s="418" t="str">
        <f>"〒"&amp;⑨DATA集計シート!B13</f>
        <v>〒</v>
      </c>
      <c r="E33" s="425"/>
      <c r="F33" s="423" t="s">
        <v>134</v>
      </c>
      <c r="G33" s="424"/>
      <c r="H33" s="418" t="str">
        <f>⑨DATA集計シート!B19</f>
        <v/>
      </c>
      <c r="I33" s="419"/>
      <c r="J33" s="3"/>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6" ht="25.5" customHeight="1">
      <c r="A34" s="191"/>
      <c r="B34" s="416"/>
      <c r="C34" s="8" t="s">
        <v>21</v>
      </c>
      <c r="D34" s="420" t="str">
        <f>⑨DATA集計シート!B14</f>
        <v/>
      </c>
      <c r="E34" s="421"/>
      <c r="F34" s="421"/>
      <c r="G34" s="421"/>
      <c r="H34" s="421"/>
      <c r="I34" s="422"/>
      <c r="J34" s="3"/>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6" ht="25.5" customHeight="1">
      <c r="A35" s="191"/>
      <c r="B35" s="416"/>
      <c r="C35" s="8" t="s">
        <v>36</v>
      </c>
      <c r="D35" s="395" t="str">
        <f>⑨DATA集計シート!B15</f>
        <v/>
      </c>
      <c r="E35" s="396"/>
      <c r="F35" s="396"/>
      <c r="G35" s="396"/>
      <c r="H35" s="396"/>
      <c r="I35" s="397"/>
      <c r="J35" s="3"/>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6" ht="25.5" customHeight="1">
      <c r="A36" s="191"/>
      <c r="B36" s="416"/>
      <c r="C36" s="8" t="s">
        <v>37</v>
      </c>
      <c r="D36" s="395" t="str">
        <f>⑨DATA集計シート!B16</f>
        <v/>
      </c>
      <c r="E36" s="396"/>
      <c r="F36" s="382" t="s">
        <v>383</v>
      </c>
      <c r="G36" s="383"/>
      <c r="H36" s="396" t="str">
        <f>IF(⑨DATA集計シート!B17="","",⑨DATA集計シート!B17)</f>
        <v/>
      </c>
      <c r="I36" s="397"/>
      <c r="J36" s="3"/>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6" ht="25.5" customHeight="1" thickBot="1">
      <c r="A37" s="191"/>
      <c r="B37" s="417"/>
      <c r="C37" s="203" t="s">
        <v>227</v>
      </c>
      <c r="D37" s="426" t="str">
        <f>⑨DATA集計シート!B18</f>
        <v/>
      </c>
      <c r="E37" s="427"/>
      <c r="F37" s="427"/>
      <c r="G37" s="427"/>
      <c r="H37" s="427"/>
      <c r="I37" s="428"/>
      <c r="J37" s="3"/>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6" ht="25.2" customHeight="1" thickTop="1" thickBot="1">
      <c r="A38" s="191"/>
      <c r="B38" s="202" t="s">
        <v>319</v>
      </c>
      <c r="C38" s="204" t="s">
        <v>401</v>
      </c>
      <c r="D38" s="414" t="str">
        <f>⑨DATA集計シート!B101</f>
        <v/>
      </c>
      <c r="E38" s="415"/>
      <c r="F38" s="398"/>
      <c r="G38" s="399"/>
      <c r="H38" s="399"/>
      <c r="I38" s="400"/>
      <c r="J38" s="3"/>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6" ht="23.25" customHeight="1" thickTop="1">
      <c r="A39" s="191"/>
      <c r="B39" s="413" t="str">
        <f>"　　"&amp;大会基本情報!C6&amp;"理事長"&amp;"   "&amp;大会基本情報!C7&amp;"　様"</f>
        <v>　　宮城県合唱連盟理事長   水口 裕子　様</v>
      </c>
      <c r="C39" s="413"/>
      <c r="D39" s="413"/>
      <c r="E39" s="413"/>
      <c r="F39" s="413"/>
      <c r="G39" s="413"/>
      <c r="I39" s="191"/>
      <c r="J39" s="3"/>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row>
    <row r="40" spans="1:56" ht="20.25" customHeight="1">
      <c r="A40" s="191"/>
      <c r="B40" s="412" t="str">
        <f>"上記のとおり、"&amp;大会基本情報!C4&amp;"の参加を申し込みます。"</f>
        <v>上記のとおり、第78回全日本合唱コンクール宮城県大会の参加を申し込みます。</v>
      </c>
      <c r="C40" s="412"/>
      <c r="D40" s="412"/>
      <c r="E40" s="412"/>
      <c r="F40" s="412"/>
      <c r="G40" s="412"/>
      <c r="H40" s="412"/>
      <c r="I40" s="19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row>
    <row r="41" spans="1:56" ht="36" customHeight="1">
      <c r="A41" s="191"/>
      <c r="C41" s="35" t="str">
        <f>⑨DATA集計シート!B1</f>
        <v/>
      </c>
      <c r="D41" s="412"/>
      <c r="E41" s="412"/>
      <c r="F41" s="412"/>
      <c r="I41" s="19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row>
    <row r="42" spans="1:56" ht="21.6">
      <c r="A42" s="191"/>
      <c r="C42" s="33"/>
      <c r="D42" s="391" t="str">
        <f>⑨DATA集計シート!B6</f>
        <v/>
      </c>
      <c r="E42" s="391"/>
      <c r="F42" s="34" t="s">
        <v>138</v>
      </c>
      <c r="G42" s="386" t="s">
        <v>331</v>
      </c>
      <c r="H42" s="386"/>
      <c r="I42" s="387"/>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row>
    <row r="43" spans="1:56" ht="29.25" customHeight="1">
      <c r="A43" s="191"/>
      <c r="C43" s="33"/>
      <c r="D43" s="51"/>
      <c r="E43" s="51"/>
      <c r="F43" s="34"/>
      <c r="G43" s="7"/>
      <c r="H43" s="7"/>
      <c r="I43" s="20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row>
    <row r="44" spans="1:56" ht="25.5" customHeight="1" thickBot="1">
      <c r="A44" s="191"/>
      <c r="B44" s="379" t="s">
        <v>403</v>
      </c>
      <c r="C44" s="380"/>
      <c r="D44" s="380"/>
      <c r="E44" s="380"/>
      <c r="F44" s="380"/>
      <c r="G44" s="380"/>
      <c r="H44" s="380"/>
      <c r="I44" s="38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row>
    <row r="45" spans="1:56" ht="7.5" customHeight="1" thickTop="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56">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row>
    <row r="47" spans="1:56">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row>
    <row r="48" spans="1:5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row>
    <row r="49" spans="2:86">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spans="2:86">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spans="2:86">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spans="2:86">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spans="2:86">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spans="2:86">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spans="2:86">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spans="2:86">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spans="2:8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spans="2:86">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spans="2:86">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spans="2:86">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spans="2:86">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spans="2:86">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spans="2:86">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spans="2:86">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spans="2:86">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spans="2:8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spans="2:86">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spans="2:86">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spans="2:86">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spans="2:86">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spans="2:86">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spans="2:86">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spans="2:8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spans="2:86">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spans="2:86">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spans="2:86">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spans="2:86">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spans="2:86">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spans="2:86">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spans="2:86">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spans="2:86">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spans="2:86">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spans="2:86">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spans="2:86">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spans="2:86">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spans="2:86">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2:86">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2:86">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2:86">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2:86">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2:86">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2:86">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2:86">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spans="2:86">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spans="2:86">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spans="2:86">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spans="2:86">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spans="2:86">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spans="2:86">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spans="2:8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spans="2:8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spans="2:8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spans="2:8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spans="2:8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spans="2:8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spans="2:8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spans="2:8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spans="2:8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spans="2:8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spans="2:8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spans="2:8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spans="2:8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spans="2:8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spans="2:8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spans="2:8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spans="2:8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spans="2:8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spans="2:8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spans="2:8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spans="2:8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spans="2:8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spans="2:8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spans="2:8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spans="2:8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spans="2:8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spans="2:8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spans="2:8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spans="2:8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spans="2:8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spans="2:8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spans="2:8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spans="2:8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spans="2:8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spans="2:8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spans="2:8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spans="2:8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spans="2:8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spans="2:8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spans="2:8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spans="2:8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spans="2:8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spans="2:8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spans="2:8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spans="2:8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spans="2:8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spans="2:8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spans="2:8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spans="2:8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spans="2:8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spans="2:8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spans="2:8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spans="2:8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spans="2:8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row>
    <row r="154" spans="2:8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row>
    <row r="155" spans="2:8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row>
    <row r="156" spans="2:8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row>
    <row r="157" spans="2:8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row>
    <row r="158" spans="2:8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row>
    <row r="159" spans="2:8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row>
    <row r="160" spans="2:8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row>
    <row r="161" spans="2:8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row>
    <row r="162" spans="2:8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row>
    <row r="163" spans="2:8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row>
    <row r="164" spans="2:8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row>
    <row r="165" spans="2:8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row>
  </sheetData>
  <sheetProtection algorithmName="SHA-512" hashValue="4L0Qv2FwZ1nfU9d0vu/W2jqvJb4VwP7IvVlRsTecd+m0J0RCjIOUdQLJuj0oJ5wo58yQD3GEPTtyE6e2iYyXQQ==" saltValue="YmYAWm5l76M8pwS/hlK4rA==" spinCount="100000" sheet="1" selectLockedCells="1" selectUnlockedCells="1"/>
  <mergeCells count="66">
    <mergeCell ref="C4:G4"/>
    <mergeCell ref="C5:G5"/>
    <mergeCell ref="C12:D12"/>
    <mergeCell ref="H4:H5"/>
    <mergeCell ref="I4:I5"/>
    <mergeCell ref="C11:E11"/>
    <mergeCell ref="G11:I11"/>
    <mergeCell ref="C10:E10"/>
    <mergeCell ref="G10:I10"/>
    <mergeCell ref="G6:G7"/>
    <mergeCell ref="E12:F12"/>
    <mergeCell ref="E13:F13"/>
    <mergeCell ref="H13:I13"/>
    <mergeCell ref="H12:I12"/>
    <mergeCell ref="I6:I7"/>
    <mergeCell ref="H6:H7"/>
    <mergeCell ref="B2:I2"/>
    <mergeCell ref="C14:E14"/>
    <mergeCell ref="F14:G14"/>
    <mergeCell ref="H14:I14"/>
    <mergeCell ref="B14:B29"/>
    <mergeCell ref="C19:E19"/>
    <mergeCell ref="C20:E20"/>
    <mergeCell ref="C26:E26"/>
    <mergeCell ref="C25:E25"/>
    <mergeCell ref="C9:D9"/>
    <mergeCell ref="F9:I9"/>
    <mergeCell ref="C16:E16"/>
    <mergeCell ref="C27:E27"/>
    <mergeCell ref="C28:E28"/>
    <mergeCell ref="C29:E29"/>
    <mergeCell ref="C13:D13"/>
    <mergeCell ref="C15:E15"/>
    <mergeCell ref="D41:F41"/>
    <mergeCell ref="C24:E24"/>
    <mergeCell ref="B40:H40"/>
    <mergeCell ref="B39:G39"/>
    <mergeCell ref="D38:E38"/>
    <mergeCell ref="B33:B37"/>
    <mergeCell ref="H33:I33"/>
    <mergeCell ref="D34:I34"/>
    <mergeCell ref="F33:G33"/>
    <mergeCell ref="H36:I36"/>
    <mergeCell ref="D33:E33"/>
    <mergeCell ref="D37:I37"/>
    <mergeCell ref="C22:E22"/>
    <mergeCell ref="D36:E36"/>
    <mergeCell ref="C17:E17"/>
    <mergeCell ref="N6:P6"/>
    <mergeCell ref="B6:B7"/>
    <mergeCell ref="C6:C7"/>
    <mergeCell ref="D6:D7"/>
    <mergeCell ref="C8:D8"/>
    <mergeCell ref="E8:I8"/>
    <mergeCell ref="C18:E18"/>
    <mergeCell ref="B44:I44"/>
    <mergeCell ref="F36:G36"/>
    <mergeCell ref="E30:F30"/>
    <mergeCell ref="H30:I30"/>
    <mergeCell ref="C21:E21"/>
    <mergeCell ref="G42:I42"/>
    <mergeCell ref="C32:I32"/>
    <mergeCell ref="D42:E42"/>
    <mergeCell ref="C23:E23"/>
    <mergeCell ref="D35:I35"/>
    <mergeCell ref="F38:I38"/>
  </mergeCells>
  <phoneticPr fontId="2"/>
  <printOptions horizontalCentered="1" verticalCentered="1"/>
  <pageMargins left="0.39370078740157483" right="0.39370078740157483" top="0.33" bottom="0.21" header="0.31496062992125984" footer="0.17"/>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6E04"/>
  </sheetPr>
  <dimension ref="B2:K110"/>
  <sheetViews>
    <sheetView showGridLines="0" zoomScale="120" zoomScaleNormal="120" workbookViewId="0">
      <selection activeCell="D11" sqref="D11"/>
    </sheetView>
  </sheetViews>
  <sheetFormatPr defaultRowHeight="13.2"/>
  <cols>
    <col min="1" max="1" width="6.109375" customWidth="1"/>
    <col min="2" max="2" width="4.33203125" customWidth="1"/>
    <col min="3" max="3" width="6" style="62" bestFit="1" customWidth="1"/>
    <col min="4" max="4" width="16.109375" style="62" customWidth="1"/>
    <col min="5" max="5" width="9" style="62"/>
    <col min="9" max="9" width="18.6640625" customWidth="1"/>
  </cols>
  <sheetData>
    <row r="2" spans="2:11" ht="22.2" customHeight="1">
      <c r="B2" s="480" t="str">
        <f>大会基本情報!C4</f>
        <v>第78回全日本合唱コンクール宮城県大会</v>
      </c>
      <c r="C2" s="480"/>
      <c r="D2" s="480"/>
      <c r="E2" s="480"/>
      <c r="F2" s="480"/>
      <c r="G2" s="480"/>
      <c r="H2" s="480"/>
      <c r="I2" s="480"/>
      <c r="J2" s="72"/>
      <c r="K2" s="72"/>
    </row>
    <row r="3" spans="2:11" ht="22.2" customHeight="1">
      <c r="B3" s="480" t="s">
        <v>280</v>
      </c>
      <c r="C3" s="480"/>
      <c r="D3" s="480"/>
      <c r="E3" s="480"/>
      <c r="F3" s="480"/>
      <c r="G3" s="480"/>
      <c r="H3" s="480"/>
      <c r="I3" s="480"/>
      <c r="J3" s="72"/>
      <c r="K3" s="72"/>
    </row>
    <row r="5" spans="2:11" ht="30.75" customHeight="1">
      <c r="B5" s="478" t="s">
        <v>169</v>
      </c>
      <c r="C5" s="479"/>
      <c r="D5" s="477" t="str">
        <f>IF(③入力シート!C9="","",③入力シート!C9)</f>
        <v/>
      </c>
      <c r="E5" s="477"/>
      <c r="F5" s="477"/>
      <c r="G5" s="477"/>
      <c r="H5" s="477"/>
    </row>
    <row r="6" spans="2:11" ht="13.8" thickBot="1">
      <c r="C6" s="61"/>
      <c r="D6" s="61"/>
      <c r="E6" s="61"/>
    </row>
    <row r="7" spans="2:11" s="73" customFormat="1" ht="21" customHeight="1">
      <c r="B7" s="481" t="s">
        <v>281</v>
      </c>
      <c r="C7" s="482"/>
      <c r="D7" s="482"/>
      <c r="E7" s="482"/>
      <c r="F7" s="482"/>
      <c r="G7" s="482"/>
      <c r="H7" s="482"/>
      <c r="I7" s="483"/>
    </row>
    <row r="8" spans="2:11" s="73" customFormat="1" ht="21" customHeight="1" thickBot="1">
      <c r="B8" s="474" t="str">
        <f>"※"&amp;大会基本情報!C8&amp;"年4月1日現在の満年齢をご記入ください。（満28歳以下）"</f>
        <v>※2026年4月1日現在の満年齢をご記入ください。（満28歳以下）</v>
      </c>
      <c r="C8" s="475"/>
      <c r="D8" s="475"/>
      <c r="E8" s="475"/>
      <c r="F8" s="475"/>
      <c r="G8" s="475"/>
      <c r="H8" s="475"/>
      <c r="I8" s="476"/>
    </row>
    <row r="9" spans="2:11">
      <c r="C9" s="61"/>
      <c r="D9" s="61"/>
      <c r="E9" s="61"/>
    </row>
    <row r="10" spans="2:11">
      <c r="C10" s="63"/>
      <c r="D10" s="63" t="s">
        <v>165</v>
      </c>
      <c r="E10" s="63" t="s">
        <v>166</v>
      </c>
    </row>
    <row r="11" spans="2:11">
      <c r="C11" s="75">
        <v>1</v>
      </c>
      <c r="D11" s="74"/>
      <c r="E11" s="74"/>
      <c r="F11" s="93" t="str">
        <f>IF(E11&gt;=29,"OverAge","")</f>
        <v/>
      </c>
    </row>
    <row r="12" spans="2:11">
      <c r="C12" s="75">
        <v>2</v>
      </c>
      <c r="D12" s="74"/>
      <c r="E12" s="74"/>
      <c r="F12" s="93" t="str">
        <f t="shared" ref="F12:F75" si="0">IF(E12&gt;=29,"OverAge","")</f>
        <v/>
      </c>
    </row>
    <row r="13" spans="2:11">
      <c r="C13" s="75">
        <v>3</v>
      </c>
      <c r="D13" s="74"/>
      <c r="E13" s="74"/>
      <c r="F13" s="93" t="str">
        <f t="shared" si="0"/>
        <v/>
      </c>
    </row>
    <row r="14" spans="2:11">
      <c r="C14" s="75">
        <v>4</v>
      </c>
      <c r="D14" s="74"/>
      <c r="E14" s="74"/>
      <c r="F14" s="93" t="str">
        <f t="shared" si="0"/>
        <v/>
      </c>
    </row>
    <row r="15" spans="2:11">
      <c r="C15" s="75">
        <v>5</v>
      </c>
      <c r="D15" s="74"/>
      <c r="E15" s="74"/>
      <c r="F15" s="93" t="str">
        <f t="shared" si="0"/>
        <v/>
      </c>
    </row>
    <row r="16" spans="2:11">
      <c r="C16" s="75">
        <v>6</v>
      </c>
      <c r="D16" s="74"/>
      <c r="E16" s="74"/>
      <c r="F16" s="93" t="str">
        <f t="shared" si="0"/>
        <v/>
      </c>
    </row>
    <row r="17" spans="3:6">
      <c r="C17" s="75">
        <v>7</v>
      </c>
      <c r="D17" s="74"/>
      <c r="E17" s="74"/>
      <c r="F17" s="93" t="str">
        <f t="shared" si="0"/>
        <v/>
      </c>
    </row>
    <row r="18" spans="3:6">
      <c r="C18" s="75">
        <v>8</v>
      </c>
      <c r="D18" s="74"/>
      <c r="E18" s="74"/>
      <c r="F18" s="93" t="str">
        <f t="shared" si="0"/>
        <v/>
      </c>
    </row>
    <row r="19" spans="3:6">
      <c r="C19" s="75">
        <v>9</v>
      </c>
      <c r="D19" s="74"/>
      <c r="E19" s="74"/>
      <c r="F19" s="93" t="str">
        <f t="shared" si="0"/>
        <v/>
      </c>
    </row>
    <row r="20" spans="3:6">
      <c r="C20" s="75">
        <v>10</v>
      </c>
      <c r="D20" s="74"/>
      <c r="E20" s="74"/>
      <c r="F20" s="93" t="str">
        <f t="shared" si="0"/>
        <v/>
      </c>
    </row>
    <row r="21" spans="3:6">
      <c r="C21" s="75">
        <v>11</v>
      </c>
      <c r="D21" s="74"/>
      <c r="E21" s="74"/>
      <c r="F21" s="93" t="str">
        <f t="shared" si="0"/>
        <v/>
      </c>
    </row>
    <row r="22" spans="3:6">
      <c r="C22" s="75">
        <v>12</v>
      </c>
      <c r="D22" s="74"/>
      <c r="E22" s="74"/>
      <c r="F22" s="93" t="str">
        <f t="shared" si="0"/>
        <v/>
      </c>
    </row>
    <row r="23" spans="3:6">
      <c r="C23" s="75">
        <v>13</v>
      </c>
      <c r="D23" s="74"/>
      <c r="E23" s="74"/>
      <c r="F23" s="93" t="str">
        <f t="shared" si="0"/>
        <v/>
      </c>
    </row>
    <row r="24" spans="3:6">
      <c r="C24" s="75">
        <v>14</v>
      </c>
      <c r="D24" s="74"/>
      <c r="E24" s="74"/>
      <c r="F24" s="93" t="str">
        <f t="shared" si="0"/>
        <v/>
      </c>
    </row>
    <row r="25" spans="3:6">
      <c r="C25" s="75">
        <v>15</v>
      </c>
      <c r="D25" s="74"/>
      <c r="E25" s="74"/>
      <c r="F25" s="93" t="str">
        <f t="shared" si="0"/>
        <v/>
      </c>
    </row>
    <row r="26" spans="3:6">
      <c r="C26" s="75">
        <v>16</v>
      </c>
      <c r="D26" s="74"/>
      <c r="E26" s="74"/>
      <c r="F26" s="93" t="str">
        <f t="shared" si="0"/>
        <v/>
      </c>
    </row>
    <row r="27" spans="3:6">
      <c r="C27" s="75">
        <v>17</v>
      </c>
      <c r="D27" s="74"/>
      <c r="E27" s="74"/>
      <c r="F27" s="93" t="str">
        <f t="shared" si="0"/>
        <v/>
      </c>
    </row>
    <row r="28" spans="3:6">
      <c r="C28" s="75">
        <v>18</v>
      </c>
      <c r="D28" s="74"/>
      <c r="E28" s="74"/>
      <c r="F28" s="93" t="str">
        <f t="shared" si="0"/>
        <v/>
      </c>
    </row>
    <row r="29" spans="3:6">
      <c r="C29" s="75">
        <v>19</v>
      </c>
      <c r="D29" s="74"/>
      <c r="E29" s="74"/>
      <c r="F29" s="93" t="str">
        <f t="shared" si="0"/>
        <v/>
      </c>
    </row>
    <row r="30" spans="3:6">
      <c r="C30" s="75">
        <v>20</v>
      </c>
      <c r="D30" s="74"/>
      <c r="E30" s="74"/>
      <c r="F30" s="93" t="str">
        <f t="shared" si="0"/>
        <v/>
      </c>
    </row>
    <row r="31" spans="3:6">
      <c r="C31" s="75">
        <v>21</v>
      </c>
      <c r="D31" s="74"/>
      <c r="E31" s="74"/>
      <c r="F31" s="93" t="str">
        <f t="shared" si="0"/>
        <v/>
      </c>
    </row>
    <row r="32" spans="3:6">
      <c r="C32" s="75">
        <v>22</v>
      </c>
      <c r="D32" s="74"/>
      <c r="E32" s="74"/>
      <c r="F32" s="93" t="str">
        <f t="shared" si="0"/>
        <v/>
      </c>
    </row>
    <row r="33" spans="3:6">
      <c r="C33" s="75">
        <v>23</v>
      </c>
      <c r="D33" s="74"/>
      <c r="E33" s="74"/>
      <c r="F33" s="93" t="str">
        <f t="shared" si="0"/>
        <v/>
      </c>
    </row>
    <row r="34" spans="3:6">
      <c r="C34" s="75">
        <v>24</v>
      </c>
      <c r="D34" s="74"/>
      <c r="E34" s="74"/>
      <c r="F34" s="93" t="str">
        <f t="shared" si="0"/>
        <v/>
      </c>
    </row>
    <row r="35" spans="3:6">
      <c r="C35" s="75">
        <v>25</v>
      </c>
      <c r="D35" s="74"/>
      <c r="E35" s="74"/>
      <c r="F35" s="93" t="str">
        <f t="shared" si="0"/>
        <v/>
      </c>
    </row>
    <row r="36" spans="3:6">
      <c r="C36" s="75">
        <v>26</v>
      </c>
      <c r="D36" s="74"/>
      <c r="E36" s="74"/>
      <c r="F36" s="93" t="str">
        <f t="shared" si="0"/>
        <v/>
      </c>
    </row>
    <row r="37" spans="3:6">
      <c r="C37" s="75">
        <v>27</v>
      </c>
      <c r="D37" s="74"/>
      <c r="E37" s="74"/>
      <c r="F37" s="93" t="str">
        <f t="shared" si="0"/>
        <v/>
      </c>
    </row>
    <row r="38" spans="3:6">
      <c r="C38" s="75">
        <v>28</v>
      </c>
      <c r="D38" s="74"/>
      <c r="E38" s="74"/>
      <c r="F38" s="93" t="str">
        <f t="shared" si="0"/>
        <v/>
      </c>
    </row>
    <row r="39" spans="3:6">
      <c r="C39" s="75">
        <v>29</v>
      </c>
      <c r="D39" s="74"/>
      <c r="E39" s="74"/>
      <c r="F39" s="93" t="str">
        <f t="shared" si="0"/>
        <v/>
      </c>
    </row>
    <row r="40" spans="3:6">
      <c r="C40" s="75">
        <v>30</v>
      </c>
      <c r="D40" s="74"/>
      <c r="E40" s="74"/>
      <c r="F40" s="93" t="str">
        <f t="shared" si="0"/>
        <v/>
      </c>
    </row>
    <row r="41" spans="3:6">
      <c r="C41" s="75">
        <v>31</v>
      </c>
      <c r="D41" s="74"/>
      <c r="E41" s="74"/>
      <c r="F41" s="93" t="str">
        <f t="shared" si="0"/>
        <v/>
      </c>
    </row>
    <row r="42" spans="3:6">
      <c r="C42" s="75">
        <v>32</v>
      </c>
      <c r="D42" s="74"/>
      <c r="E42" s="74"/>
      <c r="F42" s="93" t="str">
        <f t="shared" si="0"/>
        <v/>
      </c>
    </row>
    <row r="43" spans="3:6">
      <c r="C43" s="75">
        <v>33</v>
      </c>
      <c r="D43" s="74"/>
      <c r="E43" s="74"/>
      <c r="F43" s="93" t="str">
        <f t="shared" si="0"/>
        <v/>
      </c>
    </row>
    <row r="44" spans="3:6">
      <c r="C44" s="75">
        <v>34</v>
      </c>
      <c r="D44" s="74"/>
      <c r="E44" s="74"/>
      <c r="F44" s="93" t="str">
        <f t="shared" si="0"/>
        <v/>
      </c>
    </row>
    <row r="45" spans="3:6">
      <c r="C45" s="75">
        <v>35</v>
      </c>
      <c r="D45" s="74"/>
      <c r="E45" s="74"/>
      <c r="F45" s="93" t="str">
        <f t="shared" si="0"/>
        <v/>
      </c>
    </row>
    <row r="46" spans="3:6">
      <c r="C46" s="75">
        <v>36</v>
      </c>
      <c r="D46" s="74"/>
      <c r="E46" s="74"/>
      <c r="F46" s="93" t="str">
        <f t="shared" si="0"/>
        <v/>
      </c>
    </row>
    <row r="47" spans="3:6">
      <c r="C47" s="75">
        <v>37</v>
      </c>
      <c r="D47" s="74"/>
      <c r="E47" s="74"/>
      <c r="F47" s="93" t="str">
        <f t="shared" si="0"/>
        <v/>
      </c>
    </row>
    <row r="48" spans="3:6">
      <c r="C48" s="75">
        <v>38</v>
      </c>
      <c r="D48" s="74"/>
      <c r="E48" s="74"/>
      <c r="F48" s="93" t="str">
        <f t="shared" si="0"/>
        <v/>
      </c>
    </row>
    <row r="49" spans="3:6">
      <c r="C49" s="75">
        <v>39</v>
      </c>
      <c r="D49" s="74"/>
      <c r="E49" s="74"/>
      <c r="F49" s="93" t="str">
        <f t="shared" si="0"/>
        <v/>
      </c>
    </row>
    <row r="50" spans="3:6">
      <c r="C50" s="75">
        <v>40</v>
      </c>
      <c r="D50" s="74"/>
      <c r="E50" s="74"/>
      <c r="F50" s="93" t="str">
        <f t="shared" si="0"/>
        <v/>
      </c>
    </row>
    <row r="51" spans="3:6">
      <c r="C51" s="75">
        <v>41</v>
      </c>
      <c r="D51" s="74"/>
      <c r="E51" s="74"/>
      <c r="F51" s="93" t="str">
        <f t="shared" si="0"/>
        <v/>
      </c>
    </row>
    <row r="52" spans="3:6">
      <c r="C52" s="75">
        <v>42</v>
      </c>
      <c r="D52" s="74"/>
      <c r="E52" s="74"/>
      <c r="F52" s="93" t="str">
        <f t="shared" si="0"/>
        <v/>
      </c>
    </row>
    <row r="53" spans="3:6">
      <c r="C53" s="75">
        <v>43</v>
      </c>
      <c r="D53" s="74"/>
      <c r="E53" s="74"/>
      <c r="F53" s="93" t="str">
        <f t="shared" si="0"/>
        <v/>
      </c>
    </row>
    <row r="54" spans="3:6">
      <c r="C54" s="75">
        <v>44</v>
      </c>
      <c r="D54" s="74"/>
      <c r="E54" s="74"/>
      <c r="F54" s="93" t="str">
        <f t="shared" si="0"/>
        <v/>
      </c>
    </row>
    <row r="55" spans="3:6">
      <c r="C55" s="75">
        <v>45</v>
      </c>
      <c r="D55" s="74"/>
      <c r="E55" s="74"/>
      <c r="F55" s="93" t="str">
        <f t="shared" si="0"/>
        <v/>
      </c>
    </row>
    <row r="56" spans="3:6">
      <c r="C56" s="75">
        <v>46</v>
      </c>
      <c r="D56" s="74"/>
      <c r="E56" s="74"/>
      <c r="F56" s="93" t="str">
        <f t="shared" si="0"/>
        <v/>
      </c>
    </row>
    <row r="57" spans="3:6">
      <c r="C57" s="75">
        <v>47</v>
      </c>
      <c r="D57" s="74"/>
      <c r="E57" s="74"/>
      <c r="F57" s="93" t="str">
        <f t="shared" si="0"/>
        <v/>
      </c>
    </row>
    <row r="58" spans="3:6">
      <c r="C58" s="75">
        <v>48</v>
      </c>
      <c r="D58" s="74"/>
      <c r="E58" s="74"/>
      <c r="F58" s="93" t="str">
        <f t="shared" si="0"/>
        <v/>
      </c>
    </row>
    <row r="59" spans="3:6">
      <c r="C59" s="75">
        <v>49</v>
      </c>
      <c r="D59" s="74"/>
      <c r="E59" s="74"/>
      <c r="F59" s="93" t="str">
        <f t="shared" si="0"/>
        <v/>
      </c>
    </row>
    <row r="60" spans="3:6">
      <c r="C60" s="75">
        <v>50</v>
      </c>
      <c r="D60" s="74"/>
      <c r="E60" s="74"/>
      <c r="F60" s="93" t="str">
        <f t="shared" si="0"/>
        <v/>
      </c>
    </row>
    <row r="61" spans="3:6">
      <c r="C61" s="75">
        <v>51</v>
      </c>
      <c r="D61" s="74"/>
      <c r="E61" s="74"/>
      <c r="F61" s="93" t="str">
        <f t="shared" si="0"/>
        <v/>
      </c>
    </row>
    <row r="62" spans="3:6">
      <c r="C62" s="75">
        <v>52</v>
      </c>
      <c r="D62" s="74"/>
      <c r="E62" s="74"/>
      <c r="F62" s="93" t="str">
        <f t="shared" si="0"/>
        <v/>
      </c>
    </row>
    <row r="63" spans="3:6">
      <c r="C63" s="75">
        <v>53</v>
      </c>
      <c r="D63" s="74"/>
      <c r="E63" s="74"/>
      <c r="F63" s="93" t="str">
        <f t="shared" si="0"/>
        <v/>
      </c>
    </row>
    <row r="64" spans="3:6">
      <c r="C64" s="75">
        <v>54</v>
      </c>
      <c r="D64" s="74"/>
      <c r="E64" s="74"/>
      <c r="F64" s="93" t="str">
        <f t="shared" si="0"/>
        <v/>
      </c>
    </row>
    <row r="65" spans="3:6">
      <c r="C65" s="75">
        <v>55</v>
      </c>
      <c r="D65" s="74"/>
      <c r="E65" s="74"/>
      <c r="F65" s="93" t="str">
        <f t="shared" si="0"/>
        <v/>
      </c>
    </row>
    <row r="66" spans="3:6">
      <c r="C66" s="75">
        <v>56</v>
      </c>
      <c r="D66" s="74"/>
      <c r="E66" s="74"/>
      <c r="F66" s="93" t="str">
        <f t="shared" si="0"/>
        <v/>
      </c>
    </row>
    <row r="67" spans="3:6">
      <c r="C67" s="75">
        <v>57</v>
      </c>
      <c r="D67" s="74"/>
      <c r="E67" s="74"/>
      <c r="F67" s="93" t="str">
        <f t="shared" si="0"/>
        <v/>
      </c>
    </row>
    <row r="68" spans="3:6">
      <c r="C68" s="75">
        <v>58</v>
      </c>
      <c r="D68" s="74"/>
      <c r="E68" s="74"/>
      <c r="F68" s="93" t="str">
        <f t="shared" si="0"/>
        <v/>
      </c>
    </row>
    <row r="69" spans="3:6">
      <c r="C69" s="75">
        <v>59</v>
      </c>
      <c r="D69" s="74"/>
      <c r="E69" s="74"/>
      <c r="F69" s="93" t="str">
        <f t="shared" si="0"/>
        <v/>
      </c>
    </row>
    <row r="70" spans="3:6">
      <c r="C70" s="75">
        <v>60</v>
      </c>
      <c r="D70" s="74"/>
      <c r="E70" s="74"/>
      <c r="F70" s="93" t="str">
        <f t="shared" si="0"/>
        <v/>
      </c>
    </row>
    <row r="71" spans="3:6">
      <c r="C71" s="75">
        <v>61</v>
      </c>
      <c r="D71" s="74"/>
      <c r="E71" s="74"/>
      <c r="F71" s="93" t="str">
        <f t="shared" si="0"/>
        <v/>
      </c>
    </row>
    <row r="72" spans="3:6">
      <c r="C72" s="75">
        <v>62</v>
      </c>
      <c r="D72" s="74"/>
      <c r="E72" s="74"/>
      <c r="F72" s="93" t="str">
        <f t="shared" si="0"/>
        <v/>
      </c>
    </row>
    <row r="73" spans="3:6">
      <c r="C73" s="75">
        <v>63</v>
      </c>
      <c r="D73" s="74"/>
      <c r="E73" s="74"/>
      <c r="F73" s="93" t="str">
        <f t="shared" si="0"/>
        <v/>
      </c>
    </row>
    <row r="74" spans="3:6">
      <c r="C74" s="75">
        <v>64</v>
      </c>
      <c r="D74" s="74"/>
      <c r="E74" s="74"/>
      <c r="F74" s="93" t="str">
        <f t="shared" si="0"/>
        <v/>
      </c>
    </row>
    <row r="75" spans="3:6">
      <c r="C75" s="75">
        <v>65</v>
      </c>
      <c r="D75" s="74"/>
      <c r="E75" s="74"/>
      <c r="F75" s="93" t="str">
        <f t="shared" si="0"/>
        <v/>
      </c>
    </row>
    <row r="76" spans="3:6">
      <c r="C76" s="75">
        <v>66</v>
      </c>
      <c r="D76" s="74"/>
      <c r="E76" s="74"/>
      <c r="F76" s="93" t="str">
        <f t="shared" ref="F76:F110" si="1">IF(E76&gt;=29,"OverAge","")</f>
        <v/>
      </c>
    </row>
    <row r="77" spans="3:6">
      <c r="C77" s="75">
        <v>67</v>
      </c>
      <c r="D77" s="74"/>
      <c r="E77" s="74"/>
      <c r="F77" s="93" t="str">
        <f t="shared" si="1"/>
        <v/>
      </c>
    </row>
    <row r="78" spans="3:6">
      <c r="C78" s="75">
        <v>68</v>
      </c>
      <c r="D78" s="74"/>
      <c r="E78" s="74"/>
      <c r="F78" s="93" t="str">
        <f t="shared" si="1"/>
        <v/>
      </c>
    </row>
    <row r="79" spans="3:6">
      <c r="C79" s="75">
        <v>69</v>
      </c>
      <c r="D79" s="74"/>
      <c r="E79" s="74"/>
      <c r="F79" s="93" t="str">
        <f t="shared" si="1"/>
        <v/>
      </c>
    </row>
    <row r="80" spans="3:6">
      <c r="C80" s="75">
        <v>70</v>
      </c>
      <c r="D80" s="74"/>
      <c r="E80" s="74"/>
      <c r="F80" s="93" t="str">
        <f t="shared" si="1"/>
        <v/>
      </c>
    </row>
    <row r="81" spans="3:6">
      <c r="C81" s="75">
        <v>71</v>
      </c>
      <c r="D81" s="74"/>
      <c r="E81" s="74"/>
      <c r="F81" s="93" t="str">
        <f t="shared" si="1"/>
        <v/>
      </c>
    </row>
    <row r="82" spans="3:6">
      <c r="C82" s="75">
        <v>72</v>
      </c>
      <c r="D82" s="74"/>
      <c r="E82" s="74"/>
      <c r="F82" s="93" t="str">
        <f t="shared" si="1"/>
        <v/>
      </c>
    </row>
    <row r="83" spans="3:6">
      <c r="C83" s="75">
        <v>73</v>
      </c>
      <c r="D83" s="74"/>
      <c r="E83" s="74"/>
      <c r="F83" s="93" t="str">
        <f t="shared" si="1"/>
        <v/>
      </c>
    </row>
    <row r="84" spans="3:6">
      <c r="C84" s="75">
        <v>74</v>
      </c>
      <c r="D84" s="74"/>
      <c r="E84" s="74"/>
      <c r="F84" s="93" t="str">
        <f t="shared" si="1"/>
        <v/>
      </c>
    </row>
    <row r="85" spans="3:6">
      <c r="C85" s="75">
        <v>75</v>
      </c>
      <c r="D85" s="74"/>
      <c r="E85" s="74"/>
      <c r="F85" s="93" t="str">
        <f t="shared" si="1"/>
        <v/>
      </c>
    </row>
    <row r="86" spans="3:6">
      <c r="C86" s="75">
        <v>76</v>
      </c>
      <c r="D86" s="74"/>
      <c r="E86" s="74"/>
      <c r="F86" s="93" t="str">
        <f t="shared" si="1"/>
        <v/>
      </c>
    </row>
    <row r="87" spans="3:6">
      <c r="C87" s="75">
        <v>77</v>
      </c>
      <c r="D87" s="74"/>
      <c r="E87" s="74"/>
      <c r="F87" s="93" t="str">
        <f t="shared" si="1"/>
        <v/>
      </c>
    </row>
    <row r="88" spans="3:6">
      <c r="C88" s="75">
        <v>78</v>
      </c>
      <c r="D88" s="74"/>
      <c r="E88" s="74"/>
      <c r="F88" s="93" t="str">
        <f t="shared" si="1"/>
        <v/>
      </c>
    </row>
    <row r="89" spans="3:6">
      <c r="C89" s="75">
        <v>79</v>
      </c>
      <c r="D89" s="74"/>
      <c r="E89" s="74"/>
      <c r="F89" s="93" t="str">
        <f t="shared" si="1"/>
        <v/>
      </c>
    </row>
    <row r="90" spans="3:6">
      <c r="C90" s="75">
        <v>80</v>
      </c>
      <c r="D90" s="74"/>
      <c r="E90" s="74"/>
      <c r="F90" s="93" t="str">
        <f t="shared" si="1"/>
        <v/>
      </c>
    </row>
    <row r="91" spans="3:6">
      <c r="C91" s="75">
        <v>81</v>
      </c>
      <c r="D91" s="74"/>
      <c r="E91" s="74"/>
      <c r="F91" s="93" t="str">
        <f t="shared" si="1"/>
        <v/>
      </c>
    </row>
    <row r="92" spans="3:6">
      <c r="C92" s="75">
        <v>82</v>
      </c>
      <c r="D92" s="74"/>
      <c r="E92" s="74"/>
      <c r="F92" s="93" t="str">
        <f t="shared" si="1"/>
        <v/>
      </c>
    </row>
    <row r="93" spans="3:6">
      <c r="C93" s="75">
        <v>83</v>
      </c>
      <c r="D93" s="74"/>
      <c r="E93" s="74"/>
      <c r="F93" s="93" t="str">
        <f t="shared" si="1"/>
        <v/>
      </c>
    </row>
    <row r="94" spans="3:6">
      <c r="C94" s="75">
        <v>84</v>
      </c>
      <c r="D94" s="74"/>
      <c r="E94" s="74"/>
      <c r="F94" s="93" t="str">
        <f t="shared" si="1"/>
        <v/>
      </c>
    </row>
    <row r="95" spans="3:6">
      <c r="C95" s="75">
        <v>85</v>
      </c>
      <c r="D95" s="74"/>
      <c r="E95" s="74"/>
      <c r="F95" s="93" t="str">
        <f t="shared" si="1"/>
        <v/>
      </c>
    </row>
    <row r="96" spans="3:6">
      <c r="C96" s="75">
        <v>86</v>
      </c>
      <c r="D96" s="74"/>
      <c r="E96" s="74"/>
      <c r="F96" s="93" t="str">
        <f t="shared" si="1"/>
        <v/>
      </c>
    </row>
    <row r="97" spans="3:6">
      <c r="C97" s="75">
        <v>87</v>
      </c>
      <c r="D97" s="74"/>
      <c r="E97" s="74"/>
      <c r="F97" s="93" t="str">
        <f t="shared" si="1"/>
        <v/>
      </c>
    </row>
    <row r="98" spans="3:6">
      <c r="C98" s="75">
        <v>88</v>
      </c>
      <c r="D98" s="74"/>
      <c r="E98" s="74"/>
      <c r="F98" s="93" t="str">
        <f t="shared" si="1"/>
        <v/>
      </c>
    </row>
    <row r="99" spans="3:6">
      <c r="C99" s="75">
        <v>89</v>
      </c>
      <c r="D99" s="74"/>
      <c r="E99" s="74"/>
      <c r="F99" s="93" t="str">
        <f t="shared" si="1"/>
        <v/>
      </c>
    </row>
    <row r="100" spans="3:6">
      <c r="C100" s="75">
        <v>90</v>
      </c>
      <c r="D100" s="74"/>
      <c r="E100" s="74"/>
      <c r="F100" s="93" t="str">
        <f t="shared" si="1"/>
        <v/>
      </c>
    </row>
    <row r="101" spans="3:6">
      <c r="C101" s="75">
        <v>91</v>
      </c>
      <c r="D101" s="74"/>
      <c r="E101" s="74"/>
      <c r="F101" s="93" t="str">
        <f t="shared" si="1"/>
        <v/>
      </c>
    </row>
    <row r="102" spans="3:6">
      <c r="C102" s="75">
        <v>92</v>
      </c>
      <c r="D102" s="74"/>
      <c r="E102" s="74"/>
      <c r="F102" s="93" t="str">
        <f t="shared" si="1"/>
        <v/>
      </c>
    </row>
    <row r="103" spans="3:6">
      <c r="C103" s="75">
        <v>93</v>
      </c>
      <c r="D103" s="74"/>
      <c r="E103" s="74"/>
      <c r="F103" s="93" t="str">
        <f t="shared" si="1"/>
        <v/>
      </c>
    </row>
    <row r="104" spans="3:6">
      <c r="C104" s="75">
        <v>94</v>
      </c>
      <c r="D104" s="74"/>
      <c r="E104" s="74"/>
      <c r="F104" s="93" t="str">
        <f t="shared" si="1"/>
        <v/>
      </c>
    </row>
    <row r="105" spans="3:6">
      <c r="C105" s="75">
        <v>95</v>
      </c>
      <c r="D105" s="74"/>
      <c r="E105" s="74"/>
      <c r="F105" s="93" t="str">
        <f t="shared" si="1"/>
        <v/>
      </c>
    </row>
    <row r="106" spans="3:6">
      <c r="C106" s="75">
        <v>96</v>
      </c>
      <c r="D106" s="74"/>
      <c r="E106" s="74"/>
      <c r="F106" s="93" t="str">
        <f t="shared" si="1"/>
        <v/>
      </c>
    </row>
    <row r="107" spans="3:6">
      <c r="C107" s="75">
        <v>97</v>
      </c>
      <c r="D107" s="74"/>
      <c r="E107" s="74"/>
      <c r="F107" s="93" t="str">
        <f t="shared" si="1"/>
        <v/>
      </c>
    </row>
    <row r="108" spans="3:6">
      <c r="C108" s="75">
        <v>98</v>
      </c>
      <c r="D108" s="74"/>
      <c r="E108" s="74"/>
      <c r="F108" s="93" t="str">
        <f t="shared" si="1"/>
        <v/>
      </c>
    </row>
    <row r="109" spans="3:6">
      <c r="C109" s="75">
        <v>99</v>
      </c>
      <c r="D109" s="74"/>
      <c r="E109" s="74"/>
      <c r="F109" s="93" t="str">
        <f t="shared" si="1"/>
        <v/>
      </c>
    </row>
    <row r="110" spans="3:6">
      <c r="C110" s="75">
        <v>100</v>
      </c>
      <c r="D110" s="74"/>
      <c r="E110" s="74"/>
      <c r="F110" s="93" t="str">
        <f t="shared" si="1"/>
        <v/>
      </c>
    </row>
  </sheetData>
  <sheetProtection algorithmName="SHA-512" hashValue="U3DEEs86RYDewcGevudP/fLJTO3g+sC47aOOTAHDGtal56IUw3rx9cq9qO2hfBc6H2NsamMgYirfOzATYDutPQ==" saltValue="hWeRsJIdNUjNKRTEPpgBLA==" spinCount="100000" sheet="1" objects="1" scenarios="1" selectLockedCells="1"/>
  <mergeCells count="6">
    <mergeCell ref="B8:I8"/>
    <mergeCell ref="D5:H5"/>
    <mergeCell ref="B5:C5"/>
    <mergeCell ref="B2:I2"/>
    <mergeCell ref="B7:I7"/>
    <mergeCell ref="B3:I3"/>
  </mergeCells>
  <phoneticPr fontId="2"/>
  <conditionalFormatting sqref="E11:E110">
    <cfRule type="cellIs" dxfId="0" priority="1" operator="greaterThan">
      <formula>28</formula>
    </cfRule>
  </conditionalFormatting>
  <pageMargins left="0.7" right="0.7" top="0.75" bottom="0.75" header="0.3" footer="0.3"/>
  <pictur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view="pageBreakPreview" zoomScale="80" zoomScaleNormal="100" zoomScaleSheetLayoutView="80" workbookViewId="0">
      <selection activeCell="B4" sqref="B4:L4"/>
    </sheetView>
  </sheetViews>
  <sheetFormatPr defaultRowHeight="13.2"/>
  <cols>
    <col min="1" max="1" width="5.88671875" customWidth="1"/>
    <col min="2" max="2" width="20.77734375" customWidth="1"/>
    <col min="3" max="3" width="7.6640625" customWidth="1"/>
    <col min="4" max="4" width="5.88671875" customWidth="1"/>
    <col min="5" max="5" width="20.77734375" customWidth="1"/>
    <col min="6" max="6" width="7.6640625" customWidth="1"/>
    <col min="7" max="7" width="5.88671875" customWidth="1"/>
    <col min="8" max="8" width="20.77734375" customWidth="1"/>
    <col min="9" max="9" width="7.6640625" customWidth="1"/>
    <col min="10" max="10" width="5.88671875" customWidth="1"/>
    <col min="11" max="11" width="20.77734375" customWidth="1"/>
    <col min="12" max="12" width="7.6640625" customWidth="1"/>
  </cols>
  <sheetData>
    <row r="1" spans="1:12">
      <c r="A1" s="488" t="str">
        <f>"《"&amp;大会基本情報!C5&amp;"実行委員会行き》"</f>
        <v>《全日本合唱コンクール宮城県大会実行委員会行き》</v>
      </c>
      <c r="B1" s="488"/>
      <c r="C1" s="488"/>
      <c r="D1" s="488"/>
      <c r="E1" s="488"/>
      <c r="F1" s="488"/>
      <c r="G1" s="59"/>
      <c r="H1" s="59"/>
      <c r="I1" s="59"/>
      <c r="J1" s="59"/>
      <c r="K1" s="59"/>
      <c r="L1" s="65"/>
    </row>
    <row r="2" spans="1:12" s="92" customFormat="1" ht="18.75" customHeight="1">
      <c r="A2" s="484" t="str">
        <f>大会基本情報!C4&amp;"　大学職場一般部門　出演者名簿（大学ユース合唱の部）"</f>
        <v>第78回全日本合唱コンクール宮城県大会　大学職場一般部門　出演者名簿（大学ユース合唱の部）</v>
      </c>
      <c r="B2" s="484"/>
      <c r="C2" s="484"/>
      <c r="D2" s="484"/>
      <c r="E2" s="484"/>
      <c r="F2" s="484"/>
      <c r="G2" s="484"/>
      <c r="H2" s="484"/>
      <c r="I2" s="484"/>
      <c r="J2" s="484"/>
      <c r="K2" s="484"/>
      <c r="L2" s="484"/>
    </row>
    <row r="3" spans="1:12" ht="8.25" customHeight="1">
      <c r="A3" s="64"/>
      <c r="B3" s="64"/>
      <c r="C3" s="64"/>
      <c r="D3" s="64"/>
      <c r="E3" s="64"/>
      <c r="F3" s="64"/>
      <c r="G3" s="64"/>
      <c r="H3" s="64"/>
      <c r="I3" s="64"/>
      <c r="J3" s="64"/>
      <c r="K3" s="64"/>
      <c r="L3" s="64"/>
    </row>
    <row r="4" spans="1:12" ht="37.5" customHeight="1">
      <c r="A4" s="60" t="s">
        <v>164</v>
      </c>
      <c r="B4" s="485" t="str">
        <f>IF(⑥【大・ユ】出演者名簿入力シート!D5="","",⑥【大・ユ】出演者名簿入力シート!D5)</f>
        <v/>
      </c>
      <c r="C4" s="486"/>
      <c r="D4" s="486"/>
      <c r="E4" s="486"/>
      <c r="F4" s="486"/>
      <c r="G4" s="486"/>
      <c r="H4" s="486"/>
      <c r="I4" s="486"/>
      <c r="J4" s="486"/>
      <c r="K4" s="486"/>
      <c r="L4" s="487"/>
    </row>
    <row r="5" spans="1:12" ht="7.5" customHeight="1">
      <c r="A5" s="66"/>
      <c r="B5" s="66"/>
      <c r="C5" s="66"/>
      <c r="D5" s="66"/>
      <c r="E5" s="66"/>
      <c r="F5" s="66"/>
      <c r="G5" s="66"/>
      <c r="H5" s="66"/>
      <c r="I5" s="66"/>
      <c r="J5" s="66"/>
      <c r="K5" s="66"/>
      <c r="L5" s="66"/>
    </row>
    <row r="6" spans="1:12">
      <c r="A6" s="67"/>
      <c r="B6" s="68" t="s">
        <v>165</v>
      </c>
      <c r="C6" s="69" t="s">
        <v>166</v>
      </c>
      <c r="D6" s="67"/>
      <c r="E6" s="68" t="s">
        <v>165</v>
      </c>
      <c r="F6" s="69" t="s">
        <v>166</v>
      </c>
      <c r="G6" s="67"/>
      <c r="H6" s="68" t="s">
        <v>165</v>
      </c>
      <c r="I6" s="69" t="s">
        <v>166</v>
      </c>
      <c r="J6" s="67"/>
      <c r="K6" s="68" t="s">
        <v>165</v>
      </c>
      <c r="L6" s="69" t="s">
        <v>166</v>
      </c>
    </row>
    <row r="7" spans="1:12" ht="40.950000000000003" customHeight="1">
      <c r="A7" s="70">
        <v>1</v>
      </c>
      <c r="B7" s="91" t="str">
        <f>IF(⑥【大・ユ】出演者名簿入力シート!D11="","",⑥【大・ユ】出演者名簿入力シート!D11)</f>
        <v/>
      </c>
      <c r="C7" s="71" t="str">
        <f>IF(⑥【大・ユ】出演者名簿入力シート!E11="","",⑥【大・ユ】出演者名簿入力シート!E11)</f>
        <v/>
      </c>
      <c r="D7" s="70">
        <v>26</v>
      </c>
      <c r="E7" s="91" t="str">
        <f>IF(⑥【大・ユ】出演者名簿入力シート!D36="","",⑥【大・ユ】出演者名簿入力シート!D36)</f>
        <v/>
      </c>
      <c r="F7" s="91" t="str">
        <f>IF(⑥【大・ユ】出演者名簿入力シート!E36="","",⑥【大・ユ】出演者名簿入力シート!E36)</f>
        <v/>
      </c>
      <c r="G7" s="70">
        <v>51</v>
      </c>
      <c r="H7" s="91" t="str">
        <f>IF(⑥【大・ユ】出演者名簿入力シート!D61="","",⑥【大・ユ】出演者名簿入力シート!D61)</f>
        <v/>
      </c>
      <c r="I7" s="91" t="str">
        <f>IF(⑥【大・ユ】出演者名簿入力シート!E61="","",⑥【大・ユ】出演者名簿入力シート!E61)</f>
        <v/>
      </c>
      <c r="J7" s="70">
        <v>76</v>
      </c>
      <c r="K7" s="91" t="str">
        <f>IF(⑥【大・ユ】出演者名簿入力シート!D86="","",⑥【大・ユ】出演者名簿入力シート!D86)</f>
        <v/>
      </c>
      <c r="L7" s="91" t="str">
        <f>IF(⑥【大・ユ】出演者名簿入力シート!E86="","",⑥【大・ユ】出演者名簿入力シート!E86)</f>
        <v/>
      </c>
    </row>
    <row r="8" spans="1:12" ht="40.950000000000003" customHeight="1">
      <c r="A8" s="70">
        <v>2</v>
      </c>
      <c r="B8" s="91" t="str">
        <f>IF(⑥【大・ユ】出演者名簿入力シート!D12="","",⑥【大・ユ】出演者名簿入力シート!D12)</f>
        <v/>
      </c>
      <c r="C8" s="71" t="str">
        <f>IF(⑥【大・ユ】出演者名簿入力シート!E12="","",⑥【大・ユ】出演者名簿入力シート!E12)</f>
        <v/>
      </c>
      <c r="D8" s="70">
        <v>27</v>
      </c>
      <c r="E8" s="91" t="str">
        <f>IF(⑥【大・ユ】出演者名簿入力シート!D37="","",⑥【大・ユ】出演者名簿入力シート!D37)</f>
        <v/>
      </c>
      <c r="F8" s="91" t="str">
        <f>IF(⑥【大・ユ】出演者名簿入力シート!E37="","",⑥【大・ユ】出演者名簿入力シート!E37)</f>
        <v/>
      </c>
      <c r="G8" s="70">
        <v>52</v>
      </c>
      <c r="H8" s="91" t="str">
        <f>IF(⑥【大・ユ】出演者名簿入力シート!D62="","",⑥【大・ユ】出演者名簿入力シート!D62)</f>
        <v/>
      </c>
      <c r="I8" s="91" t="str">
        <f>IF(⑥【大・ユ】出演者名簿入力シート!E62="","",⑥【大・ユ】出演者名簿入力シート!E62)</f>
        <v/>
      </c>
      <c r="J8" s="70">
        <v>77</v>
      </c>
      <c r="K8" s="91" t="str">
        <f>IF(⑥【大・ユ】出演者名簿入力シート!D87="","",⑥【大・ユ】出演者名簿入力シート!D87)</f>
        <v/>
      </c>
      <c r="L8" s="91" t="str">
        <f>IF(⑥【大・ユ】出演者名簿入力シート!E87="","",⑥【大・ユ】出演者名簿入力シート!E87)</f>
        <v/>
      </c>
    </row>
    <row r="9" spans="1:12" ht="40.950000000000003" customHeight="1">
      <c r="A9" s="70">
        <v>3</v>
      </c>
      <c r="B9" s="91" t="str">
        <f>IF(⑥【大・ユ】出演者名簿入力シート!D13="","",⑥【大・ユ】出演者名簿入力シート!D13)</f>
        <v/>
      </c>
      <c r="C9" s="71" t="str">
        <f>IF(⑥【大・ユ】出演者名簿入力シート!E13="","",⑥【大・ユ】出演者名簿入力シート!E13)</f>
        <v/>
      </c>
      <c r="D9" s="70">
        <v>28</v>
      </c>
      <c r="E9" s="91" t="str">
        <f>IF(⑥【大・ユ】出演者名簿入力シート!D38="","",⑥【大・ユ】出演者名簿入力シート!D38)</f>
        <v/>
      </c>
      <c r="F9" s="91" t="str">
        <f>IF(⑥【大・ユ】出演者名簿入力シート!E38="","",⑥【大・ユ】出演者名簿入力シート!E38)</f>
        <v/>
      </c>
      <c r="G9" s="70">
        <v>53</v>
      </c>
      <c r="H9" s="91" t="str">
        <f>IF(⑥【大・ユ】出演者名簿入力シート!D63="","",⑥【大・ユ】出演者名簿入力シート!D63)</f>
        <v/>
      </c>
      <c r="I9" s="91" t="str">
        <f>IF(⑥【大・ユ】出演者名簿入力シート!E63="","",⑥【大・ユ】出演者名簿入力シート!E63)</f>
        <v/>
      </c>
      <c r="J9" s="70">
        <v>78</v>
      </c>
      <c r="K9" s="91" t="str">
        <f>IF(⑥【大・ユ】出演者名簿入力シート!D88="","",⑥【大・ユ】出演者名簿入力シート!D88)</f>
        <v/>
      </c>
      <c r="L9" s="91" t="str">
        <f>IF(⑥【大・ユ】出演者名簿入力シート!E88="","",⑥【大・ユ】出演者名簿入力シート!E88)</f>
        <v/>
      </c>
    </row>
    <row r="10" spans="1:12" ht="40.950000000000003" customHeight="1">
      <c r="A10" s="70">
        <v>4</v>
      </c>
      <c r="B10" s="91" t="str">
        <f>IF(⑥【大・ユ】出演者名簿入力シート!D14="","",⑥【大・ユ】出演者名簿入力シート!D14)</f>
        <v/>
      </c>
      <c r="C10" s="71" t="str">
        <f>IF(⑥【大・ユ】出演者名簿入力シート!E14="","",⑥【大・ユ】出演者名簿入力シート!E14)</f>
        <v/>
      </c>
      <c r="D10" s="70">
        <v>29</v>
      </c>
      <c r="E10" s="91" t="str">
        <f>IF(⑥【大・ユ】出演者名簿入力シート!D39="","",⑥【大・ユ】出演者名簿入力シート!D39)</f>
        <v/>
      </c>
      <c r="F10" s="91" t="str">
        <f>IF(⑥【大・ユ】出演者名簿入力シート!E39="","",⑥【大・ユ】出演者名簿入力シート!E39)</f>
        <v/>
      </c>
      <c r="G10" s="70">
        <v>54</v>
      </c>
      <c r="H10" s="91" t="str">
        <f>IF(⑥【大・ユ】出演者名簿入力シート!D64="","",⑥【大・ユ】出演者名簿入力シート!D64)</f>
        <v/>
      </c>
      <c r="I10" s="91" t="str">
        <f>IF(⑥【大・ユ】出演者名簿入力シート!E64="","",⑥【大・ユ】出演者名簿入力シート!E64)</f>
        <v/>
      </c>
      <c r="J10" s="70">
        <v>79</v>
      </c>
      <c r="K10" s="91" t="str">
        <f>IF(⑥【大・ユ】出演者名簿入力シート!D89="","",⑥【大・ユ】出演者名簿入力シート!D89)</f>
        <v/>
      </c>
      <c r="L10" s="91" t="str">
        <f>IF(⑥【大・ユ】出演者名簿入力シート!E89="","",⑥【大・ユ】出演者名簿入力シート!E89)</f>
        <v/>
      </c>
    </row>
    <row r="11" spans="1:12" ht="40.950000000000003" customHeight="1">
      <c r="A11" s="70">
        <v>5</v>
      </c>
      <c r="B11" s="91" t="str">
        <f>IF(⑥【大・ユ】出演者名簿入力シート!D15="","",⑥【大・ユ】出演者名簿入力シート!D15)</f>
        <v/>
      </c>
      <c r="C11" s="71" t="str">
        <f>IF(⑥【大・ユ】出演者名簿入力シート!E15="","",⑥【大・ユ】出演者名簿入力シート!E15)</f>
        <v/>
      </c>
      <c r="D11" s="70">
        <v>30</v>
      </c>
      <c r="E11" s="91" t="str">
        <f>IF(⑥【大・ユ】出演者名簿入力シート!D40="","",⑥【大・ユ】出演者名簿入力シート!D40)</f>
        <v/>
      </c>
      <c r="F11" s="91" t="str">
        <f>IF(⑥【大・ユ】出演者名簿入力シート!E40="","",⑥【大・ユ】出演者名簿入力シート!E40)</f>
        <v/>
      </c>
      <c r="G11" s="70">
        <v>55</v>
      </c>
      <c r="H11" s="91" t="str">
        <f>IF(⑥【大・ユ】出演者名簿入力シート!D65="","",⑥【大・ユ】出演者名簿入力シート!D65)</f>
        <v/>
      </c>
      <c r="I11" s="91" t="str">
        <f>IF(⑥【大・ユ】出演者名簿入力シート!E65="","",⑥【大・ユ】出演者名簿入力シート!E65)</f>
        <v/>
      </c>
      <c r="J11" s="70">
        <v>80</v>
      </c>
      <c r="K11" s="91" t="str">
        <f>IF(⑥【大・ユ】出演者名簿入力シート!D90="","",⑥【大・ユ】出演者名簿入力シート!D90)</f>
        <v/>
      </c>
      <c r="L11" s="91" t="str">
        <f>IF(⑥【大・ユ】出演者名簿入力シート!E90="","",⑥【大・ユ】出演者名簿入力シート!E90)</f>
        <v/>
      </c>
    </row>
    <row r="12" spans="1:12" ht="40.950000000000003" customHeight="1">
      <c r="A12" s="70">
        <v>6</v>
      </c>
      <c r="B12" s="91" t="str">
        <f>IF(⑥【大・ユ】出演者名簿入力シート!D16="","",⑥【大・ユ】出演者名簿入力シート!D16)</f>
        <v/>
      </c>
      <c r="C12" s="71" t="str">
        <f>IF(⑥【大・ユ】出演者名簿入力シート!E16="","",⑥【大・ユ】出演者名簿入力シート!E16)</f>
        <v/>
      </c>
      <c r="D12" s="70">
        <v>31</v>
      </c>
      <c r="E12" s="91" t="str">
        <f>IF(⑥【大・ユ】出演者名簿入力シート!D41="","",⑥【大・ユ】出演者名簿入力シート!D41)</f>
        <v/>
      </c>
      <c r="F12" s="91" t="str">
        <f>IF(⑥【大・ユ】出演者名簿入力シート!E41="","",⑥【大・ユ】出演者名簿入力シート!E41)</f>
        <v/>
      </c>
      <c r="G12" s="70">
        <v>56</v>
      </c>
      <c r="H12" s="91" t="str">
        <f>IF(⑥【大・ユ】出演者名簿入力シート!D66="","",⑥【大・ユ】出演者名簿入力シート!D66)</f>
        <v/>
      </c>
      <c r="I12" s="91" t="str">
        <f>IF(⑥【大・ユ】出演者名簿入力シート!E66="","",⑥【大・ユ】出演者名簿入力シート!E66)</f>
        <v/>
      </c>
      <c r="J12" s="70">
        <v>81</v>
      </c>
      <c r="K12" s="91" t="str">
        <f>IF(⑥【大・ユ】出演者名簿入力シート!D91="","",⑥【大・ユ】出演者名簿入力シート!D91)</f>
        <v/>
      </c>
      <c r="L12" s="91" t="str">
        <f>IF(⑥【大・ユ】出演者名簿入力シート!E91="","",⑥【大・ユ】出演者名簿入力シート!E91)</f>
        <v/>
      </c>
    </row>
    <row r="13" spans="1:12" ht="40.950000000000003" customHeight="1">
      <c r="A13" s="70">
        <v>7</v>
      </c>
      <c r="B13" s="91" t="str">
        <f>IF(⑥【大・ユ】出演者名簿入力シート!D17="","",⑥【大・ユ】出演者名簿入力シート!D17)</f>
        <v/>
      </c>
      <c r="C13" s="71" t="str">
        <f>IF(⑥【大・ユ】出演者名簿入力シート!E17="","",⑥【大・ユ】出演者名簿入力シート!E17)</f>
        <v/>
      </c>
      <c r="D13" s="70">
        <v>32</v>
      </c>
      <c r="E13" s="91" t="str">
        <f>IF(⑥【大・ユ】出演者名簿入力シート!D42="","",⑥【大・ユ】出演者名簿入力シート!D42)</f>
        <v/>
      </c>
      <c r="F13" s="91" t="str">
        <f>IF(⑥【大・ユ】出演者名簿入力シート!E42="","",⑥【大・ユ】出演者名簿入力シート!E42)</f>
        <v/>
      </c>
      <c r="G13" s="70">
        <v>57</v>
      </c>
      <c r="H13" s="91" t="str">
        <f>IF(⑥【大・ユ】出演者名簿入力シート!D67="","",⑥【大・ユ】出演者名簿入力シート!D67)</f>
        <v/>
      </c>
      <c r="I13" s="91" t="str">
        <f>IF(⑥【大・ユ】出演者名簿入力シート!E67="","",⑥【大・ユ】出演者名簿入力シート!E67)</f>
        <v/>
      </c>
      <c r="J13" s="70">
        <v>82</v>
      </c>
      <c r="K13" s="91" t="str">
        <f>IF(⑥【大・ユ】出演者名簿入力シート!D92="","",⑥【大・ユ】出演者名簿入力シート!D92)</f>
        <v/>
      </c>
      <c r="L13" s="91" t="str">
        <f>IF(⑥【大・ユ】出演者名簿入力シート!E92="","",⑥【大・ユ】出演者名簿入力シート!E92)</f>
        <v/>
      </c>
    </row>
    <row r="14" spans="1:12" ht="40.950000000000003" customHeight="1">
      <c r="A14" s="70">
        <v>8</v>
      </c>
      <c r="B14" s="91" t="str">
        <f>IF(⑥【大・ユ】出演者名簿入力シート!D18="","",⑥【大・ユ】出演者名簿入力シート!D18)</f>
        <v/>
      </c>
      <c r="C14" s="71" t="str">
        <f>IF(⑥【大・ユ】出演者名簿入力シート!E18="","",⑥【大・ユ】出演者名簿入力シート!E18)</f>
        <v/>
      </c>
      <c r="D14" s="70">
        <v>33</v>
      </c>
      <c r="E14" s="91" t="str">
        <f>IF(⑥【大・ユ】出演者名簿入力シート!D43="","",⑥【大・ユ】出演者名簿入力シート!D43)</f>
        <v/>
      </c>
      <c r="F14" s="91" t="str">
        <f>IF(⑥【大・ユ】出演者名簿入力シート!E43="","",⑥【大・ユ】出演者名簿入力シート!E43)</f>
        <v/>
      </c>
      <c r="G14" s="70">
        <v>58</v>
      </c>
      <c r="H14" s="91" t="str">
        <f>IF(⑥【大・ユ】出演者名簿入力シート!D68="","",⑥【大・ユ】出演者名簿入力シート!D68)</f>
        <v/>
      </c>
      <c r="I14" s="91" t="str">
        <f>IF(⑥【大・ユ】出演者名簿入力シート!E68="","",⑥【大・ユ】出演者名簿入力シート!E68)</f>
        <v/>
      </c>
      <c r="J14" s="70">
        <v>83</v>
      </c>
      <c r="K14" s="91" t="str">
        <f>IF(⑥【大・ユ】出演者名簿入力シート!D93="","",⑥【大・ユ】出演者名簿入力シート!D93)</f>
        <v/>
      </c>
      <c r="L14" s="91" t="str">
        <f>IF(⑥【大・ユ】出演者名簿入力シート!E93="","",⑥【大・ユ】出演者名簿入力シート!E93)</f>
        <v/>
      </c>
    </row>
    <row r="15" spans="1:12" ht="40.950000000000003" customHeight="1">
      <c r="A15" s="70">
        <v>9</v>
      </c>
      <c r="B15" s="91" t="str">
        <f>IF(⑥【大・ユ】出演者名簿入力シート!D19="","",⑥【大・ユ】出演者名簿入力シート!D19)</f>
        <v/>
      </c>
      <c r="C15" s="71" t="str">
        <f>IF(⑥【大・ユ】出演者名簿入力シート!E19="","",⑥【大・ユ】出演者名簿入力シート!E19)</f>
        <v/>
      </c>
      <c r="D15" s="70">
        <v>34</v>
      </c>
      <c r="E15" s="91" t="str">
        <f>IF(⑥【大・ユ】出演者名簿入力シート!D44="","",⑥【大・ユ】出演者名簿入力シート!D44)</f>
        <v/>
      </c>
      <c r="F15" s="91" t="str">
        <f>IF(⑥【大・ユ】出演者名簿入力シート!E44="","",⑥【大・ユ】出演者名簿入力シート!E44)</f>
        <v/>
      </c>
      <c r="G15" s="70">
        <v>59</v>
      </c>
      <c r="H15" s="91" t="str">
        <f>IF(⑥【大・ユ】出演者名簿入力シート!D69="","",⑥【大・ユ】出演者名簿入力シート!D69)</f>
        <v/>
      </c>
      <c r="I15" s="91" t="str">
        <f>IF(⑥【大・ユ】出演者名簿入力シート!E69="","",⑥【大・ユ】出演者名簿入力シート!E69)</f>
        <v/>
      </c>
      <c r="J15" s="70">
        <v>84</v>
      </c>
      <c r="K15" s="91" t="str">
        <f>IF(⑥【大・ユ】出演者名簿入力シート!D94="","",⑥【大・ユ】出演者名簿入力シート!D94)</f>
        <v/>
      </c>
      <c r="L15" s="91" t="str">
        <f>IF(⑥【大・ユ】出演者名簿入力シート!E94="","",⑥【大・ユ】出演者名簿入力シート!E94)</f>
        <v/>
      </c>
    </row>
    <row r="16" spans="1:12" ht="40.950000000000003" customHeight="1">
      <c r="A16" s="70">
        <v>10</v>
      </c>
      <c r="B16" s="91" t="str">
        <f>IF(⑥【大・ユ】出演者名簿入力シート!D20="","",⑥【大・ユ】出演者名簿入力シート!D20)</f>
        <v/>
      </c>
      <c r="C16" s="71" t="str">
        <f>IF(⑥【大・ユ】出演者名簿入力シート!E20="","",⑥【大・ユ】出演者名簿入力シート!E20)</f>
        <v/>
      </c>
      <c r="D16" s="70">
        <v>35</v>
      </c>
      <c r="E16" s="91" t="str">
        <f>IF(⑥【大・ユ】出演者名簿入力シート!D45="","",⑥【大・ユ】出演者名簿入力シート!D45)</f>
        <v/>
      </c>
      <c r="F16" s="91" t="str">
        <f>IF(⑥【大・ユ】出演者名簿入力シート!E45="","",⑥【大・ユ】出演者名簿入力シート!E45)</f>
        <v/>
      </c>
      <c r="G16" s="70">
        <v>60</v>
      </c>
      <c r="H16" s="91" t="str">
        <f>IF(⑥【大・ユ】出演者名簿入力シート!D70="","",⑥【大・ユ】出演者名簿入力シート!D70)</f>
        <v/>
      </c>
      <c r="I16" s="91" t="str">
        <f>IF(⑥【大・ユ】出演者名簿入力シート!E70="","",⑥【大・ユ】出演者名簿入力シート!E70)</f>
        <v/>
      </c>
      <c r="J16" s="70">
        <v>85</v>
      </c>
      <c r="K16" s="91" t="str">
        <f>IF(⑥【大・ユ】出演者名簿入力シート!D95="","",⑥【大・ユ】出演者名簿入力シート!D95)</f>
        <v/>
      </c>
      <c r="L16" s="91" t="str">
        <f>IF(⑥【大・ユ】出演者名簿入力シート!E95="","",⑥【大・ユ】出演者名簿入力シート!E95)</f>
        <v/>
      </c>
    </row>
    <row r="17" spans="1:12" ht="40.950000000000003" customHeight="1">
      <c r="A17" s="70">
        <v>11</v>
      </c>
      <c r="B17" s="91" t="str">
        <f>IF(⑥【大・ユ】出演者名簿入力シート!D21="","",⑥【大・ユ】出演者名簿入力シート!D21)</f>
        <v/>
      </c>
      <c r="C17" s="71" t="str">
        <f>IF(⑥【大・ユ】出演者名簿入力シート!E21="","",⑥【大・ユ】出演者名簿入力シート!E21)</f>
        <v/>
      </c>
      <c r="D17" s="70">
        <v>36</v>
      </c>
      <c r="E17" s="91" t="str">
        <f>IF(⑥【大・ユ】出演者名簿入力シート!D46="","",⑥【大・ユ】出演者名簿入力シート!D46)</f>
        <v/>
      </c>
      <c r="F17" s="91" t="str">
        <f>IF(⑥【大・ユ】出演者名簿入力シート!E46="","",⑥【大・ユ】出演者名簿入力シート!E46)</f>
        <v/>
      </c>
      <c r="G17" s="70">
        <v>61</v>
      </c>
      <c r="H17" s="91" t="str">
        <f>IF(⑥【大・ユ】出演者名簿入力シート!D71="","",⑥【大・ユ】出演者名簿入力シート!D71)</f>
        <v/>
      </c>
      <c r="I17" s="91" t="str">
        <f>IF(⑥【大・ユ】出演者名簿入力シート!E71="","",⑥【大・ユ】出演者名簿入力シート!E71)</f>
        <v/>
      </c>
      <c r="J17" s="70">
        <v>86</v>
      </c>
      <c r="K17" s="91" t="str">
        <f>IF(⑥【大・ユ】出演者名簿入力シート!D96="","",⑥【大・ユ】出演者名簿入力シート!D96)</f>
        <v/>
      </c>
      <c r="L17" s="91" t="str">
        <f>IF(⑥【大・ユ】出演者名簿入力シート!E96="","",⑥【大・ユ】出演者名簿入力シート!E96)</f>
        <v/>
      </c>
    </row>
    <row r="18" spans="1:12" ht="40.950000000000003" customHeight="1">
      <c r="A18" s="70">
        <v>12</v>
      </c>
      <c r="B18" s="91" t="str">
        <f>IF(⑥【大・ユ】出演者名簿入力シート!D22="","",⑥【大・ユ】出演者名簿入力シート!D22)</f>
        <v/>
      </c>
      <c r="C18" s="71" t="str">
        <f>IF(⑥【大・ユ】出演者名簿入力シート!E22="","",⑥【大・ユ】出演者名簿入力シート!E22)</f>
        <v/>
      </c>
      <c r="D18" s="70">
        <v>37</v>
      </c>
      <c r="E18" s="91" t="str">
        <f>IF(⑥【大・ユ】出演者名簿入力シート!D47="","",⑥【大・ユ】出演者名簿入力シート!D47)</f>
        <v/>
      </c>
      <c r="F18" s="91" t="str">
        <f>IF(⑥【大・ユ】出演者名簿入力シート!E47="","",⑥【大・ユ】出演者名簿入力シート!E47)</f>
        <v/>
      </c>
      <c r="G18" s="70">
        <v>62</v>
      </c>
      <c r="H18" s="91" t="str">
        <f>IF(⑥【大・ユ】出演者名簿入力シート!D72="","",⑥【大・ユ】出演者名簿入力シート!D72)</f>
        <v/>
      </c>
      <c r="I18" s="91" t="str">
        <f>IF(⑥【大・ユ】出演者名簿入力シート!E72="","",⑥【大・ユ】出演者名簿入力シート!E72)</f>
        <v/>
      </c>
      <c r="J18" s="70">
        <v>87</v>
      </c>
      <c r="K18" s="91" t="str">
        <f>IF(⑥【大・ユ】出演者名簿入力シート!D97="","",⑥【大・ユ】出演者名簿入力シート!D97)</f>
        <v/>
      </c>
      <c r="L18" s="91" t="str">
        <f>IF(⑥【大・ユ】出演者名簿入力シート!E97="","",⑥【大・ユ】出演者名簿入力シート!E97)</f>
        <v/>
      </c>
    </row>
    <row r="19" spans="1:12" ht="40.950000000000003" customHeight="1">
      <c r="A19" s="70">
        <v>13</v>
      </c>
      <c r="B19" s="91" t="str">
        <f>IF(⑥【大・ユ】出演者名簿入力シート!D23="","",⑥【大・ユ】出演者名簿入力シート!D23)</f>
        <v/>
      </c>
      <c r="C19" s="71" t="str">
        <f>IF(⑥【大・ユ】出演者名簿入力シート!E23="","",⑥【大・ユ】出演者名簿入力シート!E23)</f>
        <v/>
      </c>
      <c r="D19" s="70">
        <v>38</v>
      </c>
      <c r="E19" s="91" t="str">
        <f>IF(⑥【大・ユ】出演者名簿入力シート!D48="","",⑥【大・ユ】出演者名簿入力シート!D48)</f>
        <v/>
      </c>
      <c r="F19" s="91" t="str">
        <f>IF(⑥【大・ユ】出演者名簿入力シート!E48="","",⑥【大・ユ】出演者名簿入力シート!E48)</f>
        <v/>
      </c>
      <c r="G19" s="70">
        <v>63</v>
      </c>
      <c r="H19" s="91" t="str">
        <f>IF(⑥【大・ユ】出演者名簿入力シート!D73="","",⑥【大・ユ】出演者名簿入力シート!D73)</f>
        <v/>
      </c>
      <c r="I19" s="91" t="str">
        <f>IF(⑥【大・ユ】出演者名簿入力シート!E73="","",⑥【大・ユ】出演者名簿入力シート!E73)</f>
        <v/>
      </c>
      <c r="J19" s="70">
        <v>88</v>
      </c>
      <c r="K19" s="91" t="str">
        <f>IF(⑥【大・ユ】出演者名簿入力シート!D98="","",⑥【大・ユ】出演者名簿入力シート!D98)</f>
        <v/>
      </c>
      <c r="L19" s="91" t="str">
        <f>IF(⑥【大・ユ】出演者名簿入力シート!E98="","",⑥【大・ユ】出演者名簿入力シート!E98)</f>
        <v/>
      </c>
    </row>
    <row r="20" spans="1:12" ht="40.950000000000003" customHeight="1">
      <c r="A20" s="70">
        <v>14</v>
      </c>
      <c r="B20" s="91" t="str">
        <f>IF(⑥【大・ユ】出演者名簿入力シート!D24="","",⑥【大・ユ】出演者名簿入力シート!D24)</f>
        <v/>
      </c>
      <c r="C20" s="71" t="str">
        <f>IF(⑥【大・ユ】出演者名簿入力シート!E24="","",⑥【大・ユ】出演者名簿入力シート!E24)</f>
        <v/>
      </c>
      <c r="D20" s="70">
        <v>39</v>
      </c>
      <c r="E20" s="91" t="str">
        <f>IF(⑥【大・ユ】出演者名簿入力シート!D49="","",⑥【大・ユ】出演者名簿入力シート!D49)</f>
        <v/>
      </c>
      <c r="F20" s="91" t="str">
        <f>IF(⑥【大・ユ】出演者名簿入力シート!E49="","",⑥【大・ユ】出演者名簿入力シート!E49)</f>
        <v/>
      </c>
      <c r="G20" s="70">
        <v>64</v>
      </c>
      <c r="H20" s="91" t="str">
        <f>IF(⑥【大・ユ】出演者名簿入力シート!D74="","",⑥【大・ユ】出演者名簿入力シート!D74)</f>
        <v/>
      </c>
      <c r="I20" s="91" t="str">
        <f>IF(⑥【大・ユ】出演者名簿入力シート!E74="","",⑥【大・ユ】出演者名簿入力シート!E74)</f>
        <v/>
      </c>
      <c r="J20" s="70">
        <v>89</v>
      </c>
      <c r="K20" s="91" t="str">
        <f>IF(⑥【大・ユ】出演者名簿入力シート!D99="","",⑥【大・ユ】出演者名簿入力シート!D99)</f>
        <v/>
      </c>
      <c r="L20" s="91" t="str">
        <f>IF(⑥【大・ユ】出演者名簿入力シート!E99="","",⑥【大・ユ】出演者名簿入力シート!E99)</f>
        <v/>
      </c>
    </row>
    <row r="21" spans="1:12" ht="40.950000000000003" customHeight="1">
      <c r="A21" s="70">
        <v>15</v>
      </c>
      <c r="B21" s="91" t="str">
        <f>IF(⑥【大・ユ】出演者名簿入力シート!D25="","",⑥【大・ユ】出演者名簿入力シート!D25)</f>
        <v/>
      </c>
      <c r="C21" s="71" t="str">
        <f>IF(⑥【大・ユ】出演者名簿入力シート!E25="","",⑥【大・ユ】出演者名簿入力シート!E25)</f>
        <v/>
      </c>
      <c r="D21" s="70">
        <v>40</v>
      </c>
      <c r="E21" s="91" t="str">
        <f>IF(⑥【大・ユ】出演者名簿入力シート!D50="","",⑥【大・ユ】出演者名簿入力シート!D50)</f>
        <v/>
      </c>
      <c r="F21" s="91" t="str">
        <f>IF(⑥【大・ユ】出演者名簿入力シート!E50="","",⑥【大・ユ】出演者名簿入力シート!E50)</f>
        <v/>
      </c>
      <c r="G21" s="70">
        <v>65</v>
      </c>
      <c r="H21" s="91" t="str">
        <f>IF(⑥【大・ユ】出演者名簿入力シート!D75="","",⑥【大・ユ】出演者名簿入力シート!D75)</f>
        <v/>
      </c>
      <c r="I21" s="91" t="str">
        <f>IF(⑥【大・ユ】出演者名簿入力シート!E75="","",⑥【大・ユ】出演者名簿入力シート!E75)</f>
        <v/>
      </c>
      <c r="J21" s="70">
        <v>90</v>
      </c>
      <c r="K21" s="91" t="str">
        <f>IF(⑥【大・ユ】出演者名簿入力シート!D100="","",⑥【大・ユ】出演者名簿入力シート!D100)</f>
        <v/>
      </c>
      <c r="L21" s="91" t="str">
        <f>IF(⑥【大・ユ】出演者名簿入力シート!E100="","",⑥【大・ユ】出演者名簿入力シート!E100)</f>
        <v/>
      </c>
    </row>
    <row r="22" spans="1:12" ht="40.950000000000003" customHeight="1">
      <c r="A22" s="70">
        <v>16</v>
      </c>
      <c r="B22" s="91" t="str">
        <f>IF(⑥【大・ユ】出演者名簿入力シート!D26="","",⑥【大・ユ】出演者名簿入力シート!D26)</f>
        <v/>
      </c>
      <c r="C22" s="71" t="str">
        <f>IF(⑥【大・ユ】出演者名簿入力シート!E26="","",⑥【大・ユ】出演者名簿入力シート!E26)</f>
        <v/>
      </c>
      <c r="D22" s="70">
        <v>41</v>
      </c>
      <c r="E22" s="91" t="str">
        <f>IF(⑥【大・ユ】出演者名簿入力シート!D51="","",⑥【大・ユ】出演者名簿入力シート!D51)</f>
        <v/>
      </c>
      <c r="F22" s="91" t="str">
        <f>IF(⑥【大・ユ】出演者名簿入力シート!E51="","",⑥【大・ユ】出演者名簿入力シート!E51)</f>
        <v/>
      </c>
      <c r="G22" s="70">
        <v>66</v>
      </c>
      <c r="H22" s="91" t="str">
        <f>IF(⑥【大・ユ】出演者名簿入力シート!D76="","",⑥【大・ユ】出演者名簿入力シート!D76)</f>
        <v/>
      </c>
      <c r="I22" s="91" t="str">
        <f>IF(⑥【大・ユ】出演者名簿入力シート!E76="","",⑥【大・ユ】出演者名簿入力シート!E76)</f>
        <v/>
      </c>
      <c r="J22" s="70">
        <v>91</v>
      </c>
      <c r="K22" s="91" t="str">
        <f>IF(⑥【大・ユ】出演者名簿入力シート!D101="","",⑥【大・ユ】出演者名簿入力シート!D101)</f>
        <v/>
      </c>
      <c r="L22" s="91" t="str">
        <f>IF(⑥【大・ユ】出演者名簿入力シート!E101="","",⑥【大・ユ】出演者名簿入力シート!E101)</f>
        <v/>
      </c>
    </row>
    <row r="23" spans="1:12" ht="40.950000000000003" customHeight="1">
      <c r="A23" s="70">
        <v>17</v>
      </c>
      <c r="B23" s="91" t="str">
        <f>IF(⑥【大・ユ】出演者名簿入力シート!D27="","",⑥【大・ユ】出演者名簿入力シート!D27)</f>
        <v/>
      </c>
      <c r="C23" s="71" t="str">
        <f>IF(⑥【大・ユ】出演者名簿入力シート!E27="","",⑥【大・ユ】出演者名簿入力シート!E27)</f>
        <v/>
      </c>
      <c r="D23" s="70">
        <v>42</v>
      </c>
      <c r="E23" s="91" t="str">
        <f>IF(⑥【大・ユ】出演者名簿入力シート!D52="","",⑥【大・ユ】出演者名簿入力シート!D52)</f>
        <v/>
      </c>
      <c r="F23" s="91" t="str">
        <f>IF(⑥【大・ユ】出演者名簿入力シート!E52="","",⑥【大・ユ】出演者名簿入力シート!E52)</f>
        <v/>
      </c>
      <c r="G23" s="70">
        <v>67</v>
      </c>
      <c r="H23" s="91" t="str">
        <f>IF(⑥【大・ユ】出演者名簿入力シート!D77="","",⑥【大・ユ】出演者名簿入力シート!D77)</f>
        <v/>
      </c>
      <c r="I23" s="91" t="str">
        <f>IF(⑥【大・ユ】出演者名簿入力シート!E77="","",⑥【大・ユ】出演者名簿入力シート!E77)</f>
        <v/>
      </c>
      <c r="J23" s="70">
        <v>92</v>
      </c>
      <c r="K23" s="91" t="str">
        <f>IF(⑥【大・ユ】出演者名簿入力シート!D102="","",⑥【大・ユ】出演者名簿入力シート!D102)</f>
        <v/>
      </c>
      <c r="L23" s="91" t="str">
        <f>IF(⑥【大・ユ】出演者名簿入力シート!E102="","",⑥【大・ユ】出演者名簿入力シート!E102)</f>
        <v/>
      </c>
    </row>
    <row r="24" spans="1:12" ht="40.950000000000003" customHeight="1">
      <c r="A24" s="70">
        <v>18</v>
      </c>
      <c r="B24" s="91" t="str">
        <f>IF(⑥【大・ユ】出演者名簿入力シート!D28="","",⑥【大・ユ】出演者名簿入力シート!D28)</f>
        <v/>
      </c>
      <c r="C24" s="71" t="str">
        <f>IF(⑥【大・ユ】出演者名簿入力シート!E28="","",⑥【大・ユ】出演者名簿入力シート!E28)</f>
        <v/>
      </c>
      <c r="D24" s="70">
        <v>43</v>
      </c>
      <c r="E24" s="91" t="str">
        <f>IF(⑥【大・ユ】出演者名簿入力シート!D53="","",⑥【大・ユ】出演者名簿入力シート!D53)</f>
        <v/>
      </c>
      <c r="F24" s="91" t="str">
        <f>IF(⑥【大・ユ】出演者名簿入力シート!E53="","",⑥【大・ユ】出演者名簿入力シート!E53)</f>
        <v/>
      </c>
      <c r="G24" s="70">
        <v>68</v>
      </c>
      <c r="H24" s="91" t="str">
        <f>IF(⑥【大・ユ】出演者名簿入力シート!D78="","",⑥【大・ユ】出演者名簿入力シート!D78)</f>
        <v/>
      </c>
      <c r="I24" s="91" t="str">
        <f>IF(⑥【大・ユ】出演者名簿入力シート!E78="","",⑥【大・ユ】出演者名簿入力シート!E78)</f>
        <v/>
      </c>
      <c r="J24" s="70">
        <v>93</v>
      </c>
      <c r="K24" s="91" t="str">
        <f>IF(⑥【大・ユ】出演者名簿入力シート!D103="","",⑥【大・ユ】出演者名簿入力シート!D103)</f>
        <v/>
      </c>
      <c r="L24" s="91" t="str">
        <f>IF(⑥【大・ユ】出演者名簿入力シート!E103="","",⑥【大・ユ】出演者名簿入力シート!E103)</f>
        <v/>
      </c>
    </row>
    <row r="25" spans="1:12" ht="40.950000000000003" customHeight="1">
      <c r="A25" s="70">
        <v>19</v>
      </c>
      <c r="B25" s="91" t="str">
        <f>IF(⑥【大・ユ】出演者名簿入力シート!D29="","",⑥【大・ユ】出演者名簿入力シート!D29)</f>
        <v/>
      </c>
      <c r="C25" s="71" t="str">
        <f>IF(⑥【大・ユ】出演者名簿入力シート!E29="","",⑥【大・ユ】出演者名簿入力シート!E29)</f>
        <v/>
      </c>
      <c r="D25" s="70">
        <v>44</v>
      </c>
      <c r="E25" s="91" t="str">
        <f>IF(⑥【大・ユ】出演者名簿入力シート!D54="","",⑥【大・ユ】出演者名簿入力シート!D54)</f>
        <v/>
      </c>
      <c r="F25" s="91" t="str">
        <f>IF(⑥【大・ユ】出演者名簿入力シート!E54="","",⑥【大・ユ】出演者名簿入力シート!E54)</f>
        <v/>
      </c>
      <c r="G25" s="70">
        <v>69</v>
      </c>
      <c r="H25" s="91" t="str">
        <f>IF(⑥【大・ユ】出演者名簿入力シート!D79="","",⑥【大・ユ】出演者名簿入力シート!D79)</f>
        <v/>
      </c>
      <c r="I25" s="91" t="str">
        <f>IF(⑥【大・ユ】出演者名簿入力シート!E79="","",⑥【大・ユ】出演者名簿入力シート!E79)</f>
        <v/>
      </c>
      <c r="J25" s="70">
        <v>94</v>
      </c>
      <c r="K25" s="91" t="str">
        <f>IF(⑥【大・ユ】出演者名簿入力シート!D104="","",⑥【大・ユ】出演者名簿入力シート!D104)</f>
        <v/>
      </c>
      <c r="L25" s="91" t="str">
        <f>IF(⑥【大・ユ】出演者名簿入力シート!E104="","",⑥【大・ユ】出演者名簿入力シート!E104)</f>
        <v/>
      </c>
    </row>
    <row r="26" spans="1:12" ht="40.950000000000003" customHeight="1">
      <c r="A26" s="70">
        <v>20</v>
      </c>
      <c r="B26" s="91" t="str">
        <f>IF(⑥【大・ユ】出演者名簿入力シート!D30="","",⑥【大・ユ】出演者名簿入力シート!D30)</f>
        <v/>
      </c>
      <c r="C26" s="71" t="str">
        <f>IF(⑥【大・ユ】出演者名簿入力シート!E30="","",⑥【大・ユ】出演者名簿入力シート!E30)</f>
        <v/>
      </c>
      <c r="D26" s="70">
        <v>45</v>
      </c>
      <c r="E26" s="91" t="str">
        <f>IF(⑥【大・ユ】出演者名簿入力シート!D55="","",⑥【大・ユ】出演者名簿入力シート!D55)</f>
        <v/>
      </c>
      <c r="F26" s="91" t="str">
        <f>IF(⑥【大・ユ】出演者名簿入力シート!E55="","",⑥【大・ユ】出演者名簿入力シート!E55)</f>
        <v/>
      </c>
      <c r="G26" s="70">
        <v>70</v>
      </c>
      <c r="H26" s="91" t="str">
        <f>IF(⑥【大・ユ】出演者名簿入力シート!D80="","",⑥【大・ユ】出演者名簿入力シート!D80)</f>
        <v/>
      </c>
      <c r="I26" s="91" t="str">
        <f>IF(⑥【大・ユ】出演者名簿入力シート!E80="","",⑥【大・ユ】出演者名簿入力シート!E80)</f>
        <v/>
      </c>
      <c r="J26" s="70">
        <v>95</v>
      </c>
      <c r="K26" s="91" t="str">
        <f>IF(⑥【大・ユ】出演者名簿入力シート!D105="","",⑥【大・ユ】出演者名簿入力シート!D105)</f>
        <v/>
      </c>
      <c r="L26" s="91" t="str">
        <f>IF(⑥【大・ユ】出演者名簿入力シート!E105="","",⑥【大・ユ】出演者名簿入力シート!E105)</f>
        <v/>
      </c>
    </row>
    <row r="27" spans="1:12" ht="40.950000000000003" customHeight="1">
      <c r="A27" s="70">
        <v>21</v>
      </c>
      <c r="B27" s="91" t="str">
        <f>IF(⑥【大・ユ】出演者名簿入力シート!D31="","",⑥【大・ユ】出演者名簿入力シート!D31)</f>
        <v/>
      </c>
      <c r="C27" s="71" t="str">
        <f>IF(⑥【大・ユ】出演者名簿入力シート!E31="","",⑥【大・ユ】出演者名簿入力シート!E31)</f>
        <v/>
      </c>
      <c r="D27" s="70">
        <v>46</v>
      </c>
      <c r="E27" s="91" t="str">
        <f>IF(⑥【大・ユ】出演者名簿入力シート!D56="","",⑥【大・ユ】出演者名簿入力シート!D56)</f>
        <v/>
      </c>
      <c r="F27" s="91" t="str">
        <f>IF(⑥【大・ユ】出演者名簿入力シート!E56="","",⑥【大・ユ】出演者名簿入力シート!E56)</f>
        <v/>
      </c>
      <c r="G27" s="70">
        <v>71</v>
      </c>
      <c r="H27" s="91" t="str">
        <f>IF(⑥【大・ユ】出演者名簿入力シート!D81="","",⑥【大・ユ】出演者名簿入力シート!D81)</f>
        <v/>
      </c>
      <c r="I27" s="91" t="str">
        <f>IF(⑥【大・ユ】出演者名簿入力シート!E81="","",⑥【大・ユ】出演者名簿入力シート!E81)</f>
        <v/>
      </c>
      <c r="J27" s="70">
        <v>96</v>
      </c>
      <c r="K27" s="91" t="str">
        <f>IF(⑥【大・ユ】出演者名簿入力シート!D106="","",⑥【大・ユ】出演者名簿入力シート!D106)</f>
        <v/>
      </c>
      <c r="L27" s="91" t="str">
        <f>IF(⑥【大・ユ】出演者名簿入力シート!E106="","",⑥【大・ユ】出演者名簿入力シート!E106)</f>
        <v/>
      </c>
    </row>
    <row r="28" spans="1:12" ht="40.950000000000003" customHeight="1">
      <c r="A28" s="70">
        <v>22</v>
      </c>
      <c r="B28" s="91" t="str">
        <f>IF(⑥【大・ユ】出演者名簿入力シート!D32="","",⑥【大・ユ】出演者名簿入力シート!D32)</f>
        <v/>
      </c>
      <c r="C28" s="71" t="str">
        <f>IF(⑥【大・ユ】出演者名簿入力シート!E32="","",⑥【大・ユ】出演者名簿入力シート!E32)</f>
        <v/>
      </c>
      <c r="D28" s="70">
        <v>47</v>
      </c>
      <c r="E28" s="91" t="str">
        <f>IF(⑥【大・ユ】出演者名簿入力シート!D57="","",⑥【大・ユ】出演者名簿入力シート!D57)</f>
        <v/>
      </c>
      <c r="F28" s="91" t="str">
        <f>IF(⑥【大・ユ】出演者名簿入力シート!E57="","",⑥【大・ユ】出演者名簿入力シート!E57)</f>
        <v/>
      </c>
      <c r="G28" s="70">
        <v>72</v>
      </c>
      <c r="H28" s="91" t="str">
        <f>IF(⑥【大・ユ】出演者名簿入力シート!D82="","",⑥【大・ユ】出演者名簿入力シート!D82)</f>
        <v/>
      </c>
      <c r="I28" s="91" t="str">
        <f>IF(⑥【大・ユ】出演者名簿入力シート!E82="","",⑥【大・ユ】出演者名簿入力シート!E82)</f>
        <v/>
      </c>
      <c r="J28" s="70">
        <v>97</v>
      </c>
      <c r="K28" s="91" t="str">
        <f>IF(⑥【大・ユ】出演者名簿入力シート!D107="","",⑥【大・ユ】出演者名簿入力シート!D107)</f>
        <v/>
      </c>
      <c r="L28" s="91" t="str">
        <f>IF(⑥【大・ユ】出演者名簿入力シート!E107="","",⑥【大・ユ】出演者名簿入力シート!E107)</f>
        <v/>
      </c>
    </row>
    <row r="29" spans="1:12" ht="40.950000000000003" customHeight="1">
      <c r="A29" s="70">
        <v>23</v>
      </c>
      <c r="B29" s="91" t="str">
        <f>IF(⑥【大・ユ】出演者名簿入力シート!D33="","",⑥【大・ユ】出演者名簿入力シート!D33)</f>
        <v/>
      </c>
      <c r="C29" s="71" t="str">
        <f>IF(⑥【大・ユ】出演者名簿入力シート!E33="","",⑥【大・ユ】出演者名簿入力シート!E33)</f>
        <v/>
      </c>
      <c r="D29" s="70">
        <v>48</v>
      </c>
      <c r="E29" s="91" t="str">
        <f>IF(⑥【大・ユ】出演者名簿入力シート!D58="","",⑥【大・ユ】出演者名簿入力シート!D58)</f>
        <v/>
      </c>
      <c r="F29" s="91" t="str">
        <f>IF(⑥【大・ユ】出演者名簿入力シート!E58="","",⑥【大・ユ】出演者名簿入力シート!E58)</f>
        <v/>
      </c>
      <c r="G29" s="70">
        <v>73</v>
      </c>
      <c r="H29" s="91" t="str">
        <f>IF(⑥【大・ユ】出演者名簿入力シート!D83="","",⑥【大・ユ】出演者名簿入力シート!D83)</f>
        <v/>
      </c>
      <c r="I29" s="91" t="str">
        <f>IF(⑥【大・ユ】出演者名簿入力シート!E83="","",⑥【大・ユ】出演者名簿入力シート!E83)</f>
        <v/>
      </c>
      <c r="J29" s="70">
        <v>98</v>
      </c>
      <c r="K29" s="91" t="str">
        <f>IF(⑥【大・ユ】出演者名簿入力シート!D108="","",⑥【大・ユ】出演者名簿入力シート!D108)</f>
        <v/>
      </c>
      <c r="L29" s="91" t="str">
        <f>IF(⑥【大・ユ】出演者名簿入力シート!E108="","",⑥【大・ユ】出演者名簿入力シート!E108)</f>
        <v/>
      </c>
    </row>
    <row r="30" spans="1:12" ht="40.950000000000003" customHeight="1">
      <c r="A30" s="70">
        <v>24</v>
      </c>
      <c r="B30" s="91" t="str">
        <f>IF(⑥【大・ユ】出演者名簿入力シート!D34="","",⑥【大・ユ】出演者名簿入力シート!D34)</f>
        <v/>
      </c>
      <c r="C30" s="71" t="str">
        <f>IF(⑥【大・ユ】出演者名簿入力シート!E34="","",⑥【大・ユ】出演者名簿入力シート!E34)</f>
        <v/>
      </c>
      <c r="D30" s="70">
        <v>49</v>
      </c>
      <c r="E30" s="91" t="str">
        <f>IF(⑥【大・ユ】出演者名簿入力シート!D59="","",⑥【大・ユ】出演者名簿入力シート!D59)</f>
        <v/>
      </c>
      <c r="F30" s="91" t="str">
        <f>IF(⑥【大・ユ】出演者名簿入力シート!E59="","",⑥【大・ユ】出演者名簿入力シート!E59)</f>
        <v/>
      </c>
      <c r="G30" s="70">
        <v>74</v>
      </c>
      <c r="H30" s="91" t="str">
        <f>IF(⑥【大・ユ】出演者名簿入力シート!D84="","",⑥【大・ユ】出演者名簿入力シート!D84)</f>
        <v/>
      </c>
      <c r="I30" s="91" t="str">
        <f>IF(⑥【大・ユ】出演者名簿入力シート!E84="","",⑥【大・ユ】出演者名簿入力シート!E84)</f>
        <v/>
      </c>
      <c r="J30" s="70">
        <v>99</v>
      </c>
      <c r="K30" s="91" t="str">
        <f>IF(⑥【大・ユ】出演者名簿入力シート!D109="","",⑥【大・ユ】出演者名簿入力シート!D109)</f>
        <v/>
      </c>
      <c r="L30" s="91" t="str">
        <f>IF(⑥【大・ユ】出演者名簿入力シート!E109="","",⑥【大・ユ】出演者名簿入力シート!E109)</f>
        <v/>
      </c>
    </row>
    <row r="31" spans="1:12" ht="40.950000000000003" customHeight="1">
      <c r="A31" s="70">
        <v>25</v>
      </c>
      <c r="B31" s="91" t="str">
        <f>IF(⑥【大・ユ】出演者名簿入力シート!D35="","",⑥【大・ユ】出演者名簿入力シート!D35)</f>
        <v/>
      </c>
      <c r="C31" s="71" t="str">
        <f>IF(⑥【大・ユ】出演者名簿入力シート!E35="","",⑥【大・ユ】出演者名簿入力シート!E35)</f>
        <v/>
      </c>
      <c r="D31" s="70">
        <v>50</v>
      </c>
      <c r="E31" s="91" t="str">
        <f>IF(⑥【大・ユ】出演者名簿入力シート!D60="","",⑥【大・ユ】出演者名簿入力シート!D60)</f>
        <v/>
      </c>
      <c r="F31" s="91" t="str">
        <f>IF(⑥【大・ユ】出演者名簿入力シート!E60="","",⑥【大・ユ】出演者名簿入力シート!E60)</f>
        <v/>
      </c>
      <c r="G31" s="70">
        <v>75</v>
      </c>
      <c r="H31" s="91" t="str">
        <f>IF(⑥【大・ユ】出演者名簿入力シート!D85="","",⑥【大・ユ】出演者名簿入力シート!D85)</f>
        <v/>
      </c>
      <c r="I31" s="91" t="str">
        <f>IF(⑥【大・ユ】出演者名簿入力シート!E85="","",⑥【大・ユ】出演者名簿入力シート!E85)</f>
        <v/>
      </c>
      <c r="J31" s="70">
        <v>100</v>
      </c>
      <c r="K31" s="91" t="str">
        <f>IF(⑥【大・ユ】出演者名簿入力シート!D110="","",⑥【大・ユ】出演者名簿入力シート!D110)</f>
        <v/>
      </c>
      <c r="L31" s="91" t="str">
        <f>IF(⑥【大・ユ】出演者名簿入力シート!E110="","",⑥【大・ユ】出演者名簿入力シート!E110)</f>
        <v/>
      </c>
    </row>
    <row r="32" spans="1:12" ht="24.75" customHeight="1">
      <c r="A32" s="495" t="str">
        <f>"※「大学ユース合唱の部」の出演団体のみご提出ください。※"&amp;大会基本情報!C8&amp;"年4月1日現在の満年齢をご記入ください。"</f>
        <v>※「大学ユース合唱の部」の出演団体のみご提出ください。※2026年4月1日現在の満年齢をご記入ください。</v>
      </c>
      <c r="B32" s="495"/>
      <c r="C32" s="495"/>
      <c r="D32" s="495"/>
      <c r="E32" s="495"/>
      <c r="F32" s="495"/>
      <c r="G32" s="495"/>
      <c r="H32" s="495"/>
      <c r="I32" s="496"/>
      <c r="J32" s="489" t="s">
        <v>167</v>
      </c>
      <c r="K32" s="491">
        <f>COUNTA(⑥【大・ユ】出演者名簿入力シート!D11:D110)</f>
        <v>0</v>
      </c>
      <c r="L32" s="493" t="s">
        <v>168</v>
      </c>
    </row>
    <row r="33" spans="1:12" ht="24.75" customHeight="1">
      <c r="A33" s="497" t="s">
        <v>332</v>
      </c>
      <c r="B33" s="497"/>
      <c r="C33" s="497"/>
      <c r="D33" s="497"/>
      <c r="E33" s="497"/>
      <c r="F33" s="497"/>
      <c r="G33" s="497"/>
      <c r="H33" s="497"/>
      <c r="I33" s="498"/>
      <c r="J33" s="490"/>
      <c r="K33" s="492"/>
      <c r="L33" s="494"/>
    </row>
  </sheetData>
  <sheetProtection algorithmName="SHA-512" hashValue="M6SyMm5LYYMcNXX+H5rhQSpfF7RYu/CQEcTJ66xbrlir2y5pNrR1jLSvDU3T9U1KOPTi6GfKW0PuYjif1ZnLBQ==" saltValue="nwCPxH4BzFYk+qs77+nNvw==" spinCount="100000" sheet="1" objects="1" scenarios="1" selectLockedCells="1" selectUnlockedCells="1"/>
  <mergeCells count="8">
    <mergeCell ref="A2:L2"/>
    <mergeCell ref="B4:L4"/>
    <mergeCell ref="A1:F1"/>
    <mergeCell ref="J32:J33"/>
    <mergeCell ref="K32:K33"/>
    <mergeCell ref="L32:L33"/>
    <mergeCell ref="A32:I32"/>
    <mergeCell ref="A33:I33"/>
  </mergeCells>
  <phoneticPr fontId="2"/>
  <printOptions horizontalCentered="1" verticalCentered="1"/>
  <pageMargins left="0.23622047244094491" right="0.23622047244094491" top="0.39370078740157483" bottom="0.31496062992125984"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C0ADB-7110-4AE3-ABBE-A6615FF2B6F0}">
  <sheetPr>
    <tabColor theme="1"/>
  </sheetPr>
  <dimension ref="A1:O43"/>
  <sheetViews>
    <sheetView topLeftCell="A3" workbookViewId="0">
      <selection activeCell="C24" sqref="C24"/>
    </sheetView>
  </sheetViews>
  <sheetFormatPr defaultRowHeight="13.2"/>
  <cols>
    <col min="2" max="2" width="26.88671875" customWidth="1"/>
    <col min="3" max="3" width="49.44140625" customWidth="1"/>
    <col min="9" max="9" width="2.44140625" bestFit="1" customWidth="1"/>
    <col min="10" max="10" width="3.44140625" bestFit="1" customWidth="1"/>
    <col min="11" max="11" width="11.77734375" bestFit="1" customWidth="1"/>
    <col min="12" max="12" width="8.44140625" bestFit="1" customWidth="1"/>
    <col min="13" max="13" width="8.44140625" customWidth="1"/>
  </cols>
  <sheetData>
    <row r="1" spans="1:15" ht="19.2">
      <c r="B1" s="130" t="s">
        <v>302</v>
      </c>
    </row>
    <row r="2" spans="1:15" ht="19.2">
      <c r="B2" s="130"/>
    </row>
    <row r="4" spans="1:15">
      <c r="B4" s="133" t="s">
        <v>308</v>
      </c>
      <c r="C4" s="134" t="s">
        <v>337</v>
      </c>
    </row>
    <row r="5" spans="1:15">
      <c r="B5" s="133" t="s">
        <v>313</v>
      </c>
      <c r="C5" s="134" t="s">
        <v>315</v>
      </c>
    </row>
    <row r="6" spans="1:15">
      <c r="B6" s="133" t="s">
        <v>314</v>
      </c>
      <c r="C6" s="134" t="s">
        <v>316</v>
      </c>
      <c r="D6" s="81"/>
    </row>
    <row r="7" spans="1:15">
      <c r="B7" s="133" t="s">
        <v>283</v>
      </c>
      <c r="C7" s="134" t="s">
        <v>317</v>
      </c>
      <c r="D7" s="81" t="s">
        <v>310</v>
      </c>
    </row>
    <row r="8" spans="1:15">
      <c r="B8" s="133" t="s">
        <v>282</v>
      </c>
      <c r="C8" s="134">
        <v>2026</v>
      </c>
    </row>
    <row r="9" spans="1:15">
      <c r="B9" s="133" t="s">
        <v>293</v>
      </c>
      <c r="C9" s="135">
        <v>46262</v>
      </c>
      <c r="G9" s="47">
        <f>MONTH(C9)</f>
        <v>8</v>
      </c>
      <c r="H9" s="47">
        <f>DAY(C9)</f>
        <v>28</v>
      </c>
      <c r="I9" s="47">
        <f>WEEKDAY(C9)</f>
        <v>6</v>
      </c>
      <c r="J9" s="47" t="str">
        <f>VLOOKUP(I9,$N$9:$O$15,2)</f>
        <v>金</v>
      </c>
      <c r="K9" s="47" t="str">
        <f>G9&amp;"月"&amp;H9&amp;"日"&amp;"("&amp;J9&amp;")"</f>
        <v>8月28日(金)</v>
      </c>
      <c r="L9" s="47" t="str">
        <f>G9&amp;"月"&amp;H9&amp;"日"</f>
        <v>8月28日</v>
      </c>
      <c r="M9" s="47"/>
      <c r="N9" s="94">
        <v>1</v>
      </c>
      <c r="O9" s="94" t="s">
        <v>286</v>
      </c>
    </row>
    <row r="10" spans="1:15">
      <c r="B10" s="133" t="s">
        <v>294</v>
      </c>
      <c r="C10" s="135">
        <v>46263</v>
      </c>
      <c r="G10" s="47">
        <f t="shared" ref="G10:G13" si="0">MONTH(C10)</f>
        <v>8</v>
      </c>
      <c r="H10" s="47">
        <f t="shared" ref="H10:H13" si="1">DAY(C10)</f>
        <v>29</v>
      </c>
      <c r="I10" s="47">
        <f t="shared" ref="I10:I13" si="2">WEEKDAY(C10)</f>
        <v>7</v>
      </c>
      <c r="J10" s="47" t="str">
        <f>VLOOKUP(I10,$N$9:$O$15,2)</f>
        <v>土</v>
      </c>
      <c r="K10" s="47" t="str">
        <f t="shared" ref="K10:K13" si="3">G10&amp;"月"&amp;H10&amp;"日"&amp;"("&amp;J10&amp;")"</f>
        <v>8月29日(土)</v>
      </c>
      <c r="L10" s="47" t="str">
        <f t="shared" ref="L10:L13" si="4">G10&amp;"月"&amp;H10&amp;"日"</f>
        <v>8月29日</v>
      </c>
      <c r="M10" s="47"/>
      <c r="N10" s="94">
        <v>2</v>
      </c>
      <c r="O10" s="94" t="s">
        <v>287</v>
      </c>
    </row>
    <row r="11" spans="1:15">
      <c r="B11" s="133" t="s">
        <v>295</v>
      </c>
      <c r="C11" s="135">
        <v>46264</v>
      </c>
      <c r="G11" s="47">
        <f t="shared" si="0"/>
        <v>8</v>
      </c>
      <c r="H11" s="47">
        <f t="shared" si="1"/>
        <v>30</v>
      </c>
      <c r="I11" s="47">
        <f t="shared" si="2"/>
        <v>1</v>
      </c>
      <c r="J11" s="47" t="str">
        <f>VLOOKUP(I11,$N$9:$O$15,2)</f>
        <v>日</v>
      </c>
      <c r="K11" s="47" t="str">
        <f t="shared" si="3"/>
        <v>8月30日(日)</v>
      </c>
      <c r="L11" s="47" t="str">
        <f t="shared" si="4"/>
        <v>8月30日</v>
      </c>
      <c r="M11" s="47"/>
      <c r="N11" s="94">
        <v>3</v>
      </c>
      <c r="O11" s="94" t="s">
        <v>288</v>
      </c>
    </row>
    <row r="12" spans="1:15">
      <c r="B12" s="133" t="s">
        <v>296</v>
      </c>
      <c r="C12" s="135"/>
      <c r="G12" s="47">
        <f t="shared" si="0"/>
        <v>1</v>
      </c>
      <c r="H12" s="47">
        <f t="shared" si="1"/>
        <v>0</v>
      </c>
      <c r="I12" s="47">
        <f t="shared" si="2"/>
        <v>7</v>
      </c>
      <c r="J12" s="47" t="str">
        <f>VLOOKUP(I12,$N$9:$O$15,2)</f>
        <v>土</v>
      </c>
      <c r="K12" s="47" t="str">
        <f t="shared" si="3"/>
        <v>1月0日(土)</v>
      </c>
      <c r="L12" s="47" t="str">
        <f t="shared" si="4"/>
        <v>1月0日</v>
      </c>
      <c r="M12" s="47"/>
      <c r="N12" s="94">
        <v>4</v>
      </c>
      <c r="O12" s="94" t="s">
        <v>289</v>
      </c>
    </row>
    <row r="13" spans="1:15" ht="13.8" thickBot="1">
      <c r="B13" s="133" t="s">
        <v>297</v>
      </c>
      <c r="C13" s="135"/>
      <c r="G13" s="47">
        <f t="shared" si="0"/>
        <v>1</v>
      </c>
      <c r="H13" s="47">
        <f t="shared" si="1"/>
        <v>0</v>
      </c>
      <c r="I13" s="47">
        <f t="shared" si="2"/>
        <v>7</v>
      </c>
      <c r="J13" s="47" t="str">
        <f>VLOOKUP(I13,$N$9:$O$15,2)</f>
        <v>土</v>
      </c>
      <c r="K13" s="47" t="str">
        <f t="shared" si="3"/>
        <v>1月0日(土)</v>
      </c>
      <c r="L13" s="47" t="str">
        <f t="shared" si="4"/>
        <v>1月0日</v>
      </c>
      <c r="M13" s="47"/>
      <c r="N13" s="94">
        <v>5</v>
      </c>
      <c r="O13" s="94" t="s">
        <v>290</v>
      </c>
    </row>
    <row r="14" spans="1:15">
      <c r="A14" t="s">
        <v>279</v>
      </c>
      <c r="B14" s="133" t="s">
        <v>304</v>
      </c>
      <c r="C14" s="148">
        <v>700</v>
      </c>
      <c r="D14" s="502" t="s">
        <v>307</v>
      </c>
      <c r="E14" s="503"/>
      <c r="G14" s="47"/>
      <c r="H14" s="47"/>
      <c r="I14" s="47"/>
      <c r="J14" s="47"/>
      <c r="K14" s="47"/>
      <c r="L14" s="47"/>
      <c r="M14" s="47"/>
      <c r="N14" s="94">
        <v>6</v>
      </c>
      <c r="O14" s="94" t="s">
        <v>291</v>
      </c>
    </row>
    <row r="15" spans="1:15">
      <c r="A15" t="s">
        <v>279</v>
      </c>
      <c r="B15" s="133" t="s">
        <v>119</v>
      </c>
      <c r="C15" s="146">
        <v>700</v>
      </c>
      <c r="D15" s="504"/>
      <c r="E15" s="505"/>
      <c r="N15" s="94">
        <v>7</v>
      </c>
      <c r="O15" s="94" t="s">
        <v>292</v>
      </c>
    </row>
    <row r="16" spans="1:15">
      <c r="A16" t="s">
        <v>279</v>
      </c>
      <c r="B16" s="133" t="s">
        <v>120</v>
      </c>
      <c r="C16" s="146">
        <v>700</v>
      </c>
      <c r="D16" s="504"/>
      <c r="E16" s="505"/>
    </row>
    <row r="17" spans="1:5">
      <c r="A17" t="s">
        <v>279</v>
      </c>
      <c r="B17" s="133" t="s">
        <v>117</v>
      </c>
      <c r="C17" s="147">
        <v>1000</v>
      </c>
      <c r="D17" s="504"/>
      <c r="E17" s="505"/>
    </row>
    <row r="18" spans="1:5">
      <c r="A18" t="s">
        <v>279</v>
      </c>
      <c r="B18" s="133" t="s">
        <v>118</v>
      </c>
      <c r="C18" s="147">
        <v>1000</v>
      </c>
      <c r="D18" s="504"/>
      <c r="E18" s="505"/>
    </row>
    <row r="19" spans="1:5">
      <c r="A19" t="s">
        <v>279</v>
      </c>
      <c r="B19" s="133" t="s">
        <v>193</v>
      </c>
      <c r="C19" s="147">
        <v>1200</v>
      </c>
      <c r="D19" s="504"/>
      <c r="E19" s="505"/>
    </row>
    <row r="20" spans="1:5">
      <c r="A20" t="s">
        <v>279</v>
      </c>
      <c r="B20" s="133" t="s">
        <v>110</v>
      </c>
      <c r="C20" s="147">
        <v>1200</v>
      </c>
      <c r="D20" s="504"/>
      <c r="E20" s="505"/>
    </row>
    <row r="21" spans="1:5">
      <c r="A21" t="s">
        <v>279</v>
      </c>
      <c r="B21" s="133" t="s">
        <v>111</v>
      </c>
      <c r="C21" s="147">
        <v>1200</v>
      </c>
      <c r="D21" s="504"/>
      <c r="E21" s="505"/>
    </row>
    <row r="22" spans="1:5" ht="13.8" thickBot="1">
      <c r="A22" t="s">
        <v>279</v>
      </c>
      <c r="B22" s="133" t="s">
        <v>112</v>
      </c>
      <c r="C22" s="147">
        <v>1200</v>
      </c>
      <c r="D22" s="506"/>
      <c r="E22" s="507"/>
    </row>
    <row r="23" spans="1:5">
      <c r="B23" s="133" t="s">
        <v>301</v>
      </c>
      <c r="C23" s="136">
        <v>1300</v>
      </c>
    </row>
    <row r="24" spans="1:5">
      <c r="B24" s="133" t="s">
        <v>285</v>
      </c>
      <c r="C24" s="136"/>
    </row>
    <row r="26" spans="1:5">
      <c r="B26" s="499" t="s">
        <v>115</v>
      </c>
      <c r="C26" s="134" t="s">
        <v>338</v>
      </c>
    </row>
    <row r="27" spans="1:5">
      <c r="B27" s="500"/>
      <c r="C27" s="134" t="s">
        <v>339</v>
      </c>
    </row>
    <row r="28" spans="1:5">
      <c r="B28" s="500"/>
      <c r="C28" s="134" t="s">
        <v>340</v>
      </c>
    </row>
    <row r="29" spans="1:5">
      <c r="B29" s="500"/>
      <c r="C29" s="134" t="s">
        <v>341</v>
      </c>
    </row>
    <row r="30" spans="1:5">
      <c r="B30" s="500"/>
      <c r="C30" s="134" t="s">
        <v>342</v>
      </c>
    </row>
    <row r="31" spans="1:5">
      <c r="B31" s="500"/>
      <c r="C31" s="134" t="s">
        <v>343</v>
      </c>
    </row>
    <row r="32" spans="1:5">
      <c r="B32" s="500"/>
      <c r="C32" s="134" t="s">
        <v>344</v>
      </c>
    </row>
    <row r="33" spans="2:3">
      <c r="B33" s="500"/>
      <c r="C33" s="134" t="s">
        <v>345</v>
      </c>
    </row>
    <row r="34" spans="2:3">
      <c r="B34" s="500"/>
      <c r="C34" s="134" t="s">
        <v>347</v>
      </c>
    </row>
    <row r="35" spans="2:3">
      <c r="B35" s="500"/>
      <c r="C35" s="134" t="s">
        <v>348</v>
      </c>
    </row>
    <row r="36" spans="2:3">
      <c r="B36" s="500"/>
      <c r="C36" s="134" t="s">
        <v>349</v>
      </c>
    </row>
    <row r="37" spans="2:3">
      <c r="B37" s="500"/>
      <c r="C37" s="134" t="s">
        <v>350</v>
      </c>
    </row>
    <row r="38" spans="2:3">
      <c r="B38" s="500"/>
      <c r="C38" s="134" t="s">
        <v>351</v>
      </c>
    </row>
    <row r="39" spans="2:3">
      <c r="B39" s="500"/>
      <c r="C39" s="134" t="s">
        <v>352</v>
      </c>
    </row>
    <row r="40" spans="2:3">
      <c r="B40" s="500"/>
      <c r="C40" s="134" t="s">
        <v>353</v>
      </c>
    </row>
    <row r="41" spans="2:3">
      <c r="B41" s="500"/>
      <c r="C41" s="134" t="s">
        <v>354</v>
      </c>
    </row>
    <row r="42" spans="2:3">
      <c r="B42" s="500"/>
      <c r="C42" s="134" t="s">
        <v>355</v>
      </c>
    </row>
    <row r="43" spans="2:3">
      <c r="B43" s="501"/>
      <c r="C43" s="134" t="s">
        <v>356</v>
      </c>
    </row>
  </sheetData>
  <sheetProtection algorithmName="SHA-512" hashValue="/HyV4/ik+2DKWOI3XFgme3tBGyAuQTKVdYcJdiq5lDUjzGStb9IvaHAUUYrtJcBlcDTEtmTqX/+n0N9IvlD+gw==" saltValue="6mGr7YBF9TVE+cwd8vQEFg==" spinCount="100000" sheet="1" objects="1" scenarios="1" selectLockedCells="1" selectUnlockedCells="1"/>
  <mergeCells count="2">
    <mergeCell ref="B26:B43"/>
    <mergeCell ref="D14:E22"/>
  </mergeCells>
  <phoneticPr fontId="2"/>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1"/>
  </sheetPr>
  <dimension ref="A1:U34"/>
  <sheetViews>
    <sheetView topLeftCell="C1" workbookViewId="0">
      <selection activeCell="S5" sqref="S5"/>
    </sheetView>
  </sheetViews>
  <sheetFormatPr defaultRowHeight="13.2"/>
  <cols>
    <col min="2" max="2" width="21.6640625" bestFit="1" customWidth="1"/>
    <col min="3" max="3" width="19.109375" style="47" customWidth="1"/>
    <col min="4" max="4" width="23.33203125" customWidth="1"/>
    <col min="12" max="13" width="12.77734375" customWidth="1"/>
    <col min="14" max="14" width="12.109375" customWidth="1"/>
  </cols>
  <sheetData>
    <row r="1" spans="1:21">
      <c r="A1" t="s">
        <v>197</v>
      </c>
      <c r="B1" t="s">
        <v>109</v>
      </c>
      <c r="C1" s="80" t="s">
        <v>182</v>
      </c>
      <c r="D1" t="s">
        <v>115</v>
      </c>
      <c r="E1" t="s">
        <v>2</v>
      </c>
      <c r="F1" t="s">
        <v>1</v>
      </c>
      <c r="G1" t="s">
        <v>3</v>
      </c>
      <c r="H1" t="s">
        <v>4</v>
      </c>
      <c r="I1" t="s">
        <v>5</v>
      </c>
      <c r="J1" t="s">
        <v>6</v>
      </c>
      <c r="K1" t="s">
        <v>7</v>
      </c>
      <c r="L1" t="s">
        <v>218</v>
      </c>
      <c r="M1" t="s">
        <v>217</v>
      </c>
      <c r="N1" t="s">
        <v>44</v>
      </c>
      <c r="O1" t="s">
        <v>52</v>
      </c>
      <c r="P1" t="s">
        <v>56</v>
      </c>
      <c r="Q1" t="s">
        <v>99</v>
      </c>
      <c r="R1" t="s">
        <v>204</v>
      </c>
      <c r="S1" t="s">
        <v>397</v>
      </c>
      <c r="T1" t="s">
        <v>157</v>
      </c>
      <c r="U1" t="s">
        <v>158</v>
      </c>
    </row>
    <row r="3" spans="1:21" ht="14.4">
      <c r="A3" t="s">
        <v>198</v>
      </c>
      <c r="B3" t="s">
        <v>304</v>
      </c>
      <c r="C3" s="47">
        <v>0</v>
      </c>
      <c r="D3" s="149" t="str">
        <f>大会基本情報!C26</f>
        <v>【G1】　O sonno</v>
      </c>
      <c r="E3" t="s">
        <v>8</v>
      </c>
      <c r="F3" t="s">
        <v>10</v>
      </c>
      <c r="G3" t="s">
        <v>13</v>
      </c>
      <c r="H3" t="s">
        <v>23</v>
      </c>
      <c r="I3" t="s">
        <v>23</v>
      </c>
      <c r="J3" t="s">
        <v>17</v>
      </c>
      <c r="K3" t="s">
        <v>23</v>
      </c>
      <c r="L3" t="s">
        <v>278</v>
      </c>
      <c r="M3" s="150" t="str">
        <f>大会基本情報!K10</f>
        <v>8月29日(土)</v>
      </c>
      <c r="N3" t="s">
        <v>104</v>
      </c>
      <c r="O3" t="s">
        <v>53</v>
      </c>
      <c r="P3" t="s">
        <v>50</v>
      </c>
      <c r="Q3" t="s">
        <v>100</v>
      </c>
      <c r="R3" t="s">
        <v>3</v>
      </c>
      <c r="S3" t="s">
        <v>398</v>
      </c>
      <c r="T3">
        <v>1</v>
      </c>
      <c r="U3" t="s">
        <v>161</v>
      </c>
    </row>
    <row r="4" spans="1:21" ht="14.4">
      <c r="A4" t="s">
        <v>199</v>
      </c>
      <c r="B4" t="s">
        <v>321</v>
      </c>
      <c r="C4" s="47">
        <v>1</v>
      </c>
      <c r="D4" s="149" t="str">
        <f>大会基本情報!C27</f>
        <v>【G2】　Die Beredsamkeit</v>
      </c>
      <c r="E4" t="s">
        <v>9</v>
      </c>
      <c r="F4" t="s">
        <v>11</v>
      </c>
      <c r="G4" t="s">
        <v>14</v>
      </c>
      <c r="H4" t="s">
        <v>24</v>
      </c>
      <c r="I4" t="s">
        <v>24</v>
      </c>
      <c r="J4" t="s">
        <v>18</v>
      </c>
      <c r="K4" t="s">
        <v>24</v>
      </c>
      <c r="L4" s="150" t="str">
        <f>大会基本情報!K9</f>
        <v>8月28日(金)</v>
      </c>
      <c r="M4" s="150" t="str">
        <f>大会基本情報!K11</f>
        <v>8月30日(日)</v>
      </c>
      <c r="N4" t="s">
        <v>103</v>
      </c>
      <c r="O4" t="s">
        <v>54</v>
      </c>
      <c r="P4" t="s">
        <v>51</v>
      </c>
      <c r="Q4" t="s">
        <v>101</v>
      </c>
      <c r="R4" t="s">
        <v>205</v>
      </c>
      <c r="S4" t="s">
        <v>399</v>
      </c>
      <c r="T4">
        <v>2</v>
      </c>
      <c r="U4" t="s">
        <v>159</v>
      </c>
    </row>
    <row r="5" spans="1:21" ht="14.4">
      <c r="A5" t="s">
        <v>200</v>
      </c>
      <c r="B5" t="s">
        <v>320</v>
      </c>
      <c r="C5" s="47">
        <v>2</v>
      </c>
      <c r="D5" s="149" t="str">
        <f>大会基本情報!C28</f>
        <v>【G3】　歌碑</v>
      </c>
      <c r="F5" t="s">
        <v>12</v>
      </c>
      <c r="G5" t="s">
        <v>15</v>
      </c>
      <c r="L5" s="150" t="str">
        <f>大会基本情報!K10</f>
        <v>8月29日(土)</v>
      </c>
      <c r="M5" s="150" t="str">
        <f>大会基本情報!K12</f>
        <v>1月0日(土)</v>
      </c>
      <c r="N5" t="s">
        <v>105</v>
      </c>
      <c r="O5" t="s">
        <v>49</v>
      </c>
      <c r="P5" t="s">
        <v>55</v>
      </c>
      <c r="R5" t="s">
        <v>274</v>
      </c>
      <c r="T5">
        <v>3</v>
      </c>
    </row>
    <row r="6" spans="1:21" ht="14.4">
      <c r="A6" t="s">
        <v>201</v>
      </c>
      <c r="B6" t="s">
        <v>117</v>
      </c>
      <c r="C6" s="47">
        <v>3</v>
      </c>
      <c r="D6" s="149" t="str">
        <f>大会基本情報!C29</f>
        <v>【G4】　河</v>
      </c>
      <c r="G6" t="s">
        <v>16</v>
      </c>
      <c r="L6" s="150" t="str">
        <f>大会基本情報!K11</f>
        <v>8月30日(日)</v>
      </c>
      <c r="M6" s="150" t="str">
        <f>大会基本情報!K13</f>
        <v>1月0日(土)</v>
      </c>
      <c r="N6" t="s">
        <v>106</v>
      </c>
      <c r="R6" t="s">
        <v>257</v>
      </c>
      <c r="T6">
        <v>4</v>
      </c>
    </row>
    <row r="7" spans="1:21" ht="14.4">
      <c r="A7" t="s">
        <v>202</v>
      </c>
      <c r="B7" t="s">
        <v>118</v>
      </c>
      <c r="C7" s="47">
        <v>4</v>
      </c>
      <c r="D7" s="149" t="str">
        <f>大会基本情報!C30</f>
        <v>【M1】　Amor, Fortuna</v>
      </c>
      <c r="G7" t="s">
        <v>386</v>
      </c>
      <c r="L7" s="150" t="str">
        <f>大会基本情報!K12</f>
        <v>1月0日(土)</v>
      </c>
      <c r="T7">
        <v>5</v>
      </c>
    </row>
    <row r="8" spans="1:21" ht="14.4">
      <c r="A8" t="s">
        <v>203</v>
      </c>
      <c r="B8" t="s">
        <v>333</v>
      </c>
      <c r="C8" s="47">
        <v>5</v>
      </c>
      <c r="D8" s="149" t="str">
        <f>大会基本情報!C31</f>
        <v>【M2】　Abschiedsgesang</v>
      </c>
      <c r="T8">
        <v>6</v>
      </c>
    </row>
    <row r="9" spans="1:21" ht="14.4">
      <c r="B9" t="s">
        <v>334</v>
      </c>
      <c r="C9" s="47">
        <v>6</v>
      </c>
      <c r="D9" s="149" t="str">
        <f>大会基本情報!C32</f>
        <v>【M3】　海景色</v>
      </c>
      <c r="T9">
        <v>7</v>
      </c>
    </row>
    <row r="10" spans="1:21" ht="14.4">
      <c r="B10" t="s">
        <v>335</v>
      </c>
      <c r="D10" s="149" t="str">
        <f>大会基本情報!C33</f>
        <v>【M4】　いとあはれなる事も侍りき</v>
      </c>
      <c r="T10">
        <v>8</v>
      </c>
    </row>
    <row r="11" spans="1:21" ht="14.4">
      <c r="B11" t="s">
        <v>336</v>
      </c>
      <c r="D11" s="149" t="str">
        <f>大会基本情報!C34</f>
        <v>【F1】　O what shall I do?</v>
      </c>
      <c r="T11">
        <v>9</v>
      </c>
    </row>
    <row r="12" spans="1:21" ht="14.4">
      <c r="D12" s="149" t="str">
        <f>大会基本情報!C35</f>
        <v>【F2】　Benigne fac</v>
      </c>
      <c r="H12" s="150"/>
      <c r="I12" s="81" t="s">
        <v>312</v>
      </c>
      <c r="T12">
        <v>10</v>
      </c>
    </row>
    <row r="13" spans="1:21" ht="14.4">
      <c r="D13" s="149" t="str">
        <f>大会基本情報!C36</f>
        <v>【F3】　ばら・きく・なずな－母に捧ぐ－</v>
      </c>
      <c r="H13" s="81"/>
      <c r="T13">
        <v>11</v>
      </c>
    </row>
    <row r="14" spans="1:21" ht="14.4">
      <c r="D14" s="149" t="str">
        <f>大会基本情報!C37</f>
        <v>【F4】　私のいのちは</v>
      </c>
      <c r="T14">
        <v>12</v>
      </c>
    </row>
    <row r="15" spans="1:21" ht="14.4">
      <c r="D15" s="149" t="str">
        <f>大会基本情報!C38</f>
        <v>【E1】　ゆきどけ</v>
      </c>
    </row>
    <row r="16" spans="1:21" ht="14.4">
      <c r="D16" s="149" t="str">
        <f>大会基本情報!C39</f>
        <v>【E2】　もし、空になれたら</v>
      </c>
    </row>
    <row r="17" spans="2:15" ht="14.4">
      <c r="D17" s="149" t="str">
        <f>大会基本情報!C40</f>
        <v>【E3】　一番はじめは</v>
      </c>
    </row>
    <row r="18" spans="2:15" ht="14.4">
      <c r="D18" s="149" t="str">
        <f>大会基本情報!C41</f>
        <v>【E4】　朧月夜</v>
      </c>
      <c r="N18" s="151" t="s">
        <v>311</v>
      </c>
      <c r="O18" s="152" t="s">
        <v>318</v>
      </c>
    </row>
    <row r="19" spans="2:15" ht="14.4">
      <c r="D19" s="149" t="str">
        <f>大会基本情報!C42</f>
        <v>【E5】　Ave Maria</v>
      </c>
    </row>
    <row r="20" spans="2:15" ht="14.4">
      <c r="D20" s="149" t="str">
        <f>大会基本情報!C43</f>
        <v>【E6】　Szellő Zúg</v>
      </c>
    </row>
    <row r="22" spans="2:15" ht="13.8" thickBot="1"/>
    <row r="23" spans="2:15">
      <c r="D23" s="137" t="s">
        <v>306</v>
      </c>
      <c r="E23" s="138"/>
      <c r="F23" s="138"/>
      <c r="G23" s="138"/>
      <c r="H23" s="139"/>
    </row>
    <row r="24" spans="2:15">
      <c r="B24">
        <v>1</v>
      </c>
      <c r="D24" s="140"/>
      <c r="E24" s="81"/>
      <c r="H24" s="141"/>
    </row>
    <row r="25" spans="2:15">
      <c r="B25">
        <v>2</v>
      </c>
      <c r="D25" s="140" t="s">
        <v>305</v>
      </c>
      <c r="E25" s="153">
        <f>大会基本情報!C14</f>
        <v>700</v>
      </c>
      <c r="H25" s="141"/>
    </row>
    <row r="26" spans="2:15">
      <c r="B26">
        <v>3</v>
      </c>
      <c r="D26" s="140" t="s">
        <v>120</v>
      </c>
      <c r="E26" s="153">
        <f>大会基本情報!C15</f>
        <v>700</v>
      </c>
      <c r="H26" s="141"/>
    </row>
    <row r="27" spans="2:15">
      <c r="B27">
        <v>4</v>
      </c>
      <c r="D27" s="140" t="s">
        <v>119</v>
      </c>
      <c r="E27" s="153">
        <f>大会基本情報!C16</f>
        <v>700</v>
      </c>
      <c r="H27" s="141"/>
    </row>
    <row r="28" spans="2:15">
      <c r="B28">
        <v>5</v>
      </c>
      <c r="D28" s="140" t="s">
        <v>117</v>
      </c>
      <c r="E28" s="153">
        <f>大会基本情報!C17</f>
        <v>1000</v>
      </c>
      <c r="H28" s="141"/>
    </row>
    <row r="29" spans="2:15">
      <c r="B29">
        <v>6</v>
      </c>
      <c r="D29" s="140" t="s">
        <v>118</v>
      </c>
      <c r="E29" s="153">
        <f>大会基本情報!C18</f>
        <v>1000</v>
      </c>
      <c r="H29" s="141"/>
    </row>
    <row r="30" spans="2:15">
      <c r="B30">
        <v>7</v>
      </c>
      <c r="D30" s="140" t="s">
        <v>333</v>
      </c>
      <c r="E30" s="153">
        <f>大会基本情報!C19</f>
        <v>1200</v>
      </c>
      <c r="H30" s="141"/>
    </row>
    <row r="31" spans="2:15">
      <c r="B31">
        <v>8</v>
      </c>
      <c r="D31" s="140" t="s">
        <v>334</v>
      </c>
      <c r="E31" s="153">
        <f>大会基本情報!C20</f>
        <v>1200</v>
      </c>
      <c r="H31" s="141"/>
    </row>
    <row r="32" spans="2:15">
      <c r="D32" s="140" t="s">
        <v>335</v>
      </c>
      <c r="E32" s="153">
        <f>大会基本情報!C21</f>
        <v>1200</v>
      </c>
      <c r="H32" s="141"/>
    </row>
    <row r="33" spans="4:8">
      <c r="D33" s="140" t="s">
        <v>336</v>
      </c>
      <c r="E33" s="153">
        <f>大会基本情報!C22</f>
        <v>1200</v>
      </c>
      <c r="H33" s="141"/>
    </row>
    <row r="34" spans="4:8" ht="13.8" thickBot="1">
      <c r="D34" s="142"/>
      <c r="E34" s="143"/>
      <c r="F34" s="143"/>
      <c r="G34" s="143"/>
      <c r="H34" s="144"/>
    </row>
  </sheetData>
  <sheetProtection algorithmName="SHA-512" hashValue="+KNkBv6XvdJX1cKd6kCwSMB8UX/f6eRqFqBH/pmCoLJikHqh0Nwy9aP/EuoYPkJaZeuKrnQIbDeeMYylF66tPA==" saltValue="crpQKEK/VtjdMLxKkpskIQ==" spinCount="100000" sheet="1" selectLockedCells="1" selectUnlockedCells="1"/>
  <phoneticPr fontId="2"/>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20"/>
  <sheetViews>
    <sheetView zoomScale="106" zoomScaleNormal="106" workbookViewId="0">
      <selection activeCell="A2" sqref="A2"/>
    </sheetView>
  </sheetViews>
  <sheetFormatPr defaultRowHeight="13.2"/>
  <cols>
    <col min="1" max="1" width="3.44140625" customWidth="1"/>
    <col min="2" max="2" width="31.44140625" customWidth="1"/>
    <col min="3" max="3" width="19.21875" customWidth="1"/>
    <col min="4" max="4" width="3.44140625" customWidth="1"/>
    <col min="5" max="5" width="5.88671875" customWidth="1"/>
    <col min="6" max="6" width="17.6640625" customWidth="1"/>
    <col min="7" max="7" width="14.44140625" customWidth="1"/>
    <col min="8" max="9" width="4.44140625" customWidth="1"/>
    <col min="10" max="10" width="4.33203125" customWidth="1"/>
    <col min="11" max="11" width="14.109375" customWidth="1"/>
    <col min="12" max="12" width="2.21875" customWidth="1"/>
    <col min="13" max="13" width="17.77734375" customWidth="1"/>
  </cols>
  <sheetData>
    <row r="1" spans="2:14" ht="9.75" customHeight="1"/>
    <row r="2" spans="2:14" ht="18.75" customHeight="1"/>
    <row r="3" spans="2:14" ht="31.5" customHeight="1">
      <c r="B3" s="128"/>
    </row>
    <row r="4" spans="2:14" ht="25.5" customHeight="1"/>
    <row r="5" spans="2:14" ht="10.199999999999999" customHeight="1"/>
    <row r="6" spans="2:14" ht="21" customHeight="1"/>
    <row r="7" spans="2:14" ht="19.2" customHeight="1">
      <c r="B7" s="129" t="str">
        <f>⑨DATA集計シート!B28</f>
        <v/>
      </c>
      <c r="C7" s="129" t="str">
        <f>⑨DATA集計シート!B31</f>
        <v/>
      </c>
      <c r="D7" s="508"/>
      <c r="E7" s="129" t="str">
        <f>IF(⑨DATA集計シート!B38="1.原詞","1.原詞","")</f>
        <v/>
      </c>
      <c r="F7" s="129">
        <f>③入力シート!O67</f>
        <v>0</v>
      </c>
      <c r="G7" s="509" t="str">
        <f>IF(B7="","",⑨DATA集計シート!$B$4)</f>
        <v/>
      </c>
      <c r="H7" s="47" t="str">
        <f>⑨DATA集計シート!B37</f>
        <v/>
      </c>
      <c r="I7" s="47" t="str">
        <f>IF(B7="","",1)</f>
        <v/>
      </c>
    </row>
    <row r="8" spans="2:14" ht="19.2" customHeight="1">
      <c r="B8" s="129" t="str">
        <f>⑨DATA集計シート!B29&amp;N8&amp;⑨DATA集計シート!B30</f>
        <v xml:space="preserve"> </v>
      </c>
      <c r="C8" s="129" t="str">
        <f>⑨DATA集計シート!B32&amp;N8&amp;⑨DATA集計シート!B33</f>
        <v xml:space="preserve"> </v>
      </c>
      <c r="D8" s="508"/>
      <c r="E8" s="129" t="str">
        <f>IF(⑨DATA集計シート!B38="2.訳詞","2.訳詞","")</f>
        <v/>
      </c>
      <c r="F8" s="129" t="str">
        <f>③入力シート!O68&amp;N8&amp;③入力シート!O69</f>
        <v xml:space="preserve"> </v>
      </c>
      <c r="G8" s="509"/>
      <c r="H8" s="47"/>
      <c r="N8" t="s">
        <v>160</v>
      </c>
    </row>
    <row r="9" spans="2:14" ht="19.2" customHeight="1">
      <c r="B9" s="129" t="str">
        <f>IF(⑨DATA集計シート!B39="","",⑨DATA集計シート!B39)</f>
        <v/>
      </c>
      <c r="C9" s="129" t="str">
        <f>IF(⑨DATA集計シート!B42="","",⑨DATA集計シート!B42)</f>
        <v/>
      </c>
      <c r="D9" s="508"/>
      <c r="E9" s="129" t="str">
        <f>IF(⑨DATA集計シート!B49="1.原詞","1.原詞","")</f>
        <v/>
      </c>
      <c r="F9" s="129" t="str">
        <f>IF(③入力シート!O70="","",③入力シート!O70)</f>
        <v/>
      </c>
      <c r="G9" s="509" t="str">
        <f>IF(B9="","",⑨DATA集計シート!$B$4)</f>
        <v/>
      </c>
      <c r="H9" s="47" t="str">
        <f>IF(⑨DATA集計シート!B39="","",⑨DATA集計シート!B48)</f>
        <v/>
      </c>
      <c r="I9" s="47" t="str">
        <f>IF(B9="","",1)</f>
        <v/>
      </c>
      <c r="N9" t="s">
        <v>160</v>
      </c>
    </row>
    <row r="10" spans="2:14" ht="19.2" customHeight="1">
      <c r="B10" s="129" t="str">
        <f>⑨DATA集計シート!B40&amp;N10&amp;⑨DATA集計シート!B41</f>
        <v xml:space="preserve"> </v>
      </c>
      <c r="C10" s="129" t="str">
        <f>⑨DATA集計シート!B43&amp;N10&amp;⑨DATA集計シート!B44</f>
        <v xml:space="preserve"> </v>
      </c>
      <c r="D10" s="508"/>
      <c r="E10" s="129" t="str">
        <f>IF(⑨DATA集計シート!B49="2.訳詞","2.訳詞","")</f>
        <v/>
      </c>
      <c r="F10" s="129" t="str">
        <f>③入力シート!O71&amp;N10&amp;③入力シート!O72</f>
        <v xml:space="preserve"> </v>
      </c>
      <c r="G10" s="509"/>
      <c r="H10" s="47"/>
      <c r="N10" t="s">
        <v>160</v>
      </c>
    </row>
    <row r="11" spans="2:14" ht="19.2" customHeight="1">
      <c r="B11" s="129" t="str">
        <f>IF(⑨DATA集計シート!B50="","",⑨DATA集計シート!B50)</f>
        <v/>
      </c>
      <c r="C11" s="129" t="str">
        <f>IF(⑨DATA集計シート!B53="","",⑨DATA集計シート!B53)</f>
        <v/>
      </c>
      <c r="D11" s="508"/>
      <c r="E11" s="129" t="str">
        <f>IF(⑨DATA集計シート!B60="1.原詞","1.原詞","")</f>
        <v/>
      </c>
      <c r="F11" s="129" t="str">
        <f>IF(③入力シート!O73="","",③入力シート!O73)</f>
        <v/>
      </c>
      <c r="G11" s="509" t="str">
        <f>IF(B11="","",⑨DATA集計シート!$B$4)</f>
        <v/>
      </c>
      <c r="H11" s="47" t="str">
        <f>IF(⑨DATA集計シート!B50="","",⑨DATA集計シート!B59)</f>
        <v/>
      </c>
      <c r="I11" s="47" t="str">
        <f>IF(B11="","",1)</f>
        <v/>
      </c>
      <c r="N11" t="s">
        <v>160</v>
      </c>
    </row>
    <row r="12" spans="2:14" ht="19.2" customHeight="1">
      <c r="B12" s="129" t="str">
        <f>⑨DATA集計シート!B51&amp;N12&amp;⑨DATA集計シート!B52</f>
        <v xml:space="preserve"> </v>
      </c>
      <c r="C12" s="129" t="str">
        <f>⑨DATA集計シート!B54&amp;⑧演奏利用明細!N12&amp;⑨DATA集計シート!B55</f>
        <v xml:space="preserve"> </v>
      </c>
      <c r="D12" s="508"/>
      <c r="E12" s="129" t="str">
        <f>IF(⑨DATA集計シート!B60="2.訳詞","2.訳詞","")</f>
        <v/>
      </c>
      <c r="F12" s="129" t="str">
        <f>③入力シート!O74&amp;N12&amp;③入力シート!O75</f>
        <v xml:space="preserve"> </v>
      </c>
      <c r="G12" s="509"/>
      <c r="H12" s="47"/>
      <c r="N12" t="s">
        <v>160</v>
      </c>
    </row>
    <row r="13" spans="2:14" ht="19.2" customHeight="1">
      <c r="B13" s="129" t="str">
        <f>IF(⑨DATA集計シート!B61="","",⑨DATA集計シート!B61)</f>
        <v/>
      </c>
      <c r="C13" s="129" t="str">
        <f>IF(⑨DATA集計シート!B64="","",⑨DATA集計シート!B64)</f>
        <v/>
      </c>
      <c r="D13" s="508"/>
      <c r="E13" s="129" t="str">
        <f>IF(⑨DATA集計シート!B71="1.原詞","1.原詞","")</f>
        <v/>
      </c>
      <c r="F13" s="129" t="str">
        <f>IF(③入力シート!O76="","",③入力シート!O76)</f>
        <v/>
      </c>
      <c r="G13" s="509" t="str">
        <f>IF(B13="","",⑨DATA集計シート!$B$4)</f>
        <v/>
      </c>
      <c r="H13" s="47" t="str">
        <f>IF(⑨DATA集計シート!B61="","",⑨DATA集計シート!B70)</f>
        <v/>
      </c>
      <c r="I13" s="47" t="str">
        <f>IF(B13="","",1)</f>
        <v/>
      </c>
      <c r="N13" t="s">
        <v>160</v>
      </c>
    </row>
    <row r="14" spans="2:14" ht="19.2" customHeight="1">
      <c r="B14" s="129" t="str">
        <f>⑨DATA集計シート!B62&amp;N14&amp;⑨DATA集計シート!B63</f>
        <v xml:space="preserve"> </v>
      </c>
      <c r="C14" s="129" t="str">
        <f>⑨DATA集計シート!B65&amp;⑧演奏利用明細!N14&amp;⑨DATA集計シート!B66</f>
        <v xml:space="preserve"> </v>
      </c>
      <c r="D14" s="508"/>
      <c r="E14" s="129" t="str">
        <f>IF(⑨DATA集計シート!B71="2.訳詞","2.訳詞","")</f>
        <v/>
      </c>
      <c r="F14" s="129" t="str">
        <f>③入力シート!O77&amp;N14&amp;③入力シート!O78</f>
        <v xml:space="preserve"> </v>
      </c>
      <c r="G14" s="509"/>
      <c r="H14" s="47"/>
      <c r="N14" t="s">
        <v>160</v>
      </c>
    </row>
    <row r="15" spans="2:14" ht="19.2" customHeight="1">
      <c r="B15" s="129" t="str">
        <f>IF(⑨DATA集計シート!B72="","",⑨DATA集計シート!B72)</f>
        <v/>
      </c>
      <c r="C15" s="129" t="str">
        <f>IF(⑨DATA集計シート!B75="","",⑨DATA集計シート!B75)</f>
        <v/>
      </c>
      <c r="D15" s="508"/>
      <c r="E15" s="129" t="str">
        <f>IF(⑨DATA集計シート!B82="1.原詞","1.原詞","")</f>
        <v/>
      </c>
      <c r="F15" s="129" t="str">
        <f>IF(③入力シート!O79="","",③入力シート!O79)</f>
        <v/>
      </c>
      <c r="G15" s="509" t="str">
        <f>IF(B15="","",⑨DATA集計シート!$B$4)</f>
        <v/>
      </c>
      <c r="H15" s="47" t="str">
        <f>IF(⑨DATA集計シート!B72="","",⑨DATA集計シート!B81)</f>
        <v/>
      </c>
      <c r="I15" s="47" t="str">
        <f>IF(B15="","",1)</f>
        <v/>
      </c>
      <c r="N15" t="s">
        <v>160</v>
      </c>
    </row>
    <row r="16" spans="2:14" ht="19.2" customHeight="1">
      <c r="B16" s="129" t="str">
        <f>⑨DATA集計シート!B73&amp;N16&amp;⑨DATA集計シート!B74</f>
        <v xml:space="preserve"> </v>
      </c>
      <c r="C16" s="129" t="str">
        <f>⑨DATA集計シート!B76&amp;⑧演奏利用明細!N16&amp;⑨DATA集計シート!B77</f>
        <v xml:space="preserve"> </v>
      </c>
      <c r="D16" s="508"/>
      <c r="E16" s="129" t="str">
        <f>IF(⑨DATA集計シート!B82="2.訳詞","2.訳詞","")</f>
        <v/>
      </c>
      <c r="F16" s="129" t="str">
        <f>③入力シート!O80&amp;N16&amp;③入力シート!O81</f>
        <v xml:space="preserve"> </v>
      </c>
      <c r="G16" s="509"/>
      <c r="H16" s="47"/>
      <c r="N16" t="s">
        <v>160</v>
      </c>
    </row>
    <row r="17" spans="2:14" ht="20.25" customHeight="1">
      <c r="B17" s="129"/>
      <c r="C17" s="129"/>
      <c r="D17" s="508"/>
      <c r="E17" s="129"/>
      <c r="F17" s="129"/>
      <c r="G17" s="510"/>
      <c r="H17" s="47"/>
      <c r="N17" t="s">
        <v>160</v>
      </c>
    </row>
    <row r="18" spans="2:14" ht="21" customHeight="1">
      <c r="B18" s="129"/>
      <c r="C18" s="129"/>
      <c r="D18" s="508"/>
      <c r="E18" s="129"/>
      <c r="F18" s="129"/>
      <c r="G18" s="510"/>
      <c r="H18" s="47"/>
      <c r="N18" t="s">
        <v>160</v>
      </c>
    </row>
    <row r="19" spans="2:14" ht="20.25" customHeight="1">
      <c r="B19" s="129"/>
      <c r="C19" s="129"/>
      <c r="D19" s="508"/>
      <c r="E19" s="129"/>
      <c r="F19" s="129"/>
      <c r="G19" s="510"/>
      <c r="H19" s="47"/>
      <c r="N19" t="s">
        <v>160</v>
      </c>
    </row>
    <row r="20" spans="2:14" ht="20.25" customHeight="1">
      <c r="B20" s="129"/>
      <c r="C20" s="129"/>
      <c r="D20" s="508"/>
      <c r="E20" s="129"/>
      <c r="F20" s="129"/>
      <c r="G20" s="510"/>
      <c r="H20" s="47"/>
      <c r="N20" t="s">
        <v>160</v>
      </c>
    </row>
  </sheetData>
  <sheetProtection algorithmName="SHA-512" hashValue="qfpQMHT2v9hV419QRBjQvbfWxqAG/j1vhyyGD748a7CxbYS5D0K69jdM6XTU1CQF1qsPAyKSOM4VxxaQz4S8rw==" saltValue="+zlKlEBndnGbekAnZ/F2mA==" spinCount="100000" sheet="1" objects="1" scenarios="1" selectLockedCells="1" selectUnlockedCells="1"/>
  <mergeCells count="14">
    <mergeCell ref="D19:D20"/>
    <mergeCell ref="G7:G8"/>
    <mergeCell ref="G9:G10"/>
    <mergeCell ref="G11:G12"/>
    <mergeCell ref="G13:G14"/>
    <mergeCell ref="G15:G16"/>
    <mergeCell ref="G17:G18"/>
    <mergeCell ref="G19:G20"/>
    <mergeCell ref="D7:D8"/>
    <mergeCell ref="D9:D10"/>
    <mergeCell ref="D11:D12"/>
    <mergeCell ref="D13:D14"/>
    <mergeCell ref="D15:D16"/>
    <mergeCell ref="D17:D18"/>
  </mergeCells>
  <phoneticPr fontId="2"/>
  <pageMargins left="0.19" right="0.15748031496062992" top="0.44" bottom="0.15748031496062992" header="0.51" footer="0.19685039370078741"/>
  <pageSetup paperSize="9"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①申込手順</vt:lpstr>
      <vt:lpstr>②入力シート記入例</vt:lpstr>
      <vt:lpstr>③入力シート</vt:lpstr>
      <vt:lpstr>④参加申込書</vt:lpstr>
      <vt:lpstr>⑥【大・ユ】出演者名簿入力シート</vt:lpstr>
      <vt:lpstr>⑦【大・ユ】出演者名簿</vt:lpstr>
      <vt:lpstr>大会基本情報</vt:lpstr>
      <vt:lpstr>DDリスト</vt:lpstr>
      <vt:lpstr>⑧演奏利用明細</vt:lpstr>
      <vt:lpstr>⑨DATA集計シート</vt:lpstr>
      <vt:lpstr>⑩プログラム作成用DATA</vt:lpstr>
      <vt:lpstr>①申込手順!Print_Area</vt:lpstr>
      <vt:lpstr>②入力シート記入例!Print_Area</vt:lpstr>
      <vt:lpstr>③入力シート!Print_Area</vt:lpstr>
      <vt:lpstr>④参加申込書!Print_Area</vt:lpstr>
      <vt:lpstr>⑧演奏利用明細!Print_Area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佐藤亮</dc:creator>
  <cp:lastModifiedBy>亮 佐藤</cp:lastModifiedBy>
  <cp:lastPrinted>2026-06-22T11:31:07Z</cp:lastPrinted>
  <dcterms:created xsi:type="dcterms:W3CDTF">2022-09-15T02:09:11Z</dcterms:created>
  <dcterms:modified xsi:type="dcterms:W3CDTF">2026-06-22T11:31:33Z</dcterms:modified>
</cp:coreProperties>
</file>