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1teruko作業用\01kenren\2026年度\合唱祭\"/>
    </mc:Choice>
  </mc:AlternateContent>
  <xr:revisionPtr revIDLastSave="0" documentId="8_{39134F67-F0C0-433B-B3CC-0F694FBADD31}" xr6:coauthVersionLast="47" xr6:coauthVersionMax="47" xr10:uidLastSave="{00000000-0000-0000-0000-000000000000}"/>
  <workbookProtection workbookAlgorithmName="SHA-512" workbookHashValue="Q/+RxKwIDlJqgrEofkJpFWcoTs6WZDs7Yv1TzE0BdaZAlqh6/gSxpM39X+gEAfuLaH/eyqTbztPAPvSDZMJTeg==" workbookSaltValue="TolJuS1RTun7QQaUXglrOw==" workbookSpinCount="100000" lockStructure="1"/>
  <bookViews>
    <workbookView xWindow="-98" yWindow="-98" windowWidth="20715" windowHeight="13155" tabRatio="759" activeTab="2" xr2:uid="{00000000-000D-0000-FFFF-FFFF00000000}"/>
  </bookViews>
  <sheets>
    <sheet name="【記入例】入力シート" sheetId="16" r:id="rId1"/>
    <sheet name="【記入例】曲名" sheetId="15" r:id="rId2"/>
    <sheet name="入力シート" sheetId="1" r:id="rId3"/>
    <sheet name="参加申込書（様式１）" sheetId="6" r:id="rId4"/>
    <sheet name="参加申込書（様式２）" sheetId="7" r:id="rId5"/>
    <sheet name="DATA集計シート" sheetId="8" state="hidden" r:id="rId6"/>
    <sheet name="プログラム作成用DATA" sheetId="10" state="hidden" r:id="rId7"/>
    <sheet name="DATA" sheetId="3" state="hidden" r:id="rId8"/>
  </sheets>
  <definedNames>
    <definedName name="_xlnm.Print_Area" localSheetId="0">【記入例】入力シート!$A$1:$V$94</definedName>
    <definedName name="_xlnm.Print_Area" localSheetId="3">'参加申込書（様式１）'!$B$1:$K$26</definedName>
    <definedName name="_xlnm.Print_Area" localSheetId="4">'参加申込書（様式２）'!$A$1:$J$34</definedName>
    <definedName name="_xlnm.Print_Area" localSheetId="2">入力シート!$A$1:$V$94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1" i="10" l="1"/>
  <c r="B55" i="8"/>
  <c r="G96" i="16"/>
  <c r="E86" i="16"/>
  <c r="G74" i="16"/>
  <c r="S61" i="16"/>
  <c r="F19" i="16"/>
  <c r="F15" i="16"/>
  <c r="B3" i="16"/>
  <c r="I3" i="7"/>
  <c r="G96" i="1"/>
  <c r="B72" i="8" s="1"/>
  <c r="I4" i="6"/>
  <c r="J4" i="6"/>
  <c r="B71" i="8"/>
  <c r="B70" i="8"/>
  <c r="B7" i="8"/>
  <c r="B2" i="8"/>
  <c r="B3" i="1"/>
  <c r="B2" i="7"/>
  <c r="B2" i="6"/>
  <c r="C20" i="6"/>
  <c r="F21" i="6"/>
  <c r="H19" i="6"/>
  <c r="D18" i="6"/>
  <c r="C19" i="6"/>
  <c r="D17" i="6"/>
  <c r="D16" i="6"/>
  <c r="D15" i="6"/>
  <c r="D14" i="6"/>
  <c r="C12" i="6"/>
  <c r="C11" i="6"/>
  <c r="G7" i="6"/>
  <c r="I3" i="6"/>
  <c r="J3" i="6"/>
  <c r="B5" i="6"/>
  <c r="C24" i="7"/>
  <c r="L2" i="7"/>
  <c r="B49" i="8"/>
  <c r="B50" i="8"/>
  <c r="B48" i="8"/>
  <c r="B46" i="8"/>
  <c r="B47" i="8"/>
  <c r="B45" i="8"/>
  <c r="B40" i="8"/>
  <c r="B41" i="8"/>
  <c r="B39" i="8"/>
  <c r="B37" i="8"/>
  <c r="B38" i="8"/>
  <c r="B36" i="8"/>
  <c r="B31" i="8"/>
  <c r="B32" i="8"/>
  <c r="B30" i="8"/>
  <c r="B28" i="8"/>
  <c r="B29" i="8"/>
  <c r="B27" i="8"/>
  <c r="B22" i="8"/>
  <c r="B23" i="8"/>
  <c r="B21" i="8"/>
  <c r="B19" i="8"/>
  <c r="B20" i="8"/>
  <c r="B18" i="8"/>
  <c r="M1" i="6"/>
  <c r="F19" i="1"/>
  <c r="C43" i="10"/>
  <c r="F15" i="1"/>
  <c r="G7" i="7"/>
  <c r="G6" i="7"/>
  <c r="C7" i="7"/>
  <c r="C6" i="7"/>
  <c r="C10" i="7"/>
  <c r="G4" i="7"/>
  <c r="F4" i="7"/>
  <c r="E4" i="7"/>
  <c r="D4" i="7"/>
  <c r="C4" i="7"/>
  <c r="C5" i="7"/>
  <c r="G5" i="7"/>
  <c r="F5" i="7"/>
  <c r="E5" i="7"/>
  <c r="D5" i="7"/>
  <c r="I22" i="7"/>
  <c r="G22" i="7"/>
  <c r="E22" i="7"/>
  <c r="C22" i="7"/>
  <c r="B31" i="7"/>
  <c r="F26" i="7"/>
  <c r="C26" i="7"/>
  <c r="G74" i="1"/>
  <c r="C42" i="10" l="1"/>
  <c r="I4" i="7"/>
  <c r="C29" i="7"/>
  <c r="C28" i="7"/>
  <c r="C23" i="7"/>
  <c r="I20" i="7"/>
  <c r="H20" i="7"/>
  <c r="G20" i="7"/>
  <c r="F20" i="7"/>
  <c r="C20" i="7"/>
  <c r="I19" i="7"/>
  <c r="H19" i="7"/>
  <c r="G19" i="7"/>
  <c r="F19" i="7"/>
  <c r="C19" i="7"/>
  <c r="I18" i="7"/>
  <c r="H18" i="7"/>
  <c r="G18" i="7"/>
  <c r="F18" i="7"/>
  <c r="C18" i="7"/>
  <c r="I17" i="7"/>
  <c r="H17" i="7"/>
  <c r="G17" i="7"/>
  <c r="F17" i="7"/>
  <c r="C17" i="7"/>
  <c r="I16" i="7"/>
  <c r="H16" i="7"/>
  <c r="G16" i="7"/>
  <c r="F16" i="7"/>
  <c r="C16" i="7"/>
  <c r="I15" i="7"/>
  <c r="H15" i="7"/>
  <c r="G15" i="7"/>
  <c r="F15" i="7"/>
  <c r="C15" i="7"/>
  <c r="I14" i="7"/>
  <c r="H14" i="7"/>
  <c r="G14" i="7"/>
  <c r="F14" i="7"/>
  <c r="C14" i="7"/>
  <c r="I13" i="7"/>
  <c r="H13" i="7"/>
  <c r="G13" i="7"/>
  <c r="F13" i="7"/>
  <c r="C13" i="7"/>
  <c r="I12" i="7"/>
  <c r="H12" i="7"/>
  <c r="G12" i="7"/>
  <c r="F12" i="7"/>
  <c r="C12" i="7"/>
  <c r="I11" i="7"/>
  <c r="H11" i="7"/>
  <c r="G11" i="7"/>
  <c r="F11" i="7"/>
  <c r="C11" i="7"/>
  <c r="I10" i="7"/>
  <c r="H10" i="7"/>
  <c r="G10" i="7"/>
  <c r="F10" i="7"/>
  <c r="I9" i="7"/>
  <c r="H9" i="7"/>
  <c r="G9" i="7"/>
  <c r="F9" i="7"/>
  <c r="C9" i="7"/>
  <c r="E86" i="1"/>
  <c r="S61" i="1"/>
  <c r="E22" i="6" l="1"/>
  <c r="B64" i="8" l="1"/>
  <c r="C40" i="10" s="1"/>
  <c r="B63" i="8"/>
  <c r="B62" i="8"/>
  <c r="B61" i="8"/>
  <c r="B60" i="8"/>
  <c r="B59" i="8"/>
  <c r="B58" i="8"/>
  <c r="B57" i="8"/>
  <c r="B56" i="8"/>
  <c r="B54" i="8"/>
  <c r="C39" i="10" s="1"/>
  <c r="B53" i="8"/>
  <c r="B52" i="8"/>
  <c r="C38" i="10" s="1"/>
  <c r="B51" i="8"/>
  <c r="C36" i="10"/>
  <c r="C37" i="10"/>
  <c r="C35" i="10"/>
  <c r="C33" i="10"/>
  <c r="C34" i="10"/>
  <c r="C32" i="10"/>
  <c r="B43" i="8"/>
  <c r="C30" i="10" s="1"/>
  <c r="B44" i="8"/>
  <c r="C31" i="10" s="1"/>
  <c r="B42" i="8"/>
  <c r="C29" i="10" s="1"/>
  <c r="C27" i="10"/>
  <c r="C28" i="10"/>
  <c r="C26" i="10"/>
  <c r="C24" i="10"/>
  <c r="C25" i="10"/>
  <c r="C23" i="10"/>
  <c r="B34" i="8"/>
  <c r="C21" i="10" s="1"/>
  <c r="B35" i="8"/>
  <c r="C22" i="10" s="1"/>
  <c r="B33" i="8"/>
  <c r="C20" i="10" s="1"/>
  <c r="C18" i="10"/>
  <c r="C19" i="10"/>
  <c r="C17" i="10"/>
  <c r="C15" i="10"/>
  <c r="C16" i="10"/>
  <c r="C14" i="10"/>
  <c r="B25" i="8"/>
  <c r="C12" i="10" s="1"/>
  <c r="B26" i="8"/>
  <c r="C13" i="10" s="1"/>
  <c r="B24" i="8"/>
  <c r="C11" i="10" s="1"/>
  <c r="C9" i="10"/>
  <c r="C10" i="10"/>
  <c r="C8" i="10"/>
  <c r="C6" i="10"/>
  <c r="C5" i="10"/>
  <c r="C7" i="10"/>
  <c r="B16" i="8"/>
  <c r="C3" i="10" s="1"/>
  <c r="B17" i="8"/>
  <c r="C4" i="10" s="1"/>
  <c r="B15" i="8"/>
  <c r="C2" i="10" s="1"/>
  <c r="B13" i="8"/>
  <c r="B12" i="8"/>
  <c r="B11" i="8"/>
  <c r="B10" i="8"/>
  <c r="B9" i="8"/>
  <c r="B8" i="8"/>
  <c r="B6" i="8"/>
  <c r="B5" i="8"/>
  <c r="B4" i="8"/>
  <c r="C1" i="10" s="1"/>
  <c r="B3" i="8"/>
  <c r="B1" i="8"/>
  <c r="D20" i="6"/>
  <c r="G20" i="6" s="1"/>
  <c r="D13" i="6"/>
  <c r="D21" i="6" l="1"/>
  <c r="C21" i="7"/>
</calcChain>
</file>

<file path=xl/sharedStrings.xml><?xml version="1.0" encoding="utf-8"?>
<sst xmlns="http://schemas.openxmlformats.org/spreadsheetml/2006/main" count="443" uniqueCount="241">
  <si>
    <t>注意</t>
    <rPh sb="0" eb="2">
      <t>チュウイ</t>
    </rPh>
    <phoneticPr fontId="2"/>
  </si>
  <si>
    <t>本申込書に記載された、曲名・作者名・指揮者名・伴奏者名などは、そのままプログラムに掲載となりますので、記入漏れ、漢字変換のミスなどがないよう、ご提出前に十分にご確認ください。　　</t>
    <rPh sb="0" eb="1">
      <t>ホン</t>
    </rPh>
    <rPh sb="1" eb="4">
      <t>モウシコミショ</t>
    </rPh>
    <rPh sb="5" eb="7">
      <t>キサイ</t>
    </rPh>
    <phoneticPr fontId="2"/>
  </si>
  <si>
    <t>申込書記入日</t>
    <rPh sb="0" eb="3">
      <t>モウシコミショ</t>
    </rPh>
    <rPh sb="3" eb="5">
      <t>キニュウ</t>
    </rPh>
    <rPh sb="5" eb="6">
      <t>ビ</t>
    </rPh>
    <phoneticPr fontId="2"/>
  </si>
  <si>
    <t>　【入力例】　3 / 21　→ 3月21日に変換されます。</t>
    <rPh sb="2" eb="4">
      <t>ニュウリョク</t>
    </rPh>
    <rPh sb="4" eb="5">
      <t>レイ</t>
    </rPh>
    <rPh sb="17" eb="18">
      <t>ガツ</t>
    </rPh>
    <rPh sb="20" eb="21">
      <t>ニチ</t>
    </rPh>
    <rPh sb="22" eb="24">
      <t>ヘンカン</t>
    </rPh>
    <phoneticPr fontId="2"/>
  </si>
  <si>
    <t>ふりがな</t>
    <phoneticPr fontId="2"/>
  </si>
  <si>
    <t>正式団体名</t>
    <rPh sb="0" eb="2">
      <t>セイシキ</t>
    </rPh>
    <rPh sb="2" eb="5">
      <t>ダンタイメイ</t>
    </rPh>
    <phoneticPr fontId="2"/>
  </si>
  <si>
    <t>代表者名・校長名</t>
    <rPh sb="0" eb="3">
      <t>ダイヒョウシャ</t>
    </rPh>
    <rPh sb="3" eb="4">
      <t>メイ</t>
    </rPh>
    <rPh sb="5" eb="8">
      <t>コウチョウメイ</t>
    </rPh>
    <phoneticPr fontId="2"/>
  </si>
  <si>
    <r>
      <t>　※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2"/>
        <charset val="128"/>
      </rPr>
      <t>けてください。</t>
    </r>
    <rPh sb="2" eb="3">
      <t>セイ</t>
    </rPh>
    <rPh sb="3" eb="4">
      <t>シセイ</t>
    </rPh>
    <rPh sb="4" eb="5">
      <t>ナ</t>
    </rPh>
    <rPh sb="6" eb="7">
      <t>アイダ</t>
    </rPh>
    <rPh sb="11" eb="12">
      <t>ア</t>
    </rPh>
    <phoneticPr fontId="2"/>
  </si>
  <si>
    <r>
      <t xml:space="preserve">参加人数
</t>
    </r>
    <r>
      <rPr>
        <sz val="11"/>
        <color rgb="FFFF0000"/>
        <rFont val="ＭＳ Ｐゴシック"/>
        <family val="3"/>
        <charset val="128"/>
      </rPr>
      <t>※指揮者・伴奏者を除く</t>
    </r>
    <rPh sb="0" eb="2">
      <t>サンカ</t>
    </rPh>
    <rPh sb="2" eb="4">
      <t>ニンズウ</t>
    </rPh>
    <rPh sb="6" eb="9">
      <t>シキシャ</t>
    </rPh>
    <rPh sb="10" eb="13">
      <t>バンソウシャ</t>
    </rPh>
    <rPh sb="14" eb="15">
      <t>ノゾ</t>
    </rPh>
    <phoneticPr fontId="2"/>
  </si>
  <si>
    <t>名　　　→</t>
    <rPh sb="0" eb="1">
      <t>メイ</t>
    </rPh>
    <phoneticPr fontId="2"/>
  </si>
  <si>
    <t>参加料は</t>
    <rPh sb="0" eb="2">
      <t>サンカ</t>
    </rPh>
    <rPh sb="2" eb="3">
      <t>リョウ</t>
    </rPh>
    <phoneticPr fontId="2"/>
  </si>
  <si>
    <r>
      <t>円</t>
    </r>
    <r>
      <rPr>
        <sz val="11"/>
        <rFont val="ＭＳ Ｐゴシック"/>
        <family val="3"/>
        <charset val="128"/>
      </rPr>
      <t>になります。指定の口座へお振込みください。</t>
    </r>
    <rPh sb="0" eb="1">
      <t>エン</t>
    </rPh>
    <rPh sb="7" eb="9">
      <t>シテイ</t>
    </rPh>
    <rPh sb="10" eb="12">
      <t>コウザ</t>
    </rPh>
    <rPh sb="14" eb="16">
      <t>フリコ</t>
    </rPh>
    <phoneticPr fontId="2"/>
  </si>
  <si>
    <r>
      <t>　</t>
    </r>
    <r>
      <rPr>
        <sz val="11"/>
        <rFont val="ＭＳ Ｐゴシック"/>
        <family val="3"/>
        <charset val="128"/>
      </rPr>
      <t>※</t>
    </r>
    <r>
      <rPr>
        <b/>
        <sz val="11"/>
        <color rgb="FFFF0000"/>
        <rFont val="ＭＳ Ｐゴシック"/>
        <family val="3"/>
        <charset val="128"/>
      </rPr>
      <t>振込人名義</t>
    </r>
    <r>
      <rPr>
        <sz val="11"/>
        <rFont val="ＭＳ Ｐゴシック"/>
        <family val="3"/>
        <charset val="128"/>
      </rPr>
      <t>は</t>
    </r>
    <r>
      <rPr>
        <b/>
        <sz val="11"/>
        <color rgb="FFFF0000"/>
        <rFont val="ＭＳ Ｐゴシック"/>
        <family val="3"/>
        <charset val="128"/>
      </rPr>
      <t>団体の略称</t>
    </r>
    <r>
      <rPr>
        <sz val="11"/>
        <rFont val="ＭＳ Ｐゴシック"/>
        <family val="3"/>
        <charset val="128"/>
      </rPr>
      <t>でお願いします。（個人名不可）</t>
    </r>
    <rPh sb="15" eb="16">
      <t>ネガ</t>
    </rPh>
    <rPh sb="22" eb="25">
      <t>コジンメイ</t>
    </rPh>
    <rPh sb="25" eb="27">
      <t>フカ</t>
    </rPh>
    <phoneticPr fontId="2"/>
  </si>
  <si>
    <t>【選択】</t>
    <rPh sb="1" eb="3">
      <t>センタク</t>
    </rPh>
    <phoneticPr fontId="2"/>
  </si>
  <si>
    <t>参加料の納入確認</t>
    <rPh sb="0" eb="2">
      <t>サンカ</t>
    </rPh>
    <rPh sb="4" eb="6">
      <t>ノウニュウ</t>
    </rPh>
    <rPh sb="6" eb="8">
      <t>カクニン</t>
    </rPh>
    <phoneticPr fontId="2"/>
  </si>
  <si>
    <t>連絡先</t>
    <rPh sb="0" eb="3">
      <t>レンラクサキ</t>
    </rPh>
    <phoneticPr fontId="2"/>
  </si>
  <si>
    <t>郵便番号</t>
    <rPh sb="0" eb="4">
      <t>ユウビンバンゴウ</t>
    </rPh>
    <phoneticPr fontId="2"/>
  </si>
  <si>
    <r>
      <t>　※半角数字（ハイフン有）で入力してください。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【記入例】987-6543</t>
    </r>
    <rPh sb="2" eb="4">
      <t>ハンカク</t>
    </rPh>
    <rPh sb="4" eb="6">
      <t>スウジ</t>
    </rPh>
    <rPh sb="11" eb="12">
      <t>アリ</t>
    </rPh>
    <rPh sb="14" eb="16">
      <t>ニュウリョク</t>
    </rPh>
    <rPh sb="25" eb="27">
      <t>キニュウ</t>
    </rPh>
    <rPh sb="27" eb="28">
      <t>レイ</t>
    </rPh>
    <phoneticPr fontId="2"/>
  </si>
  <si>
    <t>住所</t>
    <rPh sb="0" eb="2">
      <t>ジュウショ</t>
    </rPh>
    <phoneticPr fontId="2"/>
  </si>
  <si>
    <t>担当者（顧問）氏名</t>
    <rPh sb="0" eb="3">
      <t>タントウシャ</t>
    </rPh>
    <rPh sb="4" eb="6">
      <t>コモン</t>
    </rPh>
    <rPh sb="7" eb="9">
      <t>シメイ</t>
    </rPh>
    <phoneticPr fontId="2"/>
  </si>
  <si>
    <t>電話番号</t>
    <rPh sb="0" eb="2">
      <t>デンワ</t>
    </rPh>
    <rPh sb="2" eb="4">
      <t>バンゴウ</t>
    </rPh>
    <phoneticPr fontId="2"/>
  </si>
  <si>
    <r>
      <t>　※半角数字（ハイフン有）で入力してください。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【記入例】012-345-6789</t>
    </r>
    <rPh sb="2" eb="4">
      <t>ハンカク</t>
    </rPh>
    <rPh sb="4" eb="6">
      <t>スウジ</t>
    </rPh>
    <rPh sb="11" eb="12">
      <t>アリ</t>
    </rPh>
    <rPh sb="14" eb="16">
      <t>ニュウリョク</t>
    </rPh>
    <rPh sb="25" eb="27">
      <t>キニュウ</t>
    </rPh>
    <rPh sb="27" eb="28">
      <t>レイ</t>
    </rPh>
    <phoneticPr fontId="2"/>
  </si>
  <si>
    <t>FAX番号</t>
    <rPh sb="3" eb="5">
      <t>バンゴウ</t>
    </rPh>
    <phoneticPr fontId="2"/>
  </si>
  <si>
    <t>メール（要項等送付先）</t>
    <rPh sb="4" eb="6">
      <t>ヨウコウ</t>
    </rPh>
    <rPh sb="6" eb="7">
      <t>トウ</t>
    </rPh>
    <rPh sb="7" eb="9">
      <t>ソウフ</t>
    </rPh>
    <rPh sb="9" eb="10">
      <t>サキ</t>
    </rPh>
    <phoneticPr fontId="2"/>
  </si>
  <si>
    <t>　※お申し込みの際は、左欄に記入したアドレスより送信してください。（発信元へ返信します）</t>
    <rPh sb="3" eb="4">
      <t>モウ</t>
    </rPh>
    <rPh sb="5" eb="6">
      <t>コ</t>
    </rPh>
    <rPh sb="8" eb="9">
      <t>サイ</t>
    </rPh>
    <rPh sb="11" eb="13">
      <t>サラン</t>
    </rPh>
    <rPh sb="14" eb="16">
      <t>キニュウ</t>
    </rPh>
    <rPh sb="24" eb="26">
      <t>ソウシン</t>
    </rPh>
    <rPh sb="34" eb="37">
      <t>ハッシンモト</t>
    </rPh>
    <rPh sb="38" eb="40">
      <t>ヘンシン</t>
    </rPh>
    <phoneticPr fontId="2"/>
  </si>
  <si>
    <t>　※２次要項（出演者要項）はメール添付で送信します。</t>
    <rPh sb="3" eb="6">
      <t>ジヨウコウ</t>
    </rPh>
    <rPh sb="7" eb="10">
      <t>シュツエンシャ</t>
    </rPh>
    <rPh sb="10" eb="12">
      <t>ヨウコウ</t>
    </rPh>
    <rPh sb="17" eb="19">
      <t>テンプ</t>
    </rPh>
    <rPh sb="20" eb="22">
      <t>ソウシン</t>
    </rPh>
    <phoneticPr fontId="2"/>
  </si>
  <si>
    <t>緊急連絡先携帯番号</t>
    <rPh sb="0" eb="2">
      <t>キンキュウ</t>
    </rPh>
    <rPh sb="2" eb="5">
      <t>レンラクサキ</t>
    </rPh>
    <rPh sb="5" eb="7">
      <t>ケイタイ</t>
    </rPh>
    <rPh sb="7" eb="9">
      <t>バンゴウ</t>
    </rPh>
    <phoneticPr fontId="2"/>
  </si>
  <si>
    <r>
      <t>　※半角数字（ハイフン有）で入力してください。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【記入例】010-1234-5678</t>
    </r>
    <rPh sb="2" eb="4">
      <t>ハンカク</t>
    </rPh>
    <rPh sb="4" eb="6">
      <t>スウジ</t>
    </rPh>
    <rPh sb="11" eb="12">
      <t>アリ</t>
    </rPh>
    <rPh sb="14" eb="16">
      <t>ニュウリョク</t>
    </rPh>
    <rPh sb="25" eb="27">
      <t>キニュウ</t>
    </rPh>
    <rPh sb="27" eb="28">
      <t>レイ</t>
    </rPh>
    <phoneticPr fontId="2"/>
  </si>
  <si>
    <t>演奏曲</t>
    <rPh sb="0" eb="2">
      <t>エンソウ</t>
    </rPh>
    <rPh sb="2" eb="3">
      <t>キョク</t>
    </rPh>
    <phoneticPr fontId="2"/>
  </si>
  <si>
    <r>
      <t xml:space="preserve">曲名（日本語に訳した曲名も可）
</t>
    </r>
    <r>
      <rPr>
        <sz val="11"/>
        <color rgb="FFFF0000"/>
        <rFont val="ＭＳ Ｐゴシック"/>
        <family val="3"/>
        <charset val="128"/>
      </rPr>
      <t>※組曲名等も記入のこと</t>
    </r>
    <rPh sb="0" eb="2">
      <t>キョクメイ</t>
    </rPh>
    <rPh sb="3" eb="6">
      <t>ニホンゴ</t>
    </rPh>
    <rPh sb="7" eb="8">
      <t>ヤク</t>
    </rPh>
    <rPh sb="10" eb="12">
      <t>キョクメイ</t>
    </rPh>
    <rPh sb="13" eb="14">
      <t>カ</t>
    </rPh>
    <rPh sb="17" eb="19">
      <t>クミキョク</t>
    </rPh>
    <rPh sb="19" eb="20">
      <t>メイ</t>
    </rPh>
    <rPh sb="20" eb="21">
      <t>トウ</t>
    </rPh>
    <rPh sb="22" eb="24">
      <t>キニュウ</t>
    </rPh>
    <phoneticPr fontId="2"/>
  </si>
  <si>
    <t>作詞・訳詞　等</t>
    <rPh sb="0" eb="1">
      <t>サクシ</t>
    </rPh>
    <rPh sb="2" eb="4">
      <t>ヤクシ</t>
    </rPh>
    <rPh sb="5" eb="6">
      <t>トウ</t>
    </rPh>
    <phoneticPr fontId="2"/>
  </si>
  <si>
    <t>作曲・編曲　等</t>
    <rPh sb="0" eb="2">
      <t>サッキョク</t>
    </rPh>
    <rPh sb="3" eb="5">
      <t>ヘンキョク</t>
    </rPh>
    <rPh sb="6" eb="7">
      <t>トウ</t>
    </rPh>
    <phoneticPr fontId="2"/>
  </si>
  <si>
    <t>※楽譜の記載と同様に記入する</t>
    <phoneticPr fontId="2"/>
  </si>
  <si>
    <t>１曲目
※上づめで記入</t>
    <rPh sb="1" eb="3">
      <t>キョクメ</t>
    </rPh>
    <rPh sb="5" eb="6">
      <t>ウエ</t>
    </rPh>
    <rPh sb="9" eb="11">
      <t>キニュウ</t>
    </rPh>
    <phoneticPr fontId="2"/>
  </si>
  <si>
    <t>２曲目
※上づめで記入</t>
    <rPh sb="1" eb="3">
      <t>キョクメ</t>
    </rPh>
    <rPh sb="5" eb="6">
      <t>ウエ</t>
    </rPh>
    <rPh sb="9" eb="11">
      <t>キニュウ</t>
    </rPh>
    <phoneticPr fontId="2"/>
  </si>
  <si>
    <t>３曲目
※上づめで記入</t>
    <rPh sb="1" eb="3">
      <t>キョクメ</t>
    </rPh>
    <rPh sb="5" eb="6">
      <t>ウエ</t>
    </rPh>
    <rPh sb="9" eb="11">
      <t>キニュウ</t>
    </rPh>
    <phoneticPr fontId="2"/>
  </si>
  <si>
    <t>４曲目
※上づめで記入</t>
    <rPh sb="1" eb="3">
      <t>キョクメ</t>
    </rPh>
    <rPh sb="5" eb="6">
      <t>ウエ</t>
    </rPh>
    <rPh sb="9" eb="11">
      <t>キニュウ</t>
    </rPh>
    <phoneticPr fontId="2"/>
  </si>
  <si>
    <t>※５曲以上の場合は備考欄に記載</t>
    <rPh sb="2" eb="3">
      <t>キョク</t>
    </rPh>
    <rPh sb="3" eb="5">
      <t>イジョウ</t>
    </rPh>
    <rPh sb="6" eb="8">
      <t>バアイ</t>
    </rPh>
    <rPh sb="9" eb="11">
      <t>ビコウ</t>
    </rPh>
    <rPh sb="11" eb="12">
      <t>ラン</t>
    </rPh>
    <rPh sb="13" eb="15">
      <t>キサイ</t>
    </rPh>
    <phoneticPr fontId="2"/>
  </si>
  <si>
    <t>↑　作詞・訳詞等の別</t>
    <rPh sb="2" eb="4">
      <t>サクシ</t>
    </rPh>
    <rPh sb="5" eb="7">
      <t>ヤクシ</t>
    </rPh>
    <rPh sb="7" eb="8">
      <t>トウ</t>
    </rPh>
    <rPh sb="9" eb="10">
      <t>ベツ</t>
    </rPh>
    <phoneticPr fontId="2"/>
  </si>
  <si>
    <t>↑　作曲・編曲等の別</t>
    <rPh sb="2" eb="4">
      <t>サッキョク</t>
    </rPh>
    <rPh sb="5" eb="7">
      <t>ヘンキョク</t>
    </rPh>
    <rPh sb="7" eb="8">
      <t>トウ</t>
    </rPh>
    <rPh sb="9" eb="10">
      <t>ベツ</t>
    </rPh>
    <phoneticPr fontId="2"/>
  </si>
  <si>
    <t>(作詞・作詩・訳詞・訳詩等）</t>
    <rPh sb="1" eb="3">
      <t>サクシ</t>
    </rPh>
    <rPh sb="4" eb="6">
      <t>サクシ</t>
    </rPh>
    <rPh sb="7" eb="9">
      <t>ヤクシ</t>
    </rPh>
    <rPh sb="10" eb="12">
      <t>ヤクシ</t>
    </rPh>
    <rPh sb="12" eb="13">
      <t>トウ</t>
    </rPh>
    <phoneticPr fontId="2"/>
  </si>
  <si>
    <t>（作曲・編曲・補作等）</t>
    <rPh sb="1" eb="3">
      <t>サッキョク</t>
    </rPh>
    <rPh sb="4" eb="6">
      <t>ヘンキョク</t>
    </rPh>
    <rPh sb="7" eb="8">
      <t>ホ</t>
    </rPh>
    <rPh sb="8" eb="9">
      <t>サク</t>
    </rPh>
    <rPh sb="9" eb="10">
      <t>トウ</t>
    </rPh>
    <phoneticPr fontId="2"/>
  </si>
  <si>
    <t>指揮者ふりがな</t>
    <rPh sb="0" eb="3">
      <t>シキシャ</t>
    </rPh>
    <phoneticPr fontId="2"/>
  </si>
  <si>
    <t>　※「指揮なし」の場合は、空欄</t>
    <rPh sb="3" eb="5">
      <t>シキ</t>
    </rPh>
    <rPh sb="9" eb="11">
      <t>バアイ</t>
    </rPh>
    <rPh sb="13" eb="15">
      <t>クウラン</t>
    </rPh>
    <phoneticPr fontId="2"/>
  </si>
  <si>
    <t>指揮者氏名</t>
    <rPh sb="0" eb="3">
      <t>シキシャ</t>
    </rPh>
    <rPh sb="3" eb="5">
      <t>シメイ</t>
    </rPh>
    <phoneticPr fontId="2"/>
  </si>
  <si>
    <r>
      <t>　※ふりがな・氏名ともに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2"/>
        <charset val="128"/>
      </rPr>
      <t>けてください。</t>
    </r>
    <rPh sb="7" eb="9">
      <t>シメイ</t>
    </rPh>
    <rPh sb="12" eb="13">
      <t>セイ</t>
    </rPh>
    <rPh sb="14" eb="15">
      <t>ナ</t>
    </rPh>
    <rPh sb="16" eb="17">
      <t>アイダ</t>
    </rPh>
    <rPh sb="21" eb="22">
      <t>ア</t>
    </rPh>
    <phoneticPr fontId="2"/>
  </si>
  <si>
    <t>伴奏者ふりがな</t>
    <rPh sb="0" eb="2">
      <t>バンソウ</t>
    </rPh>
    <rPh sb="2" eb="3">
      <t>シャ</t>
    </rPh>
    <phoneticPr fontId="2"/>
  </si>
  <si>
    <t>　※「伴奏なし」の場合は、空欄</t>
    <rPh sb="3" eb="5">
      <t>バンソウ</t>
    </rPh>
    <rPh sb="9" eb="11">
      <t>バアイ</t>
    </rPh>
    <rPh sb="13" eb="15">
      <t>クウラン</t>
    </rPh>
    <phoneticPr fontId="2"/>
  </si>
  <si>
    <t>伴奏者氏名</t>
    <rPh sb="0" eb="2">
      <t>バンソウ</t>
    </rPh>
    <rPh sb="2" eb="3">
      <t>シャ</t>
    </rPh>
    <rPh sb="3" eb="5">
      <t>シメイ</t>
    </rPh>
    <phoneticPr fontId="2"/>
  </si>
  <si>
    <r>
      <t>　※ふりがな・氏名ともに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3"/>
        <charset val="128"/>
      </rPr>
      <t>けてください。</t>
    </r>
    <rPh sb="7" eb="9">
      <t>シメイ</t>
    </rPh>
    <rPh sb="12" eb="13">
      <t>セイ</t>
    </rPh>
    <rPh sb="14" eb="15">
      <t>ナ</t>
    </rPh>
    <rPh sb="16" eb="17">
      <t>アイダ</t>
    </rPh>
    <rPh sb="21" eb="22">
      <t>ア</t>
    </rPh>
    <phoneticPr fontId="2"/>
  </si>
  <si>
    <t>演奏時間</t>
    <rPh sb="0" eb="2">
      <t>エンソウ</t>
    </rPh>
    <rPh sb="2" eb="4">
      <t>ジカン</t>
    </rPh>
    <phoneticPr fontId="2"/>
  </si>
  <si>
    <r>
      <t>　※</t>
    </r>
    <r>
      <rPr>
        <b/>
        <sz val="11"/>
        <color rgb="FFFF0000"/>
        <rFont val="ＭＳ Ｐゴシック"/>
        <family val="3"/>
        <charset val="128"/>
      </rPr>
      <t>曲間を含む８分以内</t>
    </r>
    <r>
      <rPr>
        <sz val="11"/>
        <color theme="1"/>
        <rFont val="ＭＳ Ｐゴシック"/>
        <family val="2"/>
        <charset val="128"/>
      </rPr>
      <t>（入退場は含まない）　進行の妨げとなりますので、時間超過のないようにご留意ください。</t>
    </r>
    <rPh sb="2" eb="4">
      <t>キョクカン</t>
    </rPh>
    <rPh sb="5" eb="6">
      <t>フク</t>
    </rPh>
    <rPh sb="8" eb="9">
      <t>フン</t>
    </rPh>
    <rPh sb="9" eb="11">
      <t>イナイ</t>
    </rPh>
    <rPh sb="12" eb="15">
      <t>ニュウタイジョウ</t>
    </rPh>
    <rPh sb="16" eb="17">
      <t>フク</t>
    </rPh>
    <rPh sb="22" eb="24">
      <t>シンコウ</t>
    </rPh>
    <rPh sb="25" eb="26">
      <t>サマタ</t>
    </rPh>
    <rPh sb="35" eb="39">
      <t>ジカンチョウカ</t>
    </rPh>
    <rPh sb="46" eb="48">
      <t>リュウイ</t>
    </rPh>
    <phoneticPr fontId="2"/>
  </si>
  <si>
    <t>　　タイムオーバーの場合は、フェスティバル賞の対象外となります。</t>
    <rPh sb="10" eb="12">
      <t>バアイ</t>
    </rPh>
    <rPh sb="21" eb="22">
      <t>ショウ</t>
    </rPh>
    <rPh sb="23" eb="26">
      <t>タイショウガイ</t>
    </rPh>
    <phoneticPr fontId="2"/>
  </si>
  <si>
    <t>　　【記入例】７分２５秒の場合→「０：７：２５」と入力してください。</t>
    <phoneticPr fontId="2"/>
  </si>
  <si>
    <t>ピアノふた（大屋根）</t>
    <rPh sb="6" eb="9">
      <t>オオヤネ</t>
    </rPh>
    <phoneticPr fontId="2"/>
  </si>
  <si>
    <t>「【記入例】シート」リンク（シート移動）</t>
    <phoneticPr fontId="2"/>
  </si>
  <si>
    <t>ピアノ以外の楽器使用</t>
    <rPh sb="3" eb="5">
      <t>イガイ</t>
    </rPh>
    <rPh sb="6" eb="8">
      <t>ガッキ</t>
    </rPh>
    <rPh sb="8" eb="10">
      <t>シヨウ</t>
    </rPh>
    <phoneticPr fontId="2"/>
  </si>
  <si>
    <t>　※使用する場合のみ記入</t>
    <rPh sb="2" eb="4">
      <t>シヨウ</t>
    </rPh>
    <rPh sb="6" eb="8">
      <t>バアイ</t>
    </rPh>
    <rPh sb="10" eb="12">
      <t>キニュウ</t>
    </rPh>
    <phoneticPr fontId="2"/>
  </si>
  <si>
    <t>ホール希望</t>
    <rPh sb="3" eb="5">
      <t>キボウ</t>
    </rPh>
    <phoneticPr fontId="2"/>
  </si>
  <si>
    <t>　※ご希望のホール（大・小）、または「どちらでも構わない」を選択してください。
　　どちらか一方に希望数が集中した場合は、参加人数などを加味しての調整となります。希望に添えない場合もございますので、あらかじめご了承ください。</t>
    <rPh sb="10" eb="11">
      <t>ダイ</t>
    </rPh>
    <rPh sb="12" eb="13">
      <t>ショウ</t>
    </rPh>
    <rPh sb="24" eb="25">
      <t>カマ</t>
    </rPh>
    <rPh sb="30" eb="32">
      <t>センタク</t>
    </rPh>
    <rPh sb="46" eb="48">
      <t>イッポウ</t>
    </rPh>
    <rPh sb="49" eb="51">
      <t>キボウ</t>
    </rPh>
    <rPh sb="53" eb="55">
      <t>シュウチュウ</t>
    </rPh>
    <rPh sb="61" eb="65">
      <t>サンカニンズウ</t>
    </rPh>
    <rPh sb="68" eb="70">
      <t>カミ</t>
    </rPh>
    <phoneticPr fontId="2"/>
  </si>
  <si>
    <t>第１希望</t>
    <rPh sb="0" eb="1">
      <t>ダイ</t>
    </rPh>
    <rPh sb="2" eb="4">
      <t>キボウ</t>
    </rPh>
    <phoneticPr fontId="2"/>
  </si>
  <si>
    <t>第２希望</t>
    <rPh sb="0" eb="1">
      <t>ダイ</t>
    </rPh>
    <rPh sb="2" eb="4">
      <t>キボウ</t>
    </rPh>
    <phoneticPr fontId="2"/>
  </si>
  <si>
    <t>希望枠（時間帯）</t>
    <rPh sb="0" eb="2">
      <t>キボウ</t>
    </rPh>
    <rPh sb="2" eb="3">
      <t>ワク</t>
    </rPh>
    <rPh sb="4" eb="7">
      <t>ジカンタイ</t>
    </rPh>
    <phoneticPr fontId="2"/>
  </si>
  <si>
    <r>
      <t>　※ご希望（出演可能）の時間帯区分、または「どの枠でも構わない」のいずれかを選んでください。
　　</t>
    </r>
    <r>
      <rPr>
        <sz val="11"/>
        <color rgb="FFFF0000"/>
        <rFont val="ＭＳ Ｐゴシック"/>
        <family val="3"/>
        <charset val="128"/>
      </rPr>
      <t>なるべく「どの枠でも構わない」を選んでいただきますと、プログラム構成上たいへん助かります。
　　同じ枠に参加団体数が多い場合は調整となります。希望に添えない場合もございますので、あらかじめご了承ください。</t>
    </r>
    <rPh sb="6" eb="8">
      <t>シュツエン</t>
    </rPh>
    <rPh sb="8" eb="10">
      <t>カノウ</t>
    </rPh>
    <rPh sb="15" eb="17">
      <t>クブン</t>
    </rPh>
    <rPh sb="24" eb="25">
      <t>ワク</t>
    </rPh>
    <rPh sb="27" eb="28">
      <t>カマ</t>
    </rPh>
    <rPh sb="38" eb="39">
      <t>エラ</t>
    </rPh>
    <rPh sb="56" eb="57">
      <t>ワク</t>
    </rPh>
    <rPh sb="59" eb="60">
      <t>カマ</t>
    </rPh>
    <rPh sb="65" eb="66">
      <t>エラ</t>
    </rPh>
    <rPh sb="88" eb="89">
      <t>タス</t>
    </rPh>
    <rPh sb="97" eb="98">
      <t>オナ</t>
    </rPh>
    <rPh sb="99" eb="100">
      <t>ワク</t>
    </rPh>
    <phoneticPr fontId="2"/>
  </si>
  <si>
    <t>指揮者・伴奏者の
他団体重複</t>
    <rPh sb="0" eb="3">
      <t>シキシャ</t>
    </rPh>
    <rPh sb="4" eb="7">
      <t>バンソウシャ</t>
    </rPh>
    <rPh sb="9" eb="10">
      <t>タ</t>
    </rPh>
    <rPh sb="10" eb="12">
      <t>ダンタイ</t>
    </rPh>
    <rPh sb="12" eb="14">
      <t>チョウフク</t>
    </rPh>
    <phoneticPr fontId="2"/>
  </si>
  <si>
    <t>　※指揮者、伴奏者に限り、複数の団体での出演を予定している場合は、その団体名をお書きください。</t>
    <phoneticPr fontId="2"/>
  </si>
  <si>
    <t>指揮台</t>
    <rPh sb="0" eb="3">
      <t>シキダイ</t>
    </rPh>
    <phoneticPr fontId="2"/>
  </si>
  <si>
    <t>指揮者用譜面台</t>
    <rPh sb="0" eb="4">
      <t>シキシャヨウ</t>
    </rPh>
    <rPh sb="4" eb="7">
      <t>フメンダイ</t>
    </rPh>
    <phoneticPr fontId="2"/>
  </si>
  <si>
    <t>譜めくり椅子</t>
    <rPh sb="0" eb="1">
      <t>フ</t>
    </rPh>
    <rPh sb="4" eb="6">
      <t>イス</t>
    </rPh>
    <phoneticPr fontId="2"/>
  </si>
  <si>
    <t>備考</t>
    <rPh sb="0" eb="2">
      <t>ビコウ</t>
    </rPh>
    <phoneticPr fontId="2"/>
  </si>
  <si>
    <t>団体紹介文</t>
    <rPh sb="0" eb="4">
      <t>ダンタイショウカイ</t>
    </rPh>
    <rPh sb="4" eb="5">
      <t>ブン</t>
    </rPh>
    <phoneticPr fontId="2"/>
  </si>
  <si>
    <t>　※プログラムに掲載いたします。本年度の活動予定など１００字以内でご記入ください。</t>
    <rPh sb="30" eb="32">
      <t>イナイ</t>
    </rPh>
    <phoneticPr fontId="2"/>
  </si>
  <si>
    <t>　　この枠いっぱい（２行）で、およそ１００字になります。</t>
    <rPh sb="4" eb="5">
      <t>ワク</t>
    </rPh>
    <rPh sb="11" eb="12">
      <t>ギョウ</t>
    </rPh>
    <rPh sb="21" eb="22">
      <t>ジ</t>
    </rPh>
    <phoneticPr fontId="2"/>
  </si>
  <si>
    <t>!p!=0</t>
    <phoneticPr fontId="2"/>
  </si>
  <si>
    <t>Web申込用</t>
    <rPh sb="3" eb="5">
      <t>モウシコミ</t>
    </rPh>
    <rPh sb="5" eb="6">
      <t>ヨウ</t>
    </rPh>
    <phoneticPr fontId="2"/>
  </si>
  <si>
    <t>記入日：</t>
    <rPh sb="0" eb="3">
      <t>キニュウビ</t>
    </rPh>
    <phoneticPr fontId="2"/>
  </si>
  <si>
    <t>宮城県合唱連盟理事長　殿</t>
  </si>
  <si>
    <t>団体長名</t>
    <rPh sb="0" eb="2">
      <t>ダンタイ</t>
    </rPh>
    <rPh sb="2" eb="3">
      <t>チョウ</t>
    </rPh>
    <rPh sb="3" eb="4">
      <t>ナ</t>
    </rPh>
    <phoneticPr fontId="14"/>
  </si>
  <si>
    <t>印</t>
    <rPh sb="0" eb="1">
      <t>イン</t>
    </rPh>
    <phoneticPr fontId="14"/>
  </si>
  <si>
    <t>（小・中・高校は職印押印の上、原本を当日受付にご提出ください）</t>
    <rPh sb="1" eb="2">
      <t>ショウ</t>
    </rPh>
    <rPh sb="13" eb="14">
      <t>ウエ</t>
    </rPh>
    <rPh sb="15" eb="17">
      <t>ゲンポン</t>
    </rPh>
    <rPh sb="18" eb="20">
      <t>トウジツ</t>
    </rPh>
    <rPh sb="20" eb="22">
      <t>ウケツケ</t>
    </rPh>
    <rPh sb="24" eb="26">
      <t>テイシュツ</t>
    </rPh>
    <phoneticPr fontId="14"/>
  </si>
  <si>
    <t>ふりがな</t>
    <phoneticPr fontId="14"/>
  </si>
  <si>
    <t>正式団体名</t>
    <rPh sb="0" eb="1">
      <t>セイ</t>
    </rPh>
    <rPh sb="1" eb="2">
      <t>シキ</t>
    </rPh>
    <rPh sb="2" eb="5">
      <t>ダンタイメイ</t>
    </rPh>
    <phoneticPr fontId="14"/>
  </si>
  <si>
    <r>
      <t xml:space="preserve">文書送付先
</t>
    </r>
    <r>
      <rPr>
        <sz val="9"/>
        <color theme="1"/>
        <rFont val="ＭＳ 明朝"/>
        <family val="1"/>
        <charset val="128"/>
      </rPr>
      <t>※参加要項の
送付等に使用</t>
    </r>
    <rPh sb="0" eb="2">
      <t>ブンショ</t>
    </rPh>
    <rPh sb="2" eb="5">
      <t>ソウフサキ</t>
    </rPh>
    <rPh sb="8" eb="10">
      <t>サンカ</t>
    </rPh>
    <rPh sb="10" eb="12">
      <t>ヨウコウ</t>
    </rPh>
    <rPh sb="14" eb="16">
      <t>ソウフ</t>
    </rPh>
    <rPh sb="16" eb="17">
      <t>トウ</t>
    </rPh>
    <rPh sb="18" eb="20">
      <t>シヨウ</t>
    </rPh>
    <phoneticPr fontId="14"/>
  </si>
  <si>
    <t>担当者氏名</t>
    <rPh sb="0" eb="2">
      <t>タントウ</t>
    </rPh>
    <rPh sb="2" eb="3">
      <t>シャ</t>
    </rPh>
    <rPh sb="3" eb="5">
      <t>シメイ</t>
    </rPh>
    <phoneticPr fontId="2"/>
  </si>
  <si>
    <t>ＦＡＸ</t>
    <phoneticPr fontId="2"/>
  </si>
  <si>
    <t>メールアドレス
（要項等送付先）</t>
    <rPh sb="9" eb="11">
      <t>ヨウコウ</t>
    </rPh>
    <rPh sb="11" eb="12">
      <t>トウ</t>
    </rPh>
    <rPh sb="12" eb="14">
      <t>ソウフ</t>
    </rPh>
    <rPh sb="14" eb="15">
      <t>サキ</t>
    </rPh>
    <phoneticPr fontId="2"/>
  </si>
  <si>
    <t>参加人数</t>
    <rPh sb="0" eb="4">
      <t>サンカニンズウ</t>
    </rPh>
    <phoneticPr fontId="14"/>
  </si>
  <si>
    <t>名</t>
    <rPh sb="0" eb="1">
      <t>メイ</t>
    </rPh>
    <phoneticPr fontId="2"/>
  </si>
  <si>
    <t>　緊急時連絡先(携帯)：</t>
    <rPh sb="1" eb="4">
      <t>キンキュウジ</t>
    </rPh>
    <rPh sb="4" eb="7">
      <t>レンラクサキ</t>
    </rPh>
    <rPh sb="8" eb="10">
      <t>ケイタイ</t>
    </rPh>
    <phoneticPr fontId="14"/>
  </si>
  <si>
    <t>参 加 料</t>
    <rPh sb="0" eb="1">
      <t>サン</t>
    </rPh>
    <rPh sb="2" eb="3">
      <t>カ</t>
    </rPh>
    <rPh sb="4" eb="5">
      <t>リョウ</t>
    </rPh>
    <phoneticPr fontId="14"/>
  </si>
  <si>
    <t>名　＝</t>
    <rPh sb="0" eb="1">
      <t>メイ</t>
    </rPh>
    <phoneticPr fontId="2"/>
  </si>
  <si>
    <t>円   (指揮者・伴奏者を除く)</t>
    <phoneticPr fontId="2"/>
  </si>
  <si>
    <t>参加料の納入</t>
    <rPh sb="0" eb="3">
      <t>サンカリョウ</t>
    </rPh>
    <rPh sb="4" eb="6">
      <t>ノウニュウ</t>
    </rPh>
    <phoneticPr fontId="2"/>
  </si>
  <si>
    <t>参加料</t>
    <rPh sb="0" eb="3">
      <t>サンカリョウ</t>
    </rPh>
    <phoneticPr fontId="2"/>
  </si>
  <si>
    <t>円</t>
    <rPh sb="0" eb="1">
      <t>エン</t>
    </rPh>
    <phoneticPr fontId="2"/>
  </si>
  <si>
    <t>領収書の添付は不要です。</t>
    <phoneticPr fontId="2"/>
  </si>
  <si>
    <t>※ご記入いただきました個人情報は、今大会の運営にのみ使用いたします。</t>
  </si>
  <si>
    <r>
      <t xml:space="preserve">*出演順
</t>
    </r>
    <r>
      <rPr>
        <sz val="8"/>
        <color theme="1"/>
        <rFont val="ＭＳ 明朝"/>
        <family val="1"/>
        <charset val="128"/>
      </rPr>
      <t>事務局記載</t>
    </r>
    <phoneticPr fontId="14"/>
  </si>
  <si>
    <t>指揮者</t>
    <rPh sb="0" eb="3">
      <t>シキシャ</t>
    </rPh>
    <phoneticPr fontId="14"/>
  </si>
  <si>
    <t>伴奏者</t>
    <rPh sb="0" eb="3">
      <t>バンソウシャ</t>
    </rPh>
    <phoneticPr fontId="14"/>
  </si>
  <si>
    <t>演奏曲目</t>
    <rPh sb="0" eb="4">
      <t>エンソウキョクモク</t>
    </rPh>
    <phoneticPr fontId="14"/>
  </si>
  <si>
    <t>曲　名</t>
    <rPh sb="0" eb="1">
      <t>キョク</t>
    </rPh>
    <rPh sb="2" eb="3">
      <t>ナ</t>
    </rPh>
    <phoneticPr fontId="14"/>
  </si>
  <si>
    <t>作詩者 (訳詩者)</t>
    <rPh sb="0" eb="2">
      <t>サクシ</t>
    </rPh>
    <rPh sb="2" eb="3">
      <t>シャ</t>
    </rPh>
    <rPh sb="5" eb="7">
      <t>ヤクシ</t>
    </rPh>
    <phoneticPr fontId="14"/>
  </si>
  <si>
    <t>作曲者 (編曲者)</t>
    <rPh sb="0" eb="3">
      <t>サッッキョクシャ</t>
    </rPh>
    <rPh sb="5" eb="8">
      <t>ヘンキョクシャ</t>
    </rPh>
    <phoneticPr fontId="14"/>
  </si>
  <si>
    <t>演奏時間</t>
    <rPh sb="0" eb="4">
      <t>エンソウジカン</t>
    </rPh>
    <phoneticPr fontId="14"/>
  </si>
  <si>
    <t>※曲間を含めて８分以内（入退場時間を含まない）
進行の妨げとなります。時間超過のないようにご留意ください。</t>
    <rPh sb="1" eb="2">
      <t>キョク</t>
    </rPh>
    <rPh sb="2" eb="3">
      <t>カン</t>
    </rPh>
    <rPh sb="4" eb="5">
      <t>フク</t>
    </rPh>
    <rPh sb="8" eb="9">
      <t>フン</t>
    </rPh>
    <rPh sb="9" eb="11">
      <t>イナイ</t>
    </rPh>
    <rPh sb="12" eb="15">
      <t>ニュウタイジョウ</t>
    </rPh>
    <rPh sb="15" eb="17">
      <t>ジカン</t>
    </rPh>
    <rPh sb="18" eb="19">
      <t>フク</t>
    </rPh>
    <rPh sb="24" eb="26">
      <t>シンコウ</t>
    </rPh>
    <rPh sb="27" eb="28">
      <t>サマタ</t>
    </rPh>
    <rPh sb="35" eb="37">
      <t>ジカン</t>
    </rPh>
    <rPh sb="37" eb="39">
      <t>チョウカ</t>
    </rPh>
    <rPh sb="46" eb="48">
      <t>リュウイ</t>
    </rPh>
    <phoneticPr fontId="2"/>
  </si>
  <si>
    <t>ピアノ
大屋根</t>
    <rPh sb="4" eb="7">
      <t>オオヤネ</t>
    </rPh>
    <phoneticPr fontId="14"/>
  </si>
  <si>
    <t>指揮台</t>
    <rPh sb="0" eb="3">
      <t>シキダイ</t>
    </rPh>
    <phoneticPr fontId="14"/>
  </si>
  <si>
    <t>譜面台</t>
    <rPh sb="0" eb="3">
      <t>フメンダイ</t>
    </rPh>
    <phoneticPr fontId="14"/>
  </si>
  <si>
    <t>ピアノ以外
の楽器</t>
    <phoneticPr fontId="14"/>
  </si>
  <si>
    <t>出演希望枠
（時間帯）</t>
    <rPh sb="0" eb="2">
      <t>シュツエン</t>
    </rPh>
    <rPh sb="2" eb="4">
      <t>キボウ</t>
    </rPh>
    <rPh sb="4" eb="5">
      <t>ワク</t>
    </rPh>
    <rPh sb="7" eb="9">
      <t>ジカン</t>
    </rPh>
    <rPh sb="9" eb="10">
      <t>タイ</t>
    </rPh>
    <phoneticPr fontId="14"/>
  </si>
  <si>
    <t>備　考</t>
    <rPh sb="0" eb="1">
      <t>ビ</t>
    </rPh>
    <rPh sb="2" eb="3">
      <t>コウ</t>
    </rPh>
    <phoneticPr fontId="14"/>
  </si>
  <si>
    <t>※指揮者・伴奏者に限り、複数の団体に出演を予定している場合は、その団体名をお書きください。</t>
    <phoneticPr fontId="14"/>
  </si>
  <si>
    <r>
      <t>団体紹介　</t>
    </r>
    <r>
      <rPr>
        <sz val="9"/>
        <color theme="1"/>
        <rFont val="ＭＳ 明朝"/>
        <family val="1"/>
        <charset val="128"/>
      </rPr>
      <t>(プログラムに掲載いたします。本年度の活動予定など100字程度でご記入ください。)</t>
    </r>
    <rPh sb="0" eb="4">
      <t>ダンタイショウカイ</t>
    </rPh>
    <rPh sb="12" eb="14">
      <t>ケイサイ</t>
    </rPh>
    <rPh sb="20" eb="23">
      <t>ホンネンド</t>
    </rPh>
    <rPh sb="24" eb="28">
      <t>カツドウヨテイ</t>
    </rPh>
    <rPh sb="33" eb="36">
      <t>ジテイド</t>
    </rPh>
    <rPh sb="38" eb="40">
      <t>キニュウ</t>
    </rPh>
    <phoneticPr fontId="14"/>
  </si>
  <si>
    <t>ふりがな</t>
  </si>
  <si>
    <t>団体長・校長名</t>
    <rPh sb="0" eb="3">
      <t>ダンタイチョウ</t>
    </rPh>
    <rPh sb="4" eb="7">
      <t>コウチョウメイ</t>
    </rPh>
    <phoneticPr fontId="2"/>
  </si>
  <si>
    <t>参加人数</t>
    <rPh sb="0" eb="2">
      <t>サンカ</t>
    </rPh>
    <rPh sb="2" eb="4">
      <t>ニンズウ</t>
    </rPh>
    <phoneticPr fontId="2"/>
  </si>
  <si>
    <t>曲名1-1</t>
    <rPh sb="0" eb="2">
      <t>キョクメイ</t>
    </rPh>
    <phoneticPr fontId="2"/>
  </si>
  <si>
    <t>曲名1-2</t>
    <rPh sb="0" eb="2">
      <t>キョクメイ</t>
    </rPh>
    <phoneticPr fontId="2"/>
  </si>
  <si>
    <t>曲名1-3</t>
    <rPh sb="0" eb="2">
      <t>キョクメイ</t>
    </rPh>
    <phoneticPr fontId="2"/>
  </si>
  <si>
    <t>作詩1-1</t>
    <rPh sb="0" eb="2">
      <t>サクシ</t>
    </rPh>
    <phoneticPr fontId="2"/>
  </si>
  <si>
    <t>作詩1-2</t>
    <rPh sb="0" eb="2">
      <t>サクシ</t>
    </rPh>
    <phoneticPr fontId="2"/>
  </si>
  <si>
    <t>作詩1-3</t>
    <rPh sb="0" eb="2">
      <t>サクシ</t>
    </rPh>
    <phoneticPr fontId="2"/>
  </si>
  <si>
    <t>作曲1-1</t>
    <rPh sb="0" eb="2">
      <t>サッキョク</t>
    </rPh>
    <phoneticPr fontId="2"/>
  </si>
  <si>
    <t>作曲1-2</t>
    <rPh sb="0" eb="2">
      <t>サッキョク</t>
    </rPh>
    <phoneticPr fontId="2"/>
  </si>
  <si>
    <t>作曲1-3</t>
    <rPh sb="0" eb="2">
      <t>サッキョク</t>
    </rPh>
    <phoneticPr fontId="2"/>
  </si>
  <si>
    <t>曲名2-1</t>
    <rPh sb="0" eb="2">
      <t>キョクメイ</t>
    </rPh>
    <phoneticPr fontId="2"/>
  </si>
  <si>
    <t>曲名2-2</t>
    <rPh sb="0" eb="2">
      <t>キョクメイ</t>
    </rPh>
    <phoneticPr fontId="2"/>
  </si>
  <si>
    <t>曲名2-3</t>
    <rPh sb="0" eb="2">
      <t>キョクメイ</t>
    </rPh>
    <phoneticPr fontId="2"/>
  </si>
  <si>
    <t>作詩2-1</t>
    <rPh sb="0" eb="2">
      <t>サクシ</t>
    </rPh>
    <phoneticPr fontId="2"/>
  </si>
  <si>
    <t>作詩2-2</t>
    <rPh sb="0" eb="2">
      <t>サクシ</t>
    </rPh>
    <phoneticPr fontId="2"/>
  </si>
  <si>
    <t>作詩2-3</t>
    <rPh sb="0" eb="2">
      <t>サクシ</t>
    </rPh>
    <phoneticPr fontId="2"/>
  </si>
  <si>
    <t>作曲2-1</t>
    <rPh sb="0" eb="2">
      <t>サッキョク</t>
    </rPh>
    <phoneticPr fontId="2"/>
  </si>
  <si>
    <t>作曲2-2</t>
    <rPh sb="0" eb="2">
      <t>サッキョク</t>
    </rPh>
    <phoneticPr fontId="2"/>
  </si>
  <si>
    <t>作曲2-3</t>
    <rPh sb="0" eb="2">
      <t>サッキョク</t>
    </rPh>
    <phoneticPr fontId="2"/>
  </si>
  <si>
    <t>曲名3-1</t>
    <rPh sb="0" eb="2">
      <t>キョクメイ</t>
    </rPh>
    <phoneticPr fontId="2"/>
  </si>
  <si>
    <t>曲名3-2</t>
    <rPh sb="0" eb="2">
      <t>キョクメイ</t>
    </rPh>
    <phoneticPr fontId="2"/>
  </si>
  <si>
    <t>曲名3-3</t>
    <rPh sb="0" eb="2">
      <t>キョクメイ</t>
    </rPh>
    <phoneticPr fontId="2"/>
  </si>
  <si>
    <t>作詩3-1</t>
    <rPh sb="0" eb="2">
      <t>サクシ</t>
    </rPh>
    <phoneticPr fontId="2"/>
  </si>
  <si>
    <t>作詩3-2</t>
    <rPh sb="0" eb="2">
      <t>サクシ</t>
    </rPh>
    <phoneticPr fontId="2"/>
  </si>
  <si>
    <t>作詩3-3</t>
    <rPh sb="0" eb="2">
      <t>サクシ</t>
    </rPh>
    <phoneticPr fontId="2"/>
  </si>
  <si>
    <t>作曲3-1</t>
    <rPh sb="0" eb="2">
      <t>サッキョク</t>
    </rPh>
    <phoneticPr fontId="2"/>
  </si>
  <si>
    <t>作曲3-2</t>
    <rPh sb="0" eb="2">
      <t>サッキョク</t>
    </rPh>
    <phoneticPr fontId="2"/>
  </si>
  <si>
    <t>作曲3-3</t>
    <rPh sb="0" eb="2">
      <t>サッキョク</t>
    </rPh>
    <phoneticPr fontId="2"/>
  </si>
  <si>
    <t>曲名4-1</t>
    <rPh sb="0" eb="2">
      <t>キョクメイ</t>
    </rPh>
    <phoneticPr fontId="2"/>
  </si>
  <si>
    <t>曲名4-2</t>
    <rPh sb="0" eb="2">
      <t>キョクメイ</t>
    </rPh>
    <phoneticPr fontId="2"/>
  </si>
  <si>
    <t>曲名4-3</t>
    <rPh sb="0" eb="2">
      <t>キョクメイ</t>
    </rPh>
    <phoneticPr fontId="2"/>
  </si>
  <si>
    <t>作詩4-1</t>
    <rPh sb="0" eb="2">
      <t>サクシ</t>
    </rPh>
    <phoneticPr fontId="2"/>
  </si>
  <si>
    <t>作詩4-2</t>
    <rPh sb="0" eb="2">
      <t>サクシ</t>
    </rPh>
    <phoneticPr fontId="2"/>
  </si>
  <si>
    <t>作詩4-3</t>
    <rPh sb="0" eb="2">
      <t>サクシ</t>
    </rPh>
    <phoneticPr fontId="2"/>
  </si>
  <si>
    <t>作曲4-1</t>
    <rPh sb="0" eb="2">
      <t>サッキョク</t>
    </rPh>
    <phoneticPr fontId="2"/>
  </si>
  <si>
    <t>作曲4-2</t>
    <rPh sb="0" eb="2">
      <t>サッキョク</t>
    </rPh>
    <phoneticPr fontId="2"/>
  </si>
  <si>
    <t>作曲4-3</t>
    <rPh sb="0" eb="2">
      <t>サッキョク</t>
    </rPh>
    <phoneticPr fontId="2"/>
  </si>
  <si>
    <t>ピアノふた</t>
  </si>
  <si>
    <t>出演希望枠</t>
    <rPh sb="0" eb="2">
      <t>シュツエン</t>
    </rPh>
    <rPh sb="2" eb="4">
      <t>キボウ</t>
    </rPh>
    <rPh sb="4" eb="5">
      <t>ワク</t>
    </rPh>
    <phoneticPr fontId="2"/>
  </si>
  <si>
    <t>形態</t>
    <rPh sb="0" eb="2">
      <t>ケイタイ</t>
    </rPh>
    <phoneticPr fontId="2"/>
  </si>
  <si>
    <t>編成</t>
    <rPh sb="0" eb="2">
      <t>ヘンセイ</t>
    </rPh>
    <phoneticPr fontId="2"/>
  </si>
  <si>
    <t>ピアノ</t>
    <phoneticPr fontId="2"/>
  </si>
  <si>
    <t>譜面台</t>
    <rPh sb="0" eb="3">
      <t>フメンダイ</t>
    </rPh>
    <phoneticPr fontId="2"/>
  </si>
  <si>
    <t>電源</t>
    <rPh sb="0" eb="2">
      <t>デンゲン</t>
    </rPh>
    <phoneticPr fontId="2"/>
  </si>
  <si>
    <t>バス使用</t>
    <rPh sb="2" eb="4">
      <t>シヨウ</t>
    </rPh>
    <phoneticPr fontId="2"/>
  </si>
  <si>
    <t>作詞者</t>
    <rPh sb="0" eb="2">
      <t>サクシ</t>
    </rPh>
    <rPh sb="2" eb="3">
      <t>シャ</t>
    </rPh>
    <phoneticPr fontId="2"/>
  </si>
  <si>
    <t>作曲者</t>
    <rPh sb="0" eb="2">
      <t>サッキョク</t>
    </rPh>
    <rPh sb="2" eb="3">
      <t>シャ</t>
    </rPh>
    <phoneticPr fontId="2"/>
  </si>
  <si>
    <t>ホール</t>
    <phoneticPr fontId="2"/>
  </si>
  <si>
    <t>第一希望</t>
    <rPh sb="0" eb="2">
      <t>ダイイチ</t>
    </rPh>
    <rPh sb="2" eb="4">
      <t>キボウ</t>
    </rPh>
    <phoneticPr fontId="2"/>
  </si>
  <si>
    <t>第二希望</t>
    <rPh sb="0" eb="2">
      <t>ダイニ</t>
    </rPh>
    <rPh sb="2" eb="4">
      <t>キボウ</t>
    </rPh>
    <phoneticPr fontId="2"/>
  </si>
  <si>
    <t>参加料振込確認</t>
    <rPh sb="0" eb="3">
      <t>サンカリョウ</t>
    </rPh>
    <rPh sb="3" eb="5">
      <t>フリコミ</t>
    </rPh>
    <rPh sb="5" eb="7">
      <t>カクニン</t>
    </rPh>
    <phoneticPr fontId="2"/>
  </si>
  <si>
    <t>単独</t>
    <rPh sb="0" eb="2">
      <t>タンドク</t>
    </rPh>
    <phoneticPr fontId="2"/>
  </si>
  <si>
    <t>混声</t>
    <rPh sb="0" eb="2">
      <t>コンセイ</t>
    </rPh>
    <phoneticPr fontId="2"/>
  </si>
  <si>
    <t>全開</t>
    <rPh sb="0" eb="2">
      <t>ゼンカイ</t>
    </rPh>
    <phoneticPr fontId="2"/>
  </si>
  <si>
    <t>要</t>
    <rPh sb="0" eb="1">
      <t>ヨウ</t>
    </rPh>
    <phoneticPr fontId="2"/>
  </si>
  <si>
    <t>有</t>
    <rPh sb="0" eb="1">
      <t>アリ</t>
    </rPh>
    <phoneticPr fontId="2"/>
  </si>
  <si>
    <t>無</t>
    <rPh sb="0" eb="1">
      <t>ナシ</t>
    </rPh>
    <phoneticPr fontId="2"/>
  </si>
  <si>
    <t>作詞</t>
    <rPh sb="0" eb="2">
      <t>サクシ</t>
    </rPh>
    <phoneticPr fontId="2"/>
  </si>
  <si>
    <t>作曲</t>
    <rPh sb="0" eb="2">
      <t>サッキョク</t>
    </rPh>
    <phoneticPr fontId="2"/>
  </si>
  <si>
    <t>大ホール</t>
    <rPh sb="0" eb="1">
      <t>ダイ</t>
    </rPh>
    <phoneticPr fontId="2"/>
  </si>
  <si>
    <t>ＡＭ</t>
    <phoneticPr fontId="2"/>
  </si>
  <si>
    <t>納入済</t>
    <rPh sb="0" eb="2">
      <t>ノウニュウ</t>
    </rPh>
    <rPh sb="2" eb="3">
      <t>スミ</t>
    </rPh>
    <phoneticPr fontId="2"/>
  </si>
  <si>
    <t>合同</t>
    <rPh sb="0" eb="2">
      <t>ゴウドウ</t>
    </rPh>
    <phoneticPr fontId="2"/>
  </si>
  <si>
    <t>女声</t>
    <rPh sb="0" eb="2">
      <t>ジョセイ</t>
    </rPh>
    <phoneticPr fontId="2"/>
  </si>
  <si>
    <t>半開</t>
    <rPh sb="0" eb="2">
      <t>ハンカイ</t>
    </rPh>
    <phoneticPr fontId="2"/>
  </si>
  <si>
    <t>不要</t>
    <rPh sb="0" eb="2">
      <t>フヨウ</t>
    </rPh>
    <phoneticPr fontId="2"/>
  </si>
  <si>
    <t>有（1台）</t>
    <rPh sb="0" eb="1">
      <t>アリ</t>
    </rPh>
    <rPh sb="3" eb="4">
      <t>ダイ</t>
    </rPh>
    <phoneticPr fontId="2"/>
  </si>
  <si>
    <t>作詩</t>
    <rPh sb="0" eb="2">
      <t>サクシ</t>
    </rPh>
    <phoneticPr fontId="2"/>
  </si>
  <si>
    <t>編曲</t>
    <rPh sb="0" eb="2">
      <t>ヘンキョク</t>
    </rPh>
    <phoneticPr fontId="2"/>
  </si>
  <si>
    <t>小ホール</t>
    <rPh sb="0" eb="1">
      <t>ショウ</t>
    </rPh>
    <phoneticPr fontId="2"/>
  </si>
  <si>
    <t>ＰＭ</t>
    <phoneticPr fontId="2"/>
  </si>
  <si>
    <t>一次納入済（増員の可能性あり）</t>
    <rPh sb="0" eb="2">
      <t>イチジ</t>
    </rPh>
    <rPh sb="2" eb="4">
      <t>ノウニュウ</t>
    </rPh>
    <rPh sb="4" eb="5">
      <t>スミ</t>
    </rPh>
    <rPh sb="6" eb="8">
      <t>ゾウイン</t>
    </rPh>
    <rPh sb="9" eb="12">
      <t>カノウセイ</t>
    </rPh>
    <phoneticPr fontId="2"/>
  </si>
  <si>
    <t>男声</t>
    <rPh sb="0" eb="2">
      <t>ダンセイ</t>
    </rPh>
    <phoneticPr fontId="2"/>
  </si>
  <si>
    <t>コマ</t>
    <phoneticPr fontId="2"/>
  </si>
  <si>
    <t>有（2台）</t>
    <rPh sb="0" eb="1">
      <t>アリ</t>
    </rPh>
    <rPh sb="3" eb="4">
      <t>ダイ</t>
    </rPh>
    <phoneticPr fontId="2"/>
  </si>
  <si>
    <t>訳詞</t>
    <rPh sb="0" eb="2">
      <t>ヤクシ</t>
    </rPh>
    <phoneticPr fontId="2"/>
  </si>
  <si>
    <t>補作</t>
    <rPh sb="0" eb="2">
      <t>ホサク</t>
    </rPh>
    <phoneticPr fontId="2"/>
  </si>
  <si>
    <t>どちらでも構わない</t>
    <rPh sb="5" eb="6">
      <t>カマ</t>
    </rPh>
    <phoneticPr fontId="2"/>
  </si>
  <si>
    <t>どの枠でも構わない</t>
    <rPh sb="2" eb="3">
      <t>ワク</t>
    </rPh>
    <rPh sb="5" eb="6">
      <t>カマ</t>
    </rPh>
    <phoneticPr fontId="2"/>
  </si>
  <si>
    <t>第１希望以外は出演不可</t>
    <rPh sb="0" eb="1">
      <t>ダイ</t>
    </rPh>
    <rPh sb="2" eb="4">
      <t>キボウ</t>
    </rPh>
    <rPh sb="4" eb="6">
      <t>イガイ</t>
    </rPh>
    <rPh sb="7" eb="9">
      <t>シュツエン</t>
    </rPh>
    <rPh sb="9" eb="11">
      <t>フカ</t>
    </rPh>
    <phoneticPr fontId="2"/>
  </si>
  <si>
    <t>未納</t>
    <rPh sb="0" eb="2">
      <t>ミノウ</t>
    </rPh>
    <phoneticPr fontId="2"/>
  </si>
  <si>
    <t>閉</t>
    <rPh sb="0" eb="1">
      <t>ヘイ</t>
    </rPh>
    <phoneticPr fontId="2"/>
  </si>
  <si>
    <t>有（3台）</t>
    <rPh sb="0" eb="1">
      <t>アリ</t>
    </rPh>
    <rPh sb="3" eb="4">
      <t>ダイ</t>
    </rPh>
    <phoneticPr fontId="2"/>
  </si>
  <si>
    <t>訳詩</t>
    <rPh sb="0" eb="1">
      <t>ヤク</t>
    </rPh>
    <rPh sb="1" eb="2">
      <t>シ</t>
    </rPh>
    <phoneticPr fontId="2"/>
  </si>
  <si>
    <t>その他</t>
    <rPh sb="2" eb="3">
      <t>タ</t>
    </rPh>
    <phoneticPr fontId="2"/>
  </si>
  <si>
    <t>ピアノを使用しない</t>
    <rPh sb="4" eb="6">
      <t>シヨウ</t>
    </rPh>
    <phoneticPr fontId="2"/>
  </si>
  <si>
    <t>構成</t>
    <rPh sb="0" eb="2">
      <t>コウセイ</t>
    </rPh>
    <phoneticPr fontId="2"/>
  </si>
  <si>
    <t>原詞</t>
    <rPh sb="0" eb="2">
      <t>ゲンシ</t>
    </rPh>
    <phoneticPr fontId="2"/>
  </si>
  <si>
    <t>1,300</t>
    <phoneticPr fontId="2"/>
  </si>
  <si>
    <t>PW</t>
    <phoneticPr fontId="2"/>
  </si>
  <si>
    <t>0</t>
    <phoneticPr fontId="2"/>
  </si>
  <si>
    <t>大会正式名称</t>
    <rPh sb="0" eb="2">
      <t>タイカイ</t>
    </rPh>
    <rPh sb="2" eb="4">
      <t>セイシキ</t>
    </rPh>
    <rPh sb="4" eb="6">
      <t>メイショウ</t>
    </rPh>
    <phoneticPr fontId="2"/>
  </si>
  <si>
    <t>変更後人数</t>
    <rPh sb="0" eb="3">
      <t>ヘンコウゴ</t>
    </rPh>
    <rPh sb="3" eb="5">
      <t>ニンズウ</t>
    </rPh>
    <phoneticPr fontId="2"/>
  </si>
  <si>
    <t>（事務局使用欄）</t>
    <rPh sb="1" eb="4">
      <t>ジムキョク</t>
    </rPh>
    <rPh sb="4" eb="6">
      <t>シヨウ</t>
    </rPh>
    <rPh sb="6" eb="7">
      <t>ラン</t>
    </rPh>
    <phoneticPr fontId="2"/>
  </si>
  <si>
    <t>変更日</t>
    <rPh sb="0" eb="3">
      <t>ヘンコウビ</t>
    </rPh>
    <phoneticPr fontId="2"/>
  </si>
  <si>
    <t>第７８回宮城県合唱祭</t>
    <phoneticPr fontId="2"/>
  </si>
  <si>
    <t>ブロック</t>
    <phoneticPr fontId="2"/>
  </si>
  <si>
    <t>出演順</t>
    <rPh sb="0" eb="3">
      <t>シュツエンジュン</t>
    </rPh>
    <phoneticPr fontId="2"/>
  </si>
  <si>
    <t>No</t>
    <phoneticPr fontId="2"/>
  </si>
  <si>
    <r>
      <rPr>
        <b/>
        <sz val="14"/>
        <rFont val="ＭＳ Ｐゴシック"/>
        <family val="3"/>
        <charset val="128"/>
      </rPr>
      <t>Ｗｅｂ申込の手順</t>
    </r>
    <r>
      <rPr>
        <sz val="11"/>
        <rFont val="ＭＳ Ｐゴシック"/>
        <family val="3"/>
        <charset val="128"/>
      </rPr>
      <t xml:space="preserve">
①『入力シート』への入力を完了する。
　　左端に</t>
    </r>
    <r>
      <rPr>
        <b/>
        <sz val="11"/>
        <color rgb="FFFF0000"/>
        <rFont val="ＭＳ Ｐゴシック"/>
        <family val="3"/>
        <charset val="128"/>
      </rPr>
      <t>【選択】</t>
    </r>
    <r>
      <rPr>
        <b/>
        <sz val="11"/>
        <rFont val="ＭＳ Ｐゴシック"/>
        <family val="3"/>
        <charset val="128"/>
      </rPr>
      <t>のある項目は、</t>
    </r>
    <r>
      <rPr>
        <b/>
        <sz val="11"/>
        <color rgb="FFFF0000"/>
        <rFont val="ＭＳ Ｐゴシック"/>
        <family val="3"/>
        <charset val="128"/>
      </rPr>
      <t>ドロップダウンから選んでください。</t>
    </r>
    <r>
      <rPr>
        <sz val="11"/>
        <rFont val="ＭＳ Ｐゴシック"/>
        <family val="3"/>
        <charset val="128"/>
      </rPr>
      <t>　
　　→入力後、</t>
    </r>
    <r>
      <rPr>
        <sz val="11"/>
        <color rgb="FFFF0000"/>
        <rFont val="ＭＳ Ｐゴシック"/>
        <family val="3"/>
        <charset val="128"/>
      </rPr>
      <t>小中高校以外</t>
    </r>
    <r>
      <rPr>
        <sz val="11"/>
        <rFont val="ＭＳ Ｐゴシック"/>
        <family val="3"/>
        <charset val="128"/>
      </rPr>
      <t>は手順④へ
②別シートの『参加申込書（様式１）』をプリントアウトする。
③プリントアウトした『参加申込書（様式１）』に職印を押印する。 　
　　→当日、受付に提出（郵送不要）
④このエクセルファイル全てをメールに添付して、下記申込受付担当へ送付する。
　※添付するエクセルデータのファイル名は、
　「第78回宮城県合唱祭申込書（</t>
    </r>
    <r>
      <rPr>
        <b/>
        <sz val="11"/>
        <color rgb="FFFF0000"/>
        <rFont val="ＭＳ Ｐゴシック"/>
        <family val="3"/>
        <charset val="128"/>
      </rPr>
      <t>団体略称</t>
    </r>
    <r>
      <rPr>
        <sz val="11"/>
        <rFont val="ＭＳ Ｐゴシック"/>
        <family val="3"/>
        <charset val="128"/>
      </rPr>
      <t>）」と改めて、「名前を付けて保存」してください。必ず（団体略称）の箇所には団体名を入れてください。
⑤Ｗｅｂ申込の受付期間は、4月6日（月）～4月17日（金）17時必着とします。タイムテーブルは5月7日までに</t>
    </r>
    <r>
      <rPr>
        <sz val="11"/>
        <color rgb="FFFF0000"/>
        <rFont val="ＭＳ Ｐゴシック"/>
        <family val="3"/>
        <charset val="128"/>
      </rPr>
      <t>宮城県合唱連盟ＨＰに掲載</t>
    </r>
    <r>
      <rPr>
        <sz val="11"/>
        <rFont val="ＭＳ Ｐゴシック"/>
        <family val="3"/>
        <charset val="128"/>
      </rPr>
      <t xml:space="preserve">します。
⑥申込書の送信前に参加料（参加人数×1,300円）を振り込んでください。（増員分は当日受付で納入してください）
</t>
    </r>
    <r>
      <rPr>
        <b/>
        <sz val="11"/>
        <color rgb="FFFF0000"/>
        <rFont val="ＭＳ Ｐゴシック"/>
        <family val="3"/>
        <charset val="128"/>
      </rPr>
      <t>申込送付先　《</t>
    </r>
    <r>
      <rPr>
        <sz val="11"/>
        <color rgb="FFFF0000"/>
        <rFont val="ＭＳ Ｐゴシック"/>
        <family val="3"/>
        <charset val="128"/>
      </rPr>
      <t>郵送（手書き）での申込はできません</t>
    </r>
    <r>
      <rPr>
        <b/>
        <sz val="11"/>
        <color rgb="FFFF0000"/>
        <rFont val="ＭＳ Ｐゴシック"/>
        <family val="3"/>
        <charset val="128"/>
      </rPr>
      <t>》</t>
    </r>
    <r>
      <rPr>
        <sz val="11"/>
        <rFont val="ＭＳ Ｐゴシック"/>
        <family val="3"/>
        <charset val="128"/>
      </rPr>
      <t xml:space="preserve">
合唱祭申込受付担当　　伊藤　眞　宛
</t>
    </r>
    <r>
      <rPr>
        <sz val="18"/>
        <rFont val="ＭＳ Ｐゴシック"/>
        <family val="3"/>
        <charset val="128"/>
      </rPr>
      <t>メール： miyagikengasshousai@gmail.com</t>
    </r>
    <rPh sb="31" eb="33">
      <t>ヒダリハジ</t>
    </rPh>
    <rPh sb="35" eb="37">
      <t>センタク</t>
    </rPh>
    <rPh sb="41" eb="43">
      <t>コウモク</t>
    </rPh>
    <rPh sb="54" eb="55">
      <t>エラ</t>
    </rPh>
    <rPh sb="67" eb="69">
      <t>ニュウリョク</t>
    </rPh>
    <rPh sb="69" eb="70">
      <t>ゴ</t>
    </rPh>
    <rPh sb="71" eb="74">
      <t>ショウチュウコウ</t>
    </rPh>
    <rPh sb="74" eb="75">
      <t>コウ</t>
    </rPh>
    <rPh sb="75" eb="77">
      <t>イガイ</t>
    </rPh>
    <rPh sb="78" eb="80">
      <t>テジュン</t>
    </rPh>
    <rPh sb="97" eb="99">
      <t>ヨウシキ</t>
    </rPh>
    <rPh sb="132" eb="134">
      <t>ヨウシキ</t>
    </rPh>
    <rPh sb="138" eb="139">
      <t>ショク</t>
    </rPh>
    <rPh sb="161" eb="163">
      <t>ユウソウ</t>
    </rPh>
    <rPh sb="163" eb="165">
      <t>フヨウ</t>
    </rPh>
    <rPh sb="179" eb="180">
      <t>スベ</t>
    </rPh>
    <rPh sb="191" eb="193">
      <t>カキ</t>
    </rPh>
    <rPh sb="193" eb="195">
      <t>モウシコミ</t>
    </rPh>
    <rPh sb="195" eb="197">
      <t>ウケツケ</t>
    </rPh>
    <rPh sb="197" eb="199">
      <t>タントウ</t>
    </rPh>
    <rPh sb="200" eb="202">
      <t>ソウフ</t>
    </rPh>
    <rPh sb="230" eb="231">
      <t>ダイ</t>
    </rPh>
    <rPh sb="233" eb="234">
      <t>カイ</t>
    </rPh>
    <rPh sb="234" eb="237">
      <t>ミヤギケン</t>
    </rPh>
    <rPh sb="251" eb="252">
      <t>アラタ</t>
    </rPh>
    <rPh sb="256" eb="258">
      <t>ナマエ</t>
    </rPh>
    <rPh sb="259" eb="260">
      <t>ツ</t>
    </rPh>
    <rPh sb="272" eb="273">
      <t>カナラ</t>
    </rPh>
    <rPh sb="281" eb="283">
      <t>カショ</t>
    </rPh>
    <rPh sb="285" eb="287">
      <t>ダンタイ</t>
    </rPh>
    <rPh sb="287" eb="288">
      <t>ナ</t>
    </rPh>
    <rPh sb="289" eb="290">
      <t>イ</t>
    </rPh>
    <rPh sb="306" eb="308">
      <t>ウケツケ</t>
    </rPh>
    <rPh sb="308" eb="310">
      <t>キカン</t>
    </rPh>
    <rPh sb="313" eb="314">
      <t>ガツ</t>
    </rPh>
    <rPh sb="315" eb="316">
      <t>ニチ</t>
    </rPh>
    <rPh sb="317" eb="318">
      <t>ゲツ</t>
    </rPh>
    <rPh sb="326" eb="327">
      <t>キン</t>
    </rPh>
    <rPh sb="347" eb="348">
      <t>ガツ</t>
    </rPh>
    <rPh sb="353" eb="356">
      <t>ミヤギケン</t>
    </rPh>
    <rPh sb="356" eb="360">
      <t>ガッショウレンメイ</t>
    </rPh>
    <rPh sb="363" eb="365">
      <t>ケイサイ</t>
    </rPh>
    <rPh sb="372" eb="375">
      <t>モウシコミショ</t>
    </rPh>
    <rPh sb="376" eb="378">
      <t>ソウシン</t>
    </rPh>
    <rPh sb="378" eb="379">
      <t>マエ</t>
    </rPh>
    <rPh sb="380" eb="383">
      <t>サンカリョウ</t>
    </rPh>
    <rPh sb="384" eb="388">
      <t>サンカニンズウ</t>
    </rPh>
    <rPh sb="394" eb="395">
      <t>エン</t>
    </rPh>
    <rPh sb="397" eb="398">
      <t>フ</t>
    </rPh>
    <rPh sb="399" eb="400">
      <t>コ</t>
    </rPh>
    <rPh sb="408" eb="410">
      <t>ゾウイン</t>
    </rPh>
    <rPh sb="410" eb="411">
      <t>ブン</t>
    </rPh>
    <rPh sb="412" eb="414">
      <t>トウジツ</t>
    </rPh>
    <rPh sb="414" eb="416">
      <t>ウケツケ</t>
    </rPh>
    <rPh sb="417" eb="419">
      <t>ノウニュウ</t>
    </rPh>
    <rPh sb="430" eb="432">
      <t>ソウフ</t>
    </rPh>
    <rPh sb="435" eb="437">
      <t>ユウソウ</t>
    </rPh>
    <rPh sb="438" eb="440">
      <t>テガ</t>
    </rPh>
    <rPh sb="456" eb="457">
      <t>サイ</t>
    </rPh>
    <rPh sb="457" eb="459">
      <t>モウシコミ</t>
    </rPh>
    <rPh sb="459" eb="461">
      <t>ウケツケ</t>
    </rPh>
    <rPh sb="461" eb="463">
      <t>タントウ</t>
    </rPh>
    <rPh sb="465" eb="467">
      <t>イトウ</t>
    </rPh>
    <rPh sb="468" eb="469">
      <t>マコト</t>
    </rPh>
    <rPh sb="470" eb="471">
      <t>アテ</t>
    </rPh>
    <phoneticPr fontId="2"/>
  </si>
  <si>
    <t>人数</t>
    <rPh sb="0" eb="2">
      <t>ニンズウ</t>
    </rPh>
    <phoneticPr fontId="2"/>
  </si>
  <si>
    <t>宮城県一二三高等学校音楽部</t>
    <rPh sb="0" eb="3">
      <t>ミヤギケン</t>
    </rPh>
    <rPh sb="3" eb="6">
      <t>ヒフミ</t>
    </rPh>
    <rPh sb="6" eb="10">
      <t>コウトウガッコウ</t>
    </rPh>
    <rPh sb="10" eb="13">
      <t>オンガクブ</t>
    </rPh>
    <phoneticPr fontId="2"/>
  </si>
  <si>
    <t>○○　○○</t>
    <phoneticPr fontId="2"/>
  </si>
  <si>
    <t>123-0123</t>
    <phoneticPr fontId="2"/>
  </si>
  <si>
    <t>宮城県○○市〇〇区〇〇〇123-123</t>
    <rPh sb="0" eb="3">
      <t>ミヤギケン</t>
    </rPh>
    <rPh sb="5" eb="6">
      <t>シ</t>
    </rPh>
    <rPh sb="8" eb="9">
      <t>ク</t>
    </rPh>
    <phoneticPr fontId="2"/>
  </si>
  <si>
    <t>〇〇　〇〇　</t>
    <phoneticPr fontId="2"/>
  </si>
  <si>
    <t>012-123-0123</t>
    <phoneticPr fontId="2"/>
  </si>
  <si>
    <t>012-123-1234</t>
    <phoneticPr fontId="2"/>
  </si>
  <si>
    <t>mail123@example.com</t>
    <phoneticPr fontId="2"/>
  </si>
  <si>
    <t>010-1234-5678</t>
    <phoneticPr fontId="2"/>
  </si>
  <si>
    <t>女声合唱組曲「よわったなあ」から</t>
    <rPh sb="0" eb="2">
      <t>ジョセイ</t>
    </rPh>
    <rPh sb="2" eb="4">
      <t>ガッショウ</t>
    </rPh>
    <rPh sb="4" eb="6">
      <t>クミキョク</t>
    </rPh>
    <phoneticPr fontId="2"/>
  </si>
  <si>
    <t>ボヤキ</t>
    <phoneticPr fontId="2"/>
  </si>
  <si>
    <t>野村　カツヤ</t>
    <rPh sb="0" eb="2">
      <t>ノムラ</t>
    </rPh>
    <phoneticPr fontId="2"/>
  </si>
  <si>
    <t>作曲</t>
    <rPh sb="0" eb="1">
      <t>サッキョク</t>
    </rPh>
    <phoneticPr fontId="2"/>
  </si>
  <si>
    <t>にしなかみどり</t>
    <phoneticPr fontId="2"/>
  </si>
  <si>
    <t>女声合唱組曲「地平線のあっちがわ」から</t>
    <rPh sb="0" eb="2">
      <t>ジョセイ</t>
    </rPh>
    <rPh sb="2" eb="4">
      <t>ガッショウ</t>
    </rPh>
    <rPh sb="4" eb="6">
      <t>クミキョク</t>
    </rPh>
    <rPh sb="7" eb="10">
      <t>チヘイセン</t>
    </rPh>
    <phoneticPr fontId="2"/>
  </si>
  <si>
    <t>夏にも</t>
    <rPh sb="0" eb="1">
      <t>ナツ</t>
    </rPh>
    <phoneticPr fontId="2"/>
  </si>
  <si>
    <t>川谷　俊太</t>
    <rPh sb="0" eb="2">
      <t>カワタニ</t>
    </rPh>
    <rPh sb="3" eb="5">
      <t>シュンタ</t>
    </rPh>
    <phoneticPr fontId="2"/>
  </si>
  <si>
    <t>木下　まきこ</t>
    <rPh sb="0" eb="2">
      <t>キノシタ</t>
    </rPh>
    <phoneticPr fontId="2"/>
  </si>
  <si>
    <t>●●●　●●●●</t>
    <phoneticPr fontId="2"/>
  </si>
  <si>
    <t>●●●　●●●</t>
    <phoneticPr fontId="2"/>
  </si>
  <si>
    <t>コマ</t>
  </si>
  <si>
    <t>指揮者：合唱団スパイス、伴奏者：四八五高校</t>
    <rPh sb="0" eb="3">
      <t>シキシャ</t>
    </rPh>
    <rPh sb="4" eb="7">
      <t>ガッショウダン</t>
    </rPh>
    <rPh sb="12" eb="15">
      <t>バンソウシャ</t>
    </rPh>
    <rPh sb="16" eb="19">
      <t>485</t>
    </rPh>
    <rPh sb="19" eb="21">
      <t>コウコウ</t>
    </rPh>
    <phoneticPr fontId="2"/>
  </si>
  <si>
    <t>皆さんこんにちは！○○月○○日に○○ホールにて定期演奏会を開始します。ぜひご来場ください！</t>
    <rPh sb="0" eb="1">
      <t>ミナ</t>
    </rPh>
    <rPh sb="11" eb="12">
      <t>ガツ</t>
    </rPh>
    <rPh sb="14" eb="15">
      <t>ニチ</t>
    </rPh>
    <rPh sb="23" eb="28">
      <t>テイキエンソウカイ</t>
    </rPh>
    <rPh sb="29" eb="31">
      <t>カイシ</t>
    </rPh>
    <rPh sb="38" eb="40">
      <t>ライジョウ</t>
    </rPh>
    <phoneticPr fontId="2"/>
  </si>
  <si>
    <t>みやぎけんひふみこうとうがっこうおんがくぶ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</si>
</sst>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m&quot;分&quot;ss&quot;秒&quot;"/>
    <numFmt numFmtId="177" formatCode="&quot;¥&quot;#,##0_);[Red]\(&quot;¥&quot;#,##0\)"/>
  </numFmts>
  <fonts count="50" x14ac:knownFonts="1">
    <font>
      <sz val="11"/>
      <color theme="1"/>
      <name val="ＭＳ Ｐゴシック"/>
      <family val="2"/>
      <charset val="128"/>
    </font>
    <font>
      <sz val="11"/>
      <color rgb="FFFF0000"/>
      <name val="ＭＳ Ｐゴシック"/>
      <family val="2"/>
      <charset val="128"/>
    </font>
    <font>
      <sz val="6"/>
      <name val="ＭＳ Ｐゴシック"/>
      <family val="2"/>
      <charset val="128"/>
    </font>
    <font>
      <sz val="20"/>
      <color theme="1"/>
      <name val="ＭＳ Ｐゴシック"/>
      <family val="2"/>
      <charset val="128"/>
    </font>
    <font>
      <sz val="11"/>
      <color rgb="FFFF000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12"/>
      <name val="ＭＳ Ｐゴシック"/>
      <family val="3"/>
      <charset val="128"/>
    </font>
    <font>
      <sz val="16"/>
      <name val="ＭＳ Ｐゴシック"/>
      <family val="3"/>
      <charset val="128"/>
    </font>
    <font>
      <u/>
      <sz val="11"/>
      <color theme="10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0.5"/>
      <color theme="1"/>
      <name val="游ゴシック"/>
      <family val="3"/>
      <charset val="128"/>
      <scheme val="minor"/>
    </font>
    <font>
      <sz val="10.5"/>
      <color theme="1"/>
      <name val="ＭＳ 明朝"/>
      <family val="1"/>
      <charset val="128"/>
    </font>
    <font>
      <sz val="20"/>
      <color theme="1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name val="ＭＳ Ｐゴシック"/>
      <family val="3"/>
      <charset val="128"/>
    </font>
    <font>
      <b/>
      <sz val="11"/>
      <color theme="0" tint="-0.1499984740745262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0"/>
      <color theme="1"/>
      <name val="ＭＳ Ｐ明朝"/>
      <family val="1"/>
      <charset val="128"/>
    </font>
    <font>
      <b/>
      <sz val="11"/>
      <color rgb="FFFF0000"/>
      <name val="游ゴシック"/>
      <family val="3"/>
      <charset val="128"/>
      <scheme val="minor"/>
    </font>
    <font>
      <sz val="11"/>
      <color theme="1" tint="0.499984740745262"/>
      <name val="ＭＳ Ｐゴシック"/>
      <family val="2"/>
      <charset val="128"/>
    </font>
    <font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10"/>
      <name val="ＭＳ 明朝"/>
      <family val="1"/>
      <charset val="128"/>
    </font>
    <font>
      <b/>
      <sz val="14"/>
      <color rgb="FFFF0000"/>
      <name val="ＭＳ ゴシック"/>
      <family val="3"/>
      <charset val="128"/>
    </font>
    <font>
      <sz val="18"/>
      <name val="ＭＳ Ｐゴシック"/>
      <family val="3"/>
      <charset val="128"/>
    </font>
    <font>
      <b/>
      <u/>
      <sz val="11"/>
      <color theme="10"/>
      <name val="ＭＳ Ｐゴシック"/>
      <family val="3"/>
      <charset val="128"/>
    </font>
    <font>
      <b/>
      <sz val="14"/>
      <color rgb="FFFFFFFF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rgb="FF9999FF"/>
      <name val="ＭＳ Ｐゴシック"/>
      <family val="3"/>
      <charset val="128"/>
    </font>
    <font>
      <sz val="20"/>
      <name val="ＭＳ Ｐゴシック"/>
      <family val="2"/>
      <charset val="128"/>
    </font>
    <font>
      <sz val="26"/>
      <color theme="1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4.9989318521683403E-2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3" fillId="0" borderId="0">
      <alignment vertical="center"/>
    </xf>
  </cellStyleXfs>
  <cellXfs count="368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horizontal="right" vertical="center"/>
    </xf>
    <xf numFmtId="176" fontId="1" fillId="2" borderId="0" xfId="0" applyNumberFormat="1" applyFont="1" applyFill="1">
      <alignment vertical="center"/>
    </xf>
    <xf numFmtId="0" fontId="0" fillId="2" borderId="1" xfId="0" applyFill="1" applyBorder="1">
      <alignment vertical="center"/>
    </xf>
    <xf numFmtId="0" fontId="0" fillId="0" borderId="1" xfId="0" applyBorder="1" applyAlignment="1">
      <alignment vertical="center" shrinkToFit="1"/>
    </xf>
    <xf numFmtId="0" fontId="3" fillId="2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0" borderId="0" xfId="3">
      <alignment vertical="center"/>
    </xf>
    <xf numFmtId="0" fontId="15" fillId="0" borderId="0" xfId="3" applyFont="1">
      <alignment vertical="center"/>
    </xf>
    <xf numFmtId="0" fontId="5" fillId="0" borderId="37" xfId="3" applyFont="1" applyBorder="1" applyAlignment="1">
      <alignment horizontal="center" vertical="center"/>
    </xf>
    <xf numFmtId="0" fontId="16" fillId="0" borderId="39" xfId="3" applyFont="1" applyBorder="1" applyAlignment="1">
      <alignment horizontal="center" vertical="center"/>
    </xf>
    <xf numFmtId="0" fontId="17" fillId="0" borderId="0" xfId="3" applyFont="1" applyAlignment="1">
      <alignment horizontal="right" vertical="center"/>
    </xf>
    <xf numFmtId="0" fontId="5" fillId="0" borderId="0" xfId="3" applyFont="1">
      <alignment vertical="center"/>
    </xf>
    <xf numFmtId="0" fontId="6" fillId="0" borderId="0" xfId="3" applyFont="1" applyAlignment="1">
      <alignment horizontal="right" vertical="center"/>
    </xf>
    <xf numFmtId="0" fontId="6" fillId="0" borderId="0" xfId="3" applyFont="1">
      <alignment vertical="center"/>
    </xf>
    <xf numFmtId="0" fontId="6" fillId="0" borderId="0" xfId="3" applyFont="1" applyAlignment="1">
      <alignment horizontal="left" vertical="center"/>
    </xf>
    <xf numFmtId="0" fontId="6" fillId="0" borderId="0" xfId="3" applyFont="1" applyAlignment="1">
      <alignment horizontal="center" vertical="center"/>
    </xf>
    <xf numFmtId="0" fontId="19" fillId="0" borderId="0" xfId="3" applyFont="1">
      <alignment vertical="center"/>
    </xf>
    <xf numFmtId="0" fontId="13" fillId="0" borderId="0" xfId="3" applyAlignment="1">
      <alignment horizontal="right" vertical="center"/>
    </xf>
    <xf numFmtId="0" fontId="5" fillId="0" borderId="48" xfId="3" applyFont="1" applyBorder="1" applyAlignment="1">
      <alignment horizontal="center" vertical="center"/>
    </xf>
    <xf numFmtId="0" fontId="5" fillId="0" borderId="50" xfId="3" applyFont="1" applyBorder="1" applyAlignment="1">
      <alignment horizontal="center" vertical="center"/>
    </xf>
    <xf numFmtId="0" fontId="20" fillId="0" borderId="0" xfId="3" applyFont="1">
      <alignment vertical="center"/>
    </xf>
    <xf numFmtId="0" fontId="16" fillId="0" borderId="51" xfId="3" applyFont="1" applyBorder="1" applyAlignment="1">
      <alignment horizontal="center" vertical="center"/>
    </xf>
    <xf numFmtId="0" fontId="5" fillId="0" borderId="31" xfId="3" applyFont="1" applyBorder="1" applyAlignment="1">
      <alignment horizontal="center" vertical="center"/>
    </xf>
    <xf numFmtId="0" fontId="16" fillId="0" borderId="46" xfId="3" applyFont="1" applyBorder="1" applyAlignment="1">
      <alignment horizontal="center" vertical="center"/>
    </xf>
    <xf numFmtId="0" fontId="16" fillId="0" borderId="0" xfId="3" applyFont="1" applyAlignment="1">
      <alignment horizontal="right" vertical="center"/>
    </xf>
    <xf numFmtId="0" fontId="5" fillId="0" borderId="54" xfId="3" applyFont="1" applyBorder="1" applyAlignment="1">
      <alignment horizontal="center" vertical="center"/>
    </xf>
    <xf numFmtId="0" fontId="7" fillId="0" borderId="14" xfId="3" applyFont="1" applyBorder="1" applyAlignment="1">
      <alignment horizontal="right" vertical="center"/>
    </xf>
    <xf numFmtId="0" fontId="6" fillId="0" borderId="15" xfId="3" applyFont="1" applyBorder="1" applyAlignment="1">
      <alignment horizontal="left" vertical="center"/>
    </xf>
    <xf numFmtId="0" fontId="6" fillId="0" borderId="14" xfId="3" applyFont="1" applyBorder="1">
      <alignment vertical="center"/>
    </xf>
    <xf numFmtId="0" fontId="1" fillId="2" borderId="0" xfId="0" applyFont="1" applyFill="1">
      <alignment vertical="center"/>
    </xf>
    <xf numFmtId="56" fontId="6" fillId="0" borderId="0" xfId="3" applyNumberFormat="1" applyFont="1" applyAlignment="1">
      <alignment horizontal="left" vertical="center"/>
    </xf>
    <xf numFmtId="0" fontId="22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0" fillId="2" borderId="8" xfId="0" applyFill="1" applyBorder="1">
      <alignment vertical="center"/>
    </xf>
    <xf numFmtId="0" fontId="0" fillId="2" borderId="0" xfId="0" applyFill="1" applyAlignment="1">
      <alignment horizontal="left" vertical="center" shrinkToFit="1"/>
    </xf>
    <xf numFmtId="0" fontId="5" fillId="0" borderId="48" xfId="3" applyFont="1" applyBorder="1" applyAlignment="1">
      <alignment horizontal="center" vertical="center" wrapText="1"/>
    </xf>
    <xf numFmtId="0" fontId="18" fillId="0" borderId="39" xfId="3" applyFont="1" applyBorder="1" applyAlignment="1">
      <alignment horizontal="center" vertical="center" wrapText="1"/>
    </xf>
    <xf numFmtId="0" fontId="10" fillId="2" borderId="0" xfId="0" applyFont="1" applyFill="1" applyAlignment="1">
      <alignment vertical="top" wrapText="1"/>
    </xf>
    <xf numFmtId="0" fontId="9" fillId="2" borderId="0" xfId="0" applyFont="1" applyFill="1" applyAlignment="1">
      <alignment vertical="top" wrapText="1"/>
    </xf>
    <xf numFmtId="0" fontId="25" fillId="2" borderId="0" xfId="0" applyFont="1" applyFill="1" applyAlignment="1">
      <alignment vertical="center" wrapText="1"/>
    </xf>
    <xf numFmtId="56" fontId="0" fillId="0" borderId="0" xfId="0" applyNumberFormat="1" applyAlignment="1">
      <alignment horizontal="left" vertical="center"/>
    </xf>
    <xf numFmtId="176" fontId="0" fillId="0" borderId="0" xfId="0" applyNumberFormat="1" applyAlignment="1">
      <alignment horizontal="left" vertical="center"/>
    </xf>
    <xf numFmtId="0" fontId="0" fillId="2" borderId="3" xfId="0" applyFill="1" applyBorder="1">
      <alignment vertical="center"/>
    </xf>
    <xf numFmtId="0" fontId="4" fillId="2" borderId="8" xfId="0" applyFont="1" applyFill="1" applyBorder="1">
      <alignment vertical="center"/>
    </xf>
    <xf numFmtId="0" fontId="4" fillId="2" borderId="0" xfId="0" applyFont="1" applyFill="1">
      <alignment vertical="center"/>
    </xf>
    <xf numFmtId="0" fontId="18" fillId="0" borderId="54" xfId="3" applyFont="1" applyBorder="1" applyAlignment="1">
      <alignment horizontal="center" vertical="center" wrapText="1"/>
    </xf>
    <xf numFmtId="0" fontId="5" fillId="2" borderId="0" xfId="3" applyFont="1" applyFill="1">
      <alignment vertical="center"/>
    </xf>
    <xf numFmtId="0" fontId="28" fillId="0" borderId="56" xfId="3" applyFont="1" applyBorder="1" applyAlignment="1">
      <alignment vertical="center" shrinkToFit="1"/>
    </xf>
    <xf numFmtId="0" fontId="28" fillId="0" borderId="59" xfId="3" applyFont="1" applyBorder="1" applyAlignment="1">
      <alignment vertical="center" shrinkToFit="1"/>
    </xf>
    <xf numFmtId="0" fontId="28" fillId="0" borderId="62" xfId="3" applyFont="1" applyBorder="1" applyAlignment="1">
      <alignment vertical="center" shrinkToFit="1"/>
    </xf>
    <xf numFmtId="0" fontId="28" fillId="0" borderId="57" xfId="3" applyFont="1" applyBorder="1" applyAlignment="1">
      <alignment vertical="center" shrinkToFit="1"/>
    </xf>
    <xf numFmtId="0" fontId="28" fillId="0" borderId="60" xfId="3" applyFont="1" applyBorder="1" applyAlignment="1">
      <alignment vertical="center" shrinkToFit="1"/>
    </xf>
    <xf numFmtId="0" fontId="28" fillId="0" borderId="63" xfId="3" applyFont="1" applyBorder="1" applyAlignment="1">
      <alignment vertical="center" shrinkToFit="1"/>
    </xf>
    <xf numFmtId="0" fontId="28" fillId="0" borderId="58" xfId="3" applyFont="1" applyBorder="1" applyAlignment="1">
      <alignment vertical="center" shrinkToFit="1"/>
    </xf>
    <xf numFmtId="0" fontId="28" fillId="0" borderId="64" xfId="3" applyFont="1" applyBorder="1" applyAlignment="1">
      <alignment vertical="center" shrinkToFit="1"/>
    </xf>
    <xf numFmtId="0" fontId="28" fillId="0" borderId="61" xfId="3" applyFont="1" applyBorder="1" applyAlignment="1">
      <alignment vertical="center" shrinkToFit="1"/>
    </xf>
    <xf numFmtId="0" fontId="33" fillId="0" borderId="42" xfId="3" applyFont="1" applyBorder="1" applyAlignment="1">
      <alignment horizontal="center" vertical="distributed"/>
    </xf>
    <xf numFmtId="0" fontId="30" fillId="0" borderId="14" xfId="3" applyFont="1" applyBorder="1" applyAlignment="1">
      <alignment horizontal="center" vertical="center"/>
    </xf>
    <xf numFmtId="38" fontId="30" fillId="0" borderId="14" xfId="2" applyFont="1" applyBorder="1" applyAlignment="1">
      <alignment horizontal="center" vertical="center"/>
    </xf>
    <xf numFmtId="0" fontId="30" fillId="0" borderId="13" xfId="3" applyFont="1" applyBorder="1" applyAlignment="1">
      <alignment horizontal="right" vertical="center"/>
    </xf>
    <xf numFmtId="38" fontId="26" fillId="2" borderId="0" xfId="2" applyFont="1" applyFill="1" applyAlignment="1">
      <alignment vertical="center"/>
    </xf>
    <xf numFmtId="0" fontId="23" fillId="2" borderId="0" xfId="0" applyFont="1" applyFill="1" applyAlignment="1">
      <alignment horizontal="right" vertical="center" wrapText="1"/>
    </xf>
    <xf numFmtId="0" fontId="35" fillId="0" borderId="75" xfId="3" applyFont="1" applyBorder="1" applyAlignment="1">
      <alignment horizontal="center" vertical="center"/>
    </xf>
    <xf numFmtId="56" fontId="0" fillId="0" borderId="1" xfId="0" applyNumberFormat="1" applyBorder="1" applyProtection="1">
      <alignment vertical="center"/>
      <protection locked="0"/>
    </xf>
    <xf numFmtId="49" fontId="0" fillId="0" borderId="56" xfId="0" applyNumberFormat="1" applyBorder="1" applyAlignment="1" applyProtection="1">
      <alignment horizontal="center" vertical="center" shrinkToFit="1"/>
      <protection locked="0"/>
    </xf>
    <xf numFmtId="49" fontId="0" fillId="0" borderId="57" xfId="0" applyNumberFormat="1" applyBorder="1" applyAlignment="1" applyProtection="1">
      <alignment horizontal="center" vertical="center" shrinkToFit="1"/>
      <protection locked="0"/>
    </xf>
    <xf numFmtId="49" fontId="0" fillId="0" borderId="58" xfId="0" applyNumberFormat="1" applyBorder="1" applyAlignment="1" applyProtection="1">
      <alignment horizontal="center" vertical="center" shrinkToFit="1"/>
      <protection locked="0"/>
    </xf>
    <xf numFmtId="0" fontId="0" fillId="0" borderId="56" xfId="0" quotePrefix="1" applyBorder="1" applyAlignment="1" applyProtection="1">
      <alignment horizontal="center" vertical="center" shrinkToFit="1"/>
      <protection locked="0"/>
    </xf>
    <xf numFmtId="0" fontId="36" fillId="2" borderId="0" xfId="0" applyFont="1" applyFill="1">
      <alignment vertical="center"/>
    </xf>
    <xf numFmtId="0" fontId="0" fillId="0" borderId="57" xfId="0" quotePrefix="1" applyBorder="1" applyAlignment="1" applyProtection="1">
      <alignment horizontal="center" vertical="center" shrinkToFit="1"/>
      <protection locked="0"/>
    </xf>
    <xf numFmtId="0" fontId="0" fillId="0" borderId="58" xfId="0" quotePrefix="1" applyBorder="1" applyAlignment="1" applyProtection="1">
      <alignment horizontal="center" vertical="center" shrinkToFit="1"/>
      <protection locked="0"/>
    </xf>
    <xf numFmtId="0" fontId="0" fillId="2" borderId="6" xfId="0" applyFill="1" applyBorder="1">
      <alignment vertical="center"/>
    </xf>
    <xf numFmtId="0" fontId="8" fillId="0" borderId="35" xfId="3" applyFont="1" applyBorder="1">
      <alignment vertical="center"/>
    </xf>
    <xf numFmtId="0" fontId="8" fillId="0" borderId="23" xfId="3" applyFont="1" applyBorder="1">
      <alignment vertical="center"/>
    </xf>
    <xf numFmtId="0" fontId="8" fillId="0" borderId="34" xfId="3" applyFont="1" applyBorder="1">
      <alignment vertical="center"/>
    </xf>
    <xf numFmtId="0" fontId="8" fillId="0" borderId="24" xfId="3" applyFont="1" applyBorder="1">
      <alignment vertical="center"/>
    </xf>
    <xf numFmtId="0" fontId="8" fillId="0" borderId="25" xfId="3" applyFont="1" applyBorder="1">
      <alignment vertical="center"/>
    </xf>
    <xf numFmtId="0" fontId="5" fillId="0" borderId="52" xfId="3" applyFont="1" applyBorder="1" applyAlignment="1">
      <alignment horizontal="center" vertical="center" shrinkToFit="1"/>
    </xf>
    <xf numFmtId="0" fontId="7" fillId="0" borderId="6" xfId="3" applyFont="1" applyBorder="1" applyAlignment="1">
      <alignment horizontal="right" vertical="center"/>
    </xf>
    <xf numFmtId="38" fontId="30" fillId="0" borderId="6" xfId="3" applyNumberFormat="1" applyFont="1" applyBorder="1" applyAlignment="1">
      <alignment horizontal="right" vertical="center"/>
    </xf>
    <xf numFmtId="0" fontId="6" fillId="0" borderId="6" xfId="3" applyFont="1" applyBorder="1" applyAlignment="1">
      <alignment horizontal="center" vertical="center"/>
    </xf>
    <xf numFmtId="0" fontId="5" fillId="0" borderId="74" xfId="3" applyFont="1" applyBorder="1" applyAlignment="1">
      <alignment horizontal="center" vertical="center" shrinkToFit="1"/>
    </xf>
    <xf numFmtId="0" fontId="7" fillId="0" borderId="33" xfId="3" applyFont="1" applyBorder="1" applyAlignment="1">
      <alignment horizontal="right" vertical="center"/>
    </xf>
    <xf numFmtId="38" fontId="30" fillId="0" borderId="33" xfId="3" applyNumberFormat="1" applyFont="1" applyBorder="1" applyAlignment="1">
      <alignment horizontal="right" vertical="center"/>
    </xf>
    <xf numFmtId="0" fontId="8" fillId="0" borderId="0" xfId="3" applyFont="1">
      <alignment vertical="center"/>
    </xf>
    <xf numFmtId="0" fontId="40" fillId="0" borderId="48" xfId="3" applyFont="1" applyBorder="1" applyAlignment="1">
      <alignment horizontal="center" vertical="center" wrapText="1"/>
    </xf>
    <xf numFmtId="0" fontId="39" fillId="0" borderId="47" xfId="3" applyFont="1" applyBorder="1">
      <alignment vertical="center"/>
    </xf>
    <xf numFmtId="49" fontId="0" fillId="0" borderId="0" xfId="0" applyNumberFormat="1">
      <alignment vertical="center"/>
    </xf>
    <xf numFmtId="0" fontId="22" fillId="2" borderId="0" xfId="0" applyFont="1" applyFill="1" applyAlignment="1">
      <alignment horizontal="right" vertical="center"/>
    </xf>
    <xf numFmtId="0" fontId="4" fillId="0" borderId="0" xfId="0" applyFont="1">
      <alignment vertical="center"/>
    </xf>
    <xf numFmtId="0" fontId="23" fillId="2" borderId="0" xfId="0" applyFont="1" applyFill="1" applyAlignment="1">
      <alignment vertical="top" wrapText="1"/>
    </xf>
    <xf numFmtId="0" fontId="43" fillId="2" borderId="0" xfId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0" fillId="2" borderId="84" xfId="0" applyFill="1" applyBorder="1">
      <alignment vertical="center"/>
    </xf>
    <xf numFmtId="0" fontId="0" fillId="6" borderId="0" xfId="0" applyFill="1">
      <alignment vertical="center"/>
    </xf>
    <xf numFmtId="0" fontId="46" fillId="2" borderId="0" xfId="0" applyFont="1" applyFill="1" applyAlignment="1">
      <alignment horizontal="left" vertical="center"/>
    </xf>
    <xf numFmtId="49" fontId="4" fillId="0" borderId="0" xfId="2" applyNumberFormat="1" applyFont="1">
      <alignment vertical="center"/>
    </xf>
    <xf numFmtId="0" fontId="22" fillId="0" borderId="0" xfId="0" applyFont="1">
      <alignment vertical="center"/>
    </xf>
    <xf numFmtId="0" fontId="47" fillId="0" borderId="0" xfId="0" applyFont="1">
      <alignment vertical="center"/>
    </xf>
    <xf numFmtId="49" fontId="47" fillId="0" borderId="0" xfId="0" applyNumberFormat="1" applyFont="1">
      <alignment vertical="center"/>
    </xf>
    <xf numFmtId="0" fontId="23" fillId="2" borderId="0" xfId="0" applyFont="1" applyFill="1" applyAlignment="1">
      <alignment horizontal="left" vertical="center" wrapText="1"/>
    </xf>
    <xf numFmtId="0" fontId="0" fillId="0" borderId="1" xfId="0" applyBorder="1" applyAlignment="1" applyProtection="1">
      <alignment horizontal="left" vertical="center"/>
      <protection locked="0"/>
    </xf>
    <xf numFmtId="0" fontId="26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176" fontId="24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top" wrapText="1"/>
    </xf>
    <xf numFmtId="0" fontId="5" fillId="0" borderId="39" xfId="3" applyFont="1" applyBorder="1" applyAlignment="1">
      <alignment horizontal="center" vertical="center"/>
    </xf>
    <xf numFmtId="0" fontId="5" fillId="0" borderId="44" xfId="3" applyFont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56" fontId="0" fillId="7" borderId="1" xfId="0" applyNumberFormat="1" applyFill="1" applyBorder="1" applyProtection="1">
      <alignment vertical="center"/>
      <protection locked="0"/>
    </xf>
    <xf numFmtId="0" fontId="6" fillId="0" borderId="48" xfId="3" applyFont="1" applyBorder="1" applyAlignment="1">
      <alignment horizontal="center" vertical="center"/>
    </xf>
    <xf numFmtId="0" fontId="8" fillId="0" borderId="90" xfId="3" applyFont="1" applyBorder="1" applyAlignment="1">
      <alignment horizontal="center" vertical="center"/>
    </xf>
    <xf numFmtId="0" fontId="0" fillId="7" borderId="1" xfId="0" applyFill="1" applyBorder="1" applyAlignment="1" applyProtection="1">
      <alignment horizontal="center" vertical="center"/>
      <protection locked="0"/>
    </xf>
    <xf numFmtId="56" fontId="0" fillId="0" borderId="1" xfId="0" applyNumberFormat="1" applyBorder="1">
      <alignment vertical="center"/>
    </xf>
    <xf numFmtId="56" fontId="0" fillId="7" borderId="1" xfId="0" applyNumberFormat="1" applyFill="1" applyBorder="1">
      <alignment vertical="center"/>
    </xf>
    <xf numFmtId="38" fontId="26" fillId="2" borderId="0" xfId="2" applyFont="1" applyFill="1" applyAlignment="1" applyProtection="1">
      <alignment vertical="center"/>
    </xf>
    <xf numFmtId="0" fontId="43" fillId="2" borderId="0" xfId="1" applyFont="1" applyFill="1" applyAlignment="1" applyProtection="1">
      <alignment horizontal="center" vertical="center"/>
    </xf>
    <xf numFmtId="49" fontId="0" fillId="0" borderId="56" xfId="0" applyNumberFormat="1" applyBorder="1" applyAlignment="1">
      <alignment horizontal="center" vertical="center" shrinkToFit="1"/>
    </xf>
    <xf numFmtId="0" fontId="0" fillId="0" borderId="56" xfId="0" quotePrefix="1" applyBorder="1" applyAlignment="1">
      <alignment horizontal="center" vertical="center" shrinkToFit="1"/>
    </xf>
    <xf numFmtId="49" fontId="0" fillId="0" borderId="57" xfId="0" applyNumberFormat="1" applyBorder="1" applyAlignment="1">
      <alignment horizontal="center" vertical="center" shrinkToFit="1"/>
    </xf>
    <xf numFmtId="0" fontId="0" fillId="0" borderId="57" xfId="0" quotePrefix="1" applyBorder="1" applyAlignment="1">
      <alignment horizontal="center" vertical="center" shrinkToFit="1"/>
    </xf>
    <xf numFmtId="49" fontId="0" fillId="0" borderId="58" xfId="0" applyNumberFormat="1" applyBorder="1" applyAlignment="1">
      <alignment horizontal="center" vertical="center" shrinkToFit="1"/>
    </xf>
    <xf numFmtId="0" fontId="0" fillId="0" borderId="58" xfId="0" quotePrefix="1" applyBorder="1" applyAlignment="1">
      <alignment horizontal="center" vertical="center" shrinkToFit="1"/>
    </xf>
    <xf numFmtId="0" fontId="23" fillId="2" borderId="66" xfId="0" applyFont="1" applyFill="1" applyBorder="1" applyAlignment="1">
      <alignment horizontal="left" vertical="top" wrapText="1"/>
    </xf>
    <xf numFmtId="0" fontId="23" fillId="2" borderId="67" xfId="0" applyFont="1" applyFill="1" applyBorder="1" applyAlignment="1">
      <alignment horizontal="left" vertical="top" wrapText="1"/>
    </xf>
    <xf numFmtId="0" fontId="23" fillId="2" borderId="68" xfId="0" applyFont="1" applyFill="1" applyBorder="1" applyAlignment="1">
      <alignment horizontal="left" vertical="top" wrapText="1"/>
    </xf>
    <xf numFmtId="0" fontId="23" fillId="2" borderId="69" xfId="0" applyFont="1" applyFill="1" applyBorder="1" applyAlignment="1">
      <alignment horizontal="left" vertical="top" wrapText="1"/>
    </xf>
    <xf numFmtId="0" fontId="23" fillId="2" borderId="0" xfId="0" applyFont="1" applyFill="1" applyAlignment="1">
      <alignment horizontal="left" vertical="top" wrapText="1"/>
    </xf>
    <xf numFmtId="0" fontId="23" fillId="2" borderId="70" xfId="0" applyFont="1" applyFill="1" applyBorder="1" applyAlignment="1">
      <alignment horizontal="left" vertical="top" wrapText="1"/>
    </xf>
    <xf numFmtId="0" fontId="23" fillId="2" borderId="71" xfId="0" applyFont="1" applyFill="1" applyBorder="1" applyAlignment="1">
      <alignment horizontal="left" vertical="top" wrapText="1"/>
    </xf>
    <xf numFmtId="0" fontId="23" fillId="2" borderId="72" xfId="0" applyFont="1" applyFill="1" applyBorder="1" applyAlignment="1">
      <alignment horizontal="left" vertical="top" wrapText="1"/>
    </xf>
    <xf numFmtId="0" fontId="23" fillId="2" borderId="73" xfId="0" applyFont="1" applyFill="1" applyBorder="1" applyAlignment="1">
      <alignment horizontal="left" vertical="top" wrapText="1"/>
    </xf>
    <xf numFmtId="0" fontId="11" fillId="6" borderId="0" xfId="1" applyFill="1" applyAlignment="1">
      <alignment vertical="center"/>
    </xf>
    <xf numFmtId="0" fontId="11" fillId="2" borderId="0" xfId="1" applyFill="1" applyAlignment="1">
      <alignment horizontal="center" vertical="center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left" vertical="top" wrapText="1"/>
      <protection locked="0"/>
    </xf>
    <xf numFmtId="0" fontId="0" fillId="0" borderId="11" xfId="0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44" fillId="4" borderId="0" xfId="0" applyFont="1" applyFill="1" applyAlignment="1">
      <alignment horizontal="center" vertical="center"/>
    </xf>
    <xf numFmtId="0" fontId="23" fillId="2" borderId="8" xfId="0" applyFont="1" applyFill="1" applyBorder="1" applyAlignment="1">
      <alignment horizontal="left" vertical="center" wrapText="1"/>
    </xf>
    <xf numFmtId="0" fontId="23" fillId="2" borderId="0" xfId="0" applyFont="1" applyFill="1" applyAlignment="1">
      <alignment horizontal="left" vertical="center" wrapText="1"/>
    </xf>
    <xf numFmtId="0" fontId="1" fillId="5" borderId="87" xfId="0" applyFont="1" applyFill="1" applyBorder="1" applyAlignment="1">
      <alignment horizontal="center" vertical="center"/>
    </xf>
    <xf numFmtId="0" fontId="1" fillId="5" borderId="88" xfId="0" applyFont="1" applyFill="1" applyBorder="1" applyAlignment="1">
      <alignment horizontal="center" vertical="center"/>
    </xf>
    <xf numFmtId="0" fontId="1" fillId="5" borderId="89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left" vertical="center"/>
    </xf>
    <xf numFmtId="0" fontId="0" fillId="2" borderId="8" xfId="0" applyFill="1" applyBorder="1" applyAlignment="1">
      <alignment horizontal="left" vertical="center"/>
    </xf>
    <xf numFmtId="0" fontId="0" fillId="2" borderId="10" xfId="0" applyFill="1" applyBorder="1" applyAlignment="1">
      <alignment horizontal="left" vertical="center"/>
    </xf>
    <xf numFmtId="0" fontId="0" fillId="0" borderId="1" xfId="0" applyBorder="1" applyAlignment="1" applyProtection="1">
      <alignment horizontal="center" vertical="center" shrinkToFit="1"/>
      <protection locked="0"/>
    </xf>
    <xf numFmtId="0" fontId="38" fillId="2" borderId="0" xfId="0" applyFont="1" applyFill="1" applyAlignment="1">
      <alignment horizontal="center" vertical="center"/>
    </xf>
    <xf numFmtId="0" fontId="0" fillId="0" borderId="15" xfId="0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27" fillId="2" borderId="8" xfId="0" applyFont="1" applyFill="1" applyBorder="1" applyAlignment="1" applyProtection="1">
      <alignment horizontal="left" vertical="center"/>
      <protection hidden="1"/>
    </xf>
    <xf numFmtId="0" fontId="27" fillId="2" borderId="0" xfId="0" applyFont="1" applyFill="1" applyAlignment="1" applyProtection="1">
      <alignment horizontal="left" vertical="center"/>
      <protection hidden="1"/>
    </xf>
    <xf numFmtId="0" fontId="37" fillId="2" borderId="0" xfId="0" applyFont="1" applyFill="1" applyAlignment="1">
      <alignment horizontal="center" vertical="center" shrinkToFit="1"/>
    </xf>
    <xf numFmtId="0" fontId="0" fillId="0" borderId="5" xfId="0" quotePrefix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18" xfId="0" applyBorder="1" applyAlignment="1" applyProtection="1">
      <alignment vertical="center" shrinkToFit="1"/>
      <protection locked="0"/>
    </xf>
    <xf numFmtId="0" fontId="0" fillId="0" borderId="12" xfId="0" applyBorder="1" applyAlignment="1" applyProtection="1">
      <alignment vertical="center" shrinkToFit="1"/>
      <protection locked="0"/>
    </xf>
    <xf numFmtId="0" fontId="0" fillId="0" borderId="8" xfId="0" applyBorder="1" applyAlignment="1" applyProtection="1">
      <alignment horizontal="left" vertical="center" shrinkToFit="1"/>
      <protection locked="0"/>
    </xf>
    <xf numFmtId="0" fontId="0" fillId="0" borderId="0" xfId="0" applyAlignment="1" applyProtection="1">
      <alignment horizontal="left" vertical="center" shrinkToFit="1"/>
      <protection locked="0"/>
    </xf>
    <xf numFmtId="0" fontId="0" fillId="0" borderId="9" xfId="0" applyBorder="1" applyAlignment="1" applyProtection="1">
      <alignment horizontal="left" vertical="center" shrinkToFit="1"/>
      <protection locked="0"/>
    </xf>
    <xf numFmtId="0" fontId="0" fillId="0" borderId="19" xfId="0" applyBorder="1" applyAlignment="1" applyProtection="1">
      <alignment vertical="center" shrinkToFit="1"/>
      <protection locked="0"/>
    </xf>
    <xf numFmtId="0" fontId="0" fillId="0" borderId="9" xfId="0" applyBorder="1" applyAlignment="1" applyProtection="1">
      <alignment vertical="center" shrinkToFit="1"/>
      <protection locked="0"/>
    </xf>
    <xf numFmtId="0" fontId="26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0" borderId="1" xfId="0" applyBorder="1" applyAlignment="1">
      <alignment horizontal="left" vertical="center"/>
    </xf>
    <xf numFmtId="45" fontId="0" fillId="0" borderId="1" xfId="0" applyNumberFormat="1" applyBorder="1" applyAlignment="1" applyProtection="1">
      <alignment horizontal="center" vertical="center"/>
      <protection locked="0"/>
    </xf>
    <xf numFmtId="0" fontId="0" fillId="0" borderId="85" xfId="0" applyBorder="1" applyAlignment="1">
      <alignment horizontal="center" vertical="center" wrapText="1"/>
    </xf>
    <xf numFmtId="0" fontId="0" fillId="0" borderId="86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10" xfId="0" applyBorder="1" applyAlignment="1" applyProtection="1">
      <alignment horizontal="left" vertical="center" shrinkToFit="1"/>
      <protection locked="0"/>
    </xf>
    <xf numFmtId="0" fontId="0" fillId="0" borderId="11" xfId="0" applyBorder="1" applyAlignment="1" applyProtection="1">
      <alignment horizontal="left" vertical="center" shrinkToFit="1"/>
      <protection locked="0"/>
    </xf>
    <xf numFmtId="0" fontId="0" fillId="0" borderId="12" xfId="0" applyBorder="1" applyAlignment="1" applyProtection="1">
      <alignment horizontal="left" vertical="center" shrinkToFit="1"/>
      <protection locked="0"/>
    </xf>
    <xf numFmtId="0" fontId="0" fillId="2" borderId="0" xfId="0" applyFill="1" applyAlignment="1">
      <alignment horizontal="left" vertical="center"/>
    </xf>
    <xf numFmtId="0" fontId="22" fillId="2" borderId="0" xfId="0" applyFont="1" applyFill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7" xfId="0" applyBorder="1" applyAlignment="1" applyProtection="1">
      <alignment vertical="center" shrinkToFit="1"/>
      <protection locked="0"/>
    </xf>
    <xf numFmtId="0" fontId="0" fillId="0" borderId="7" xfId="0" applyBorder="1" applyAlignment="1" applyProtection="1">
      <alignment vertical="center" shrinkToFit="1"/>
      <protection locked="0"/>
    </xf>
    <xf numFmtId="176" fontId="24" fillId="2" borderId="0" xfId="0" applyNumberFormat="1" applyFont="1" applyFill="1" applyAlignment="1">
      <alignment horizontal="center" vertical="center"/>
    </xf>
    <xf numFmtId="0" fontId="0" fillId="0" borderId="0" xfId="0" applyAlignment="1" applyProtection="1">
      <alignment vertical="center" shrinkToFit="1"/>
      <protection locked="0"/>
    </xf>
    <xf numFmtId="0" fontId="0" fillId="0" borderId="19" xfId="0" applyBorder="1" applyProtection="1">
      <alignment vertical="center"/>
      <protection locked="0"/>
    </xf>
    <xf numFmtId="0" fontId="0" fillId="0" borderId="9" xfId="0" applyBorder="1" applyProtection="1">
      <alignment vertical="center"/>
      <protection locked="0"/>
    </xf>
    <xf numFmtId="0" fontId="0" fillId="0" borderId="13" xfId="0" applyBorder="1" applyAlignment="1" applyProtection="1">
      <alignment horizontal="left" vertical="center"/>
      <protection locked="0"/>
    </xf>
    <xf numFmtId="0" fontId="0" fillId="0" borderId="14" xfId="0" applyBorder="1" applyAlignment="1" applyProtection="1">
      <alignment horizontal="left" vertical="center"/>
      <protection locked="0"/>
    </xf>
    <xf numFmtId="0" fontId="0" fillId="0" borderId="2" xfId="0" applyBorder="1" applyAlignment="1">
      <alignment horizontal="center" vertical="center" wrapText="1" shrinkToFit="1"/>
    </xf>
    <xf numFmtId="0" fontId="0" fillId="0" borderId="3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 applyProtection="1">
      <alignment horizontal="left" vertical="center" shrinkToFit="1"/>
      <protection locked="0"/>
    </xf>
    <xf numFmtId="0" fontId="0" fillId="0" borderId="6" xfId="0" applyBorder="1" applyAlignment="1" applyProtection="1">
      <alignment horizontal="left" vertical="center" shrinkToFit="1"/>
      <protection locked="0"/>
    </xf>
    <xf numFmtId="0" fontId="0" fillId="0" borderId="7" xfId="0" applyBorder="1" applyAlignment="1" applyProtection="1">
      <alignment horizontal="left" vertical="center" shrinkToFit="1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 shrinkToFit="1"/>
    </xf>
    <xf numFmtId="0" fontId="0" fillId="0" borderId="1" xfId="0" applyBorder="1" applyAlignment="1" applyProtection="1">
      <alignment horizontal="left" vertical="center" shrinkToFit="1"/>
      <protection locked="0"/>
    </xf>
    <xf numFmtId="0" fontId="26" fillId="2" borderId="6" xfId="0" applyFont="1" applyFill="1" applyBorder="1" applyAlignment="1">
      <alignment horizontal="left" vertical="center" shrinkToFit="1"/>
    </xf>
    <xf numFmtId="0" fontId="0" fillId="7" borderId="13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48" fillId="2" borderId="0" xfId="0" applyFont="1" applyFill="1" applyAlignment="1">
      <alignment horizontal="left" vertical="center" shrinkToFi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1" fillId="2" borderId="0" xfId="0" applyFont="1" applyFill="1" applyAlignment="1">
      <alignment horizontal="left" vertical="center"/>
    </xf>
    <xf numFmtId="38" fontId="0" fillId="0" borderId="13" xfId="0" applyNumberFormat="1" applyBorder="1" applyAlignment="1" applyProtection="1">
      <alignment horizontal="left" vertical="center" shrinkToFit="1"/>
      <protection locked="0"/>
    </xf>
    <xf numFmtId="38" fontId="0" fillId="0" borderId="14" xfId="0" applyNumberFormat="1" applyBorder="1" applyAlignment="1" applyProtection="1">
      <alignment horizontal="left" vertical="center" shrinkToFit="1"/>
      <protection locked="0"/>
    </xf>
    <xf numFmtId="38" fontId="0" fillId="0" borderId="15" xfId="0" applyNumberFormat="1" applyBorder="1" applyAlignment="1" applyProtection="1">
      <alignment horizontal="left" vertical="center" shrinkToFit="1"/>
      <protection locked="0"/>
    </xf>
    <xf numFmtId="0" fontId="11" fillId="0" borderId="15" xfId="1" applyBorder="1" applyAlignment="1" applyProtection="1">
      <alignment horizontal="left" vertical="center" shrinkToFit="1"/>
      <protection locked="0"/>
    </xf>
    <xf numFmtId="0" fontId="27" fillId="3" borderId="0" xfId="0" applyFont="1" applyFill="1" applyAlignment="1">
      <alignment horizontal="left" vertical="center" wrapText="1"/>
    </xf>
    <xf numFmtId="0" fontId="0" fillId="0" borderId="1" xfId="0" applyBorder="1" applyAlignment="1">
      <alignment horizontal="left" vertical="center" shrinkToFit="1"/>
    </xf>
    <xf numFmtId="0" fontId="0" fillId="0" borderId="1" xfId="0" applyBorder="1" applyAlignment="1">
      <alignment horizontal="center" vertical="center"/>
    </xf>
    <xf numFmtId="38" fontId="0" fillId="0" borderId="13" xfId="0" applyNumberFormat="1" applyBorder="1" applyAlignment="1">
      <alignment horizontal="left" vertical="center" shrinkToFit="1"/>
    </xf>
    <xf numFmtId="38" fontId="0" fillId="0" borderId="14" xfId="0" applyNumberFormat="1" applyBorder="1" applyAlignment="1">
      <alignment horizontal="left" vertical="center" shrinkToFit="1"/>
    </xf>
    <xf numFmtId="38" fontId="0" fillId="0" borderId="15" xfId="0" applyNumberFormat="1" applyBorder="1" applyAlignment="1">
      <alignment horizontal="left" vertical="center" shrinkToFit="1"/>
    </xf>
    <xf numFmtId="0" fontId="0" fillId="0" borderId="15" xfId="0" applyBorder="1" applyAlignment="1">
      <alignment horizontal="left" vertical="center"/>
    </xf>
    <xf numFmtId="0" fontId="11" fillId="6" borderId="0" xfId="1" applyFill="1" applyAlignment="1" applyProtection="1">
      <alignment vertical="center"/>
    </xf>
    <xf numFmtId="0" fontId="11" fillId="2" borderId="0" xfId="1" applyFill="1" applyAlignment="1" applyProtection="1">
      <alignment horizontal="center" vertical="center"/>
    </xf>
    <xf numFmtId="0" fontId="11" fillId="0" borderId="15" xfId="1" applyBorder="1" applyAlignment="1" applyProtection="1">
      <alignment horizontal="left" vertical="center" shrinkToFit="1"/>
    </xf>
    <xf numFmtId="0" fontId="0" fillId="0" borderId="18" xfId="0" applyBorder="1" applyAlignment="1">
      <alignment vertical="center" shrinkToFit="1"/>
    </xf>
    <xf numFmtId="0" fontId="0" fillId="0" borderId="12" xfId="0" applyBorder="1" applyAlignment="1">
      <alignment vertical="center" shrinkToFit="1"/>
    </xf>
    <xf numFmtId="0" fontId="0" fillId="0" borderId="5" xfId="0" applyBorder="1" applyAlignment="1">
      <alignment horizontal="left" vertical="center" shrinkToFit="1"/>
    </xf>
    <xf numFmtId="0" fontId="0" fillId="0" borderId="6" xfId="0" applyBorder="1" applyAlignment="1">
      <alignment horizontal="left" vertical="center" shrinkToFit="1"/>
    </xf>
    <xf numFmtId="0" fontId="0" fillId="0" borderId="7" xfId="0" applyBorder="1" applyAlignment="1">
      <alignment horizontal="left" vertical="center" shrinkToFit="1"/>
    </xf>
    <xf numFmtId="0" fontId="0" fillId="0" borderId="17" xfId="0" applyBorder="1" applyAlignment="1">
      <alignment vertical="center" shrinkToFit="1"/>
    </xf>
    <xf numFmtId="0" fontId="0" fillId="0" borderId="7" xfId="0" applyBorder="1" applyAlignment="1">
      <alignment vertical="center" shrinkToFit="1"/>
    </xf>
    <xf numFmtId="0" fontId="0" fillId="0" borderId="8" xfId="0" applyBorder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0" fillId="0" borderId="9" xfId="0" applyBorder="1" applyAlignment="1">
      <alignment horizontal="left" vertical="center" shrinkToFit="1"/>
    </xf>
    <xf numFmtId="0" fontId="0" fillId="0" borderId="19" xfId="0" applyBorder="1" applyAlignment="1">
      <alignment vertical="center" shrinkToFit="1"/>
    </xf>
    <xf numFmtId="0" fontId="0" fillId="0" borderId="9" xfId="0" applyBorder="1" applyAlignment="1">
      <alignment vertical="center" shrinkToFit="1"/>
    </xf>
    <xf numFmtId="0" fontId="0" fillId="0" borderId="10" xfId="0" applyBorder="1" applyAlignment="1">
      <alignment horizontal="left" vertical="center" shrinkToFit="1"/>
    </xf>
    <xf numFmtId="0" fontId="0" fillId="0" borderId="11" xfId="0" applyBorder="1" applyAlignment="1">
      <alignment horizontal="left" vertical="center" shrinkToFit="1"/>
    </xf>
    <xf numFmtId="0" fontId="0" fillId="0" borderId="12" xfId="0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19" xfId="0" applyBorder="1">
      <alignment vertical="center"/>
    </xf>
    <xf numFmtId="0" fontId="0" fillId="0" borderId="9" xfId="0" applyBorder="1">
      <alignment vertical="center"/>
    </xf>
    <xf numFmtId="45" fontId="0" fillId="0" borderId="1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8" fillId="0" borderId="35" xfId="3" applyFont="1" applyBorder="1" applyAlignment="1">
      <alignment horizontal="center" vertical="top"/>
    </xf>
    <xf numFmtId="0" fontId="8" fillId="0" borderId="0" xfId="3" applyFont="1" applyAlignment="1">
      <alignment horizontal="center" vertical="top"/>
    </xf>
    <xf numFmtId="0" fontId="8" fillId="0" borderId="23" xfId="3" applyFont="1" applyBorder="1" applyAlignment="1">
      <alignment horizontal="center" vertical="top"/>
    </xf>
    <xf numFmtId="38" fontId="41" fillId="0" borderId="33" xfId="2" applyFont="1" applyBorder="1" applyAlignment="1">
      <alignment horizontal="right" vertical="center"/>
    </xf>
    <xf numFmtId="38" fontId="41" fillId="0" borderId="38" xfId="2" applyFont="1" applyBorder="1" applyAlignment="1">
      <alignment horizontal="right" vertical="center"/>
    </xf>
    <xf numFmtId="0" fontId="34" fillId="0" borderId="33" xfId="0" applyFont="1" applyBorder="1" applyAlignment="1">
      <alignment horizontal="right" vertical="center"/>
    </xf>
    <xf numFmtId="177" fontId="6" fillId="0" borderId="14" xfId="2" applyNumberFormat="1" applyFont="1" applyBorder="1" applyAlignment="1">
      <alignment horizontal="left" vertical="center"/>
    </xf>
    <xf numFmtId="177" fontId="6" fillId="0" borderId="29" xfId="2" applyNumberFormat="1" applyFont="1" applyBorder="1" applyAlignment="1">
      <alignment horizontal="left" vertical="center"/>
    </xf>
    <xf numFmtId="0" fontId="30" fillId="0" borderId="14" xfId="3" applyFont="1" applyBorder="1" applyAlignment="1">
      <alignment horizontal="left" vertical="center"/>
    </xf>
    <xf numFmtId="0" fontId="30" fillId="0" borderId="29" xfId="3" applyFont="1" applyBorder="1" applyAlignment="1">
      <alignment horizontal="left" vertical="center"/>
    </xf>
    <xf numFmtId="38" fontId="33" fillId="0" borderId="6" xfId="2" applyFont="1" applyBorder="1" applyAlignment="1">
      <alignment horizontal="left" vertical="center"/>
    </xf>
    <xf numFmtId="38" fontId="33" fillId="0" borderId="22" xfId="2" applyFont="1" applyBorder="1" applyAlignment="1">
      <alignment horizontal="left" vertical="center"/>
    </xf>
    <xf numFmtId="0" fontId="10" fillId="2" borderId="66" xfId="0" applyFont="1" applyFill="1" applyBorder="1" applyAlignment="1">
      <alignment horizontal="left" vertical="top" wrapText="1"/>
    </xf>
    <xf numFmtId="0" fontId="10" fillId="2" borderId="67" xfId="0" applyFont="1" applyFill="1" applyBorder="1" applyAlignment="1">
      <alignment horizontal="left" vertical="top" wrapText="1"/>
    </xf>
    <xf numFmtId="0" fontId="10" fillId="2" borderId="68" xfId="0" applyFont="1" applyFill="1" applyBorder="1" applyAlignment="1">
      <alignment horizontal="left" vertical="top" wrapText="1"/>
    </xf>
    <xf numFmtId="0" fontId="10" fillId="2" borderId="69" xfId="0" applyFont="1" applyFill="1" applyBorder="1" applyAlignment="1">
      <alignment horizontal="left" vertical="top" wrapText="1"/>
    </xf>
    <xf numFmtId="0" fontId="10" fillId="2" borderId="0" xfId="0" applyFont="1" applyFill="1" applyAlignment="1">
      <alignment horizontal="left" vertical="top" wrapText="1"/>
    </xf>
    <xf numFmtId="0" fontId="10" fillId="2" borderId="70" xfId="0" applyFont="1" applyFill="1" applyBorder="1" applyAlignment="1">
      <alignment horizontal="left" vertical="top" wrapText="1"/>
    </xf>
    <xf numFmtId="0" fontId="10" fillId="2" borderId="71" xfId="0" applyFont="1" applyFill="1" applyBorder="1" applyAlignment="1">
      <alignment horizontal="left" vertical="top" wrapText="1"/>
    </xf>
    <xf numFmtId="0" fontId="10" fillId="2" borderId="72" xfId="0" applyFont="1" applyFill="1" applyBorder="1" applyAlignment="1">
      <alignment horizontal="left" vertical="top" wrapText="1"/>
    </xf>
    <xf numFmtId="0" fontId="10" fillId="2" borderId="73" xfId="0" applyFont="1" applyFill="1" applyBorder="1" applyAlignment="1">
      <alignment horizontal="left" vertical="top" wrapText="1"/>
    </xf>
    <xf numFmtId="0" fontId="21" fillId="0" borderId="0" xfId="3" applyFont="1" applyAlignment="1">
      <alignment horizontal="center" vertical="center"/>
    </xf>
    <xf numFmtId="0" fontId="5" fillId="0" borderId="13" xfId="3" applyFont="1" applyBorder="1" applyAlignment="1">
      <alignment horizontal="center" vertical="center"/>
    </xf>
    <xf numFmtId="0" fontId="5" fillId="0" borderId="14" xfId="3" applyFont="1" applyBorder="1" applyAlignment="1">
      <alignment horizontal="center" vertical="center"/>
    </xf>
    <xf numFmtId="0" fontId="5" fillId="0" borderId="52" xfId="3" applyFont="1" applyBorder="1" applyAlignment="1">
      <alignment horizontal="center" vertical="center" wrapText="1"/>
    </xf>
    <xf numFmtId="0" fontId="5" fillId="0" borderId="45" xfId="3" applyFont="1" applyBorder="1" applyAlignment="1">
      <alignment horizontal="center" vertical="center" wrapText="1"/>
    </xf>
    <xf numFmtId="0" fontId="5" fillId="0" borderId="53" xfId="3" applyFont="1" applyBorder="1" applyAlignment="1">
      <alignment horizontal="center" vertical="center" wrapText="1"/>
    </xf>
    <xf numFmtId="0" fontId="30" fillId="0" borderId="0" xfId="3" applyFont="1" applyAlignment="1">
      <alignment horizontal="center" vertical="center" shrinkToFit="1"/>
    </xf>
    <xf numFmtId="0" fontId="31" fillId="0" borderId="13" xfId="3" applyFont="1" applyBorder="1" applyAlignment="1">
      <alignment horizontal="left" vertical="center"/>
    </xf>
    <xf numFmtId="0" fontId="31" fillId="0" borderId="14" xfId="3" applyFont="1" applyBorder="1" applyAlignment="1">
      <alignment horizontal="left" vertical="center"/>
    </xf>
    <xf numFmtId="0" fontId="31" fillId="0" borderId="29" xfId="3" applyFont="1" applyBorder="1" applyAlignment="1">
      <alignment horizontal="left" vertical="center"/>
    </xf>
    <xf numFmtId="0" fontId="29" fillId="0" borderId="28" xfId="3" applyFont="1" applyBorder="1" applyAlignment="1">
      <alignment horizontal="left" vertical="center"/>
    </xf>
    <xf numFmtId="0" fontId="29" fillId="0" borderId="20" xfId="3" applyFont="1" applyBorder="1" applyAlignment="1">
      <alignment horizontal="left" vertical="center"/>
    </xf>
    <xf numFmtId="0" fontId="29" fillId="0" borderId="21" xfId="3" applyFont="1" applyBorder="1" applyAlignment="1">
      <alignment horizontal="left" vertical="center"/>
    </xf>
    <xf numFmtId="0" fontId="30" fillId="0" borderId="16" xfId="3" applyFont="1" applyBorder="1" applyAlignment="1">
      <alignment horizontal="left" vertical="center"/>
    </xf>
    <xf numFmtId="0" fontId="40" fillId="0" borderId="39" xfId="3" applyFont="1" applyBorder="1" applyAlignment="1">
      <alignment horizontal="center" vertical="center" wrapText="1"/>
    </xf>
    <xf numFmtId="0" fontId="40" fillId="0" borderId="44" xfId="3" applyFont="1" applyBorder="1" applyAlignment="1">
      <alignment horizontal="center" vertical="center" wrapText="1"/>
    </xf>
    <xf numFmtId="0" fontId="5" fillId="0" borderId="26" xfId="3" applyFont="1" applyBorder="1" applyAlignment="1">
      <alignment horizontal="center" vertical="center" wrapText="1"/>
    </xf>
    <xf numFmtId="0" fontId="5" fillId="0" borderId="27" xfId="3" applyFont="1" applyBorder="1" applyAlignment="1">
      <alignment horizontal="center" vertical="center" wrapText="1"/>
    </xf>
    <xf numFmtId="0" fontId="5" fillId="0" borderId="27" xfId="3" applyFont="1" applyBorder="1" applyAlignment="1">
      <alignment horizontal="center" vertical="center"/>
    </xf>
    <xf numFmtId="0" fontId="5" fillId="0" borderId="49" xfId="3" applyFont="1" applyBorder="1" applyAlignment="1">
      <alignment horizontal="center" vertical="center"/>
    </xf>
    <xf numFmtId="0" fontId="28" fillId="0" borderId="5" xfId="3" applyFont="1" applyBorder="1" applyAlignment="1">
      <alignment horizontal="left" vertical="center" shrinkToFit="1"/>
    </xf>
    <xf numFmtId="0" fontId="28" fillId="0" borderId="6" xfId="3" applyFont="1" applyBorder="1" applyAlignment="1">
      <alignment horizontal="left" vertical="center" shrinkToFit="1"/>
    </xf>
    <xf numFmtId="0" fontId="28" fillId="0" borderId="7" xfId="3" applyFont="1" applyBorder="1" applyAlignment="1">
      <alignment horizontal="left" vertical="center" shrinkToFit="1"/>
    </xf>
    <xf numFmtId="0" fontId="28" fillId="0" borderId="8" xfId="3" applyFont="1" applyBorder="1" applyAlignment="1">
      <alignment horizontal="left" vertical="center" shrinkToFit="1"/>
    </xf>
    <xf numFmtId="0" fontId="28" fillId="0" borderId="0" xfId="3" applyFont="1" applyAlignment="1">
      <alignment horizontal="left" vertical="center" shrinkToFit="1"/>
    </xf>
    <xf numFmtId="0" fontId="28" fillId="0" borderId="9" xfId="3" applyFont="1" applyBorder="1" applyAlignment="1">
      <alignment horizontal="left" vertical="center" shrinkToFit="1"/>
    </xf>
    <xf numFmtId="0" fontId="31" fillId="0" borderId="55" xfId="3" applyFont="1" applyBorder="1" applyAlignment="1">
      <alignment horizontal="center" vertical="center" shrinkToFit="1"/>
    </xf>
    <xf numFmtId="0" fontId="31" fillId="0" borderId="30" xfId="3" applyFont="1" applyBorder="1" applyAlignment="1">
      <alignment horizontal="center" vertical="center" shrinkToFit="1"/>
    </xf>
    <xf numFmtId="0" fontId="5" fillId="0" borderId="39" xfId="3" applyFont="1" applyBorder="1" applyAlignment="1">
      <alignment horizontal="center" vertical="center" wrapText="1"/>
    </xf>
    <xf numFmtId="0" fontId="5" fillId="0" borderId="44" xfId="3" applyFont="1" applyBorder="1" applyAlignment="1">
      <alignment horizontal="center" vertical="center" wrapText="1"/>
    </xf>
    <xf numFmtId="0" fontId="49" fillId="0" borderId="38" xfId="3" applyFont="1" applyBorder="1" applyAlignment="1">
      <alignment horizontal="center" vertical="center"/>
    </xf>
    <xf numFmtId="0" fontId="49" fillId="0" borderId="25" xfId="3" applyFont="1" applyBorder="1" applyAlignment="1">
      <alignment horizontal="center" vertical="center"/>
    </xf>
    <xf numFmtId="0" fontId="30" fillId="0" borderId="55" xfId="3" applyFont="1" applyBorder="1" applyAlignment="1">
      <alignment horizontal="center" vertical="center"/>
    </xf>
    <xf numFmtId="0" fontId="30" fillId="0" borderId="30" xfId="3" applyFont="1" applyBorder="1" applyAlignment="1">
      <alignment horizontal="center" vertical="center"/>
    </xf>
    <xf numFmtId="0" fontId="30" fillId="0" borderId="31" xfId="3" applyFont="1" applyBorder="1" applyAlignment="1">
      <alignment horizontal="center" vertical="center"/>
    </xf>
    <xf numFmtId="0" fontId="30" fillId="0" borderId="40" xfId="3" applyFont="1" applyBorder="1" applyAlignment="1">
      <alignment horizontal="center" vertical="center"/>
    </xf>
    <xf numFmtId="0" fontId="29" fillId="0" borderId="28" xfId="3" applyFont="1" applyBorder="1" applyAlignment="1">
      <alignment horizontal="center" vertical="center"/>
    </xf>
    <xf numFmtId="0" fontId="29" fillId="0" borderId="20" xfId="3" applyFont="1" applyBorder="1" applyAlignment="1">
      <alignment horizontal="center" vertical="center"/>
    </xf>
    <xf numFmtId="0" fontId="29" fillId="0" borderId="26" xfId="3" applyFont="1" applyBorder="1" applyAlignment="1">
      <alignment horizontal="center" vertical="center"/>
    </xf>
    <xf numFmtId="0" fontId="29" fillId="0" borderId="28" xfId="3" applyFont="1" applyBorder="1" applyAlignment="1">
      <alignment horizontal="center" vertical="center" shrinkToFit="1"/>
    </xf>
    <xf numFmtId="0" fontId="29" fillId="0" borderId="20" xfId="3" applyFont="1" applyBorder="1" applyAlignment="1">
      <alignment horizontal="center" vertical="center" shrinkToFit="1"/>
    </xf>
    <xf numFmtId="0" fontId="29" fillId="0" borderId="21" xfId="3" applyFont="1" applyBorder="1" applyAlignment="1">
      <alignment horizontal="center" vertical="center"/>
    </xf>
    <xf numFmtId="0" fontId="28" fillId="0" borderId="10" xfId="3" applyFont="1" applyBorder="1" applyAlignment="1">
      <alignment horizontal="left" vertical="center" shrinkToFit="1"/>
    </xf>
    <xf numFmtId="0" fontId="28" fillId="0" borderId="11" xfId="3" applyFont="1" applyBorder="1" applyAlignment="1">
      <alignment horizontal="left" vertical="center" shrinkToFit="1"/>
    </xf>
    <xf numFmtId="0" fontId="28" fillId="0" borderId="12" xfId="3" applyFont="1" applyBorder="1" applyAlignment="1">
      <alignment horizontal="left" vertical="center" shrinkToFit="1"/>
    </xf>
    <xf numFmtId="0" fontId="31" fillId="0" borderId="36" xfId="3" applyFont="1" applyBorder="1" applyAlignment="1">
      <alignment horizontal="left" vertical="center" wrapText="1"/>
    </xf>
    <xf numFmtId="0" fontId="31" fillId="0" borderId="6" xfId="3" applyFont="1" applyBorder="1" applyAlignment="1">
      <alignment horizontal="left" vertical="center" wrapText="1"/>
    </xf>
    <xf numFmtId="0" fontId="31" fillId="0" borderId="22" xfId="3" applyFont="1" applyBorder="1" applyAlignment="1">
      <alignment horizontal="left" vertical="center" wrapText="1"/>
    </xf>
    <xf numFmtId="0" fontId="31" fillId="0" borderId="35" xfId="3" applyFont="1" applyBorder="1" applyAlignment="1">
      <alignment horizontal="left" vertical="center" wrapText="1"/>
    </xf>
    <xf numFmtId="0" fontId="31" fillId="0" borderId="0" xfId="3" applyFont="1" applyAlignment="1">
      <alignment horizontal="left" vertical="center" wrapText="1"/>
    </xf>
    <xf numFmtId="0" fontId="31" fillId="0" borderId="23" xfId="3" applyFont="1" applyBorder="1" applyAlignment="1">
      <alignment horizontal="left" vertical="center" wrapText="1"/>
    </xf>
    <xf numFmtId="0" fontId="31" fillId="0" borderId="34" xfId="3" applyFont="1" applyBorder="1" applyAlignment="1">
      <alignment horizontal="left" vertical="center" wrapText="1"/>
    </xf>
    <xf numFmtId="0" fontId="31" fillId="0" borderId="24" xfId="3" applyFont="1" applyBorder="1" applyAlignment="1">
      <alignment horizontal="left" vertical="center" wrapText="1"/>
    </xf>
    <xf numFmtId="0" fontId="31" fillId="0" borderId="25" xfId="3" applyFont="1" applyBorder="1" applyAlignment="1">
      <alignment horizontal="left" vertical="center" wrapText="1"/>
    </xf>
    <xf numFmtId="0" fontId="5" fillId="0" borderId="39" xfId="3" applyFont="1" applyBorder="1" applyAlignment="1">
      <alignment horizontal="center" vertical="center"/>
    </xf>
    <xf numFmtId="0" fontId="5" fillId="0" borderId="45" xfId="3" applyFont="1" applyBorder="1" applyAlignment="1">
      <alignment horizontal="center" vertical="center"/>
    </xf>
    <xf numFmtId="0" fontId="28" fillId="0" borderId="47" xfId="3" applyFont="1" applyBorder="1" applyAlignment="1">
      <alignment horizontal="left" vertical="center"/>
    </xf>
    <xf numFmtId="0" fontId="28" fillId="0" borderId="43" xfId="3" applyFont="1" applyBorder="1" applyAlignment="1">
      <alignment horizontal="left" vertical="center"/>
    </xf>
    <xf numFmtId="0" fontId="28" fillId="0" borderId="24" xfId="3" applyFont="1" applyBorder="1" applyAlignment="1">
      <alignment horizontal="left" vertical="center"/>
    </xf>
    <xf numFmtId="0" fontId="28" fillId="0" borderId="25" xfId="3" applyFont="1" applyBorder="1" applyAlignment="1">
      <alignment horizontal="left" vertical="center"/>
    </xf>
    <xf numFmtId="0" fontId="5" fillId="0" borderId="44" xfId="3" applyFont="1" applyBorder="1" applyAlignment="1">
      <alignment horizontal="center" vertical="center"/>
    </xf>
    <xf numFmtId="0" fontId="5" fillId="0" borderId="41" xfId="3" applyFont="1" applyBorder="1" applyAlignment="1">
      <alignment horizontal="center" vertical="center"/>
    </xf>
    <xf numFmtId="0" fontId="5" fillId="0" borderId="20" xfId="3" applyFont="1" applyBorder="1" applyAlignment="1">
      <alignment horizontal="center" vertical="center"/>
    </xf>
    <xf numFmtId="0" fontId="5" fillId="0" borderId="21" xfId="3" applyFont="1" applyBorder="1" applyAlignment="1">
      <alignment horizontal="center" vertical="center"/>
    </xf>
    <xf numFmtId="0" fontId="28" fillId="0" borderId="8" xfId="3" applyFont="1" applyBorder="1" applyAlignment="1">
      <alignment horizontal="left" vertical="center" wrapText="1"/>
    </xf>
    <xf numFmtId="0" fontId="28" fillId="0" borderId="0" xfId="3" applyFont="1" applyAlignment="1">
      <alignment horizontal="left" vertical="center" wrapText="1"/>
    </xf>
    <xf numFmtId="0" fontId="28" fillId="0" borderId="23" xfId="3" applyFont="1" applyBorder="1" applyAlignment="1">
      <alignment horizontal="left" vertical="center" wrapText="1"/>
    </xf>
    <xf numFmtId="0" fontId="39" fillId="0" borderId="24" xfId="3" applyFont="1" applyBorder="1" applyAlignment="1" applyProtection="1">
      <alignment horizontal="center" vertical="center" wrapText="1"/>
      <protection locked="0"/>
    </xf>
    <xf numFmtId="0" fontId="39" fillId="0" borderId="25" xfId="3" applyFont="1" applyBorder="1" applyAlignment="1" applyProtection="1">
      <alignment horizontal="center" vertical="center" wrapText="1"/>
      <protection locked="0"/>
    </xf>
    <xf numFmtId="0" fontId="39" fillId="0" borderId="47" xfId="3" applyFont="1" applyBorder="1" applyAlignment="1">
      <alignment horizontal="center" vertical="center"/>
    </xf>
    <xf numFmtId="0" fontId="39" fillId="0" borderId="43" xfId="3" applyFont="1" applyBorder="1" applyAlignment="1">
      <alignment horizontal="center" vertical="center"/>
    </xf>
    <xf numFmtId="176" fontId="31" fillId="0" borderId="47" xfId="3" applyNumberFormat="1" applyFont="1" applyBorder="1" applyAlignment="1">
      <alignment horizontal="center" vertical="center"/>
    </xf>
    <xf numFmtId="176" fontId="31" fillId="0" borderId="43" xfId="3" applyNumberFormat="1" applyFont="1" applyBorder="1" applyAlignment="1">
      <alignment horizontal="center" vertical="center"/>
    </xf>
    <xf numFmtId="0" fontId="18" fillId="0" borderId="43" xfId="3" applyFont="1" applyBorder="1" applyAlignment="1">
      <alignment horizontal="left" vertical="center" wrapText="1"/>
    </xf>
    <xf numFmtId="0" fontId="18" fillId="0" borderId="42" xfId="3" applyFont="1" applyBorder="1" applyAlignment="1">
      <alignment horizontal="left" vertical="center" wrapText="1"/>
    </xf>
    <xf numFmtId="0" fontId="39" fillId="0" borderId="32" xfId="3" applyFont="1" applyBorder="1" applyAlignment="1">
      <alignment horizontal="center" vertical="center"/>
    </xf>
    <xf numFmtId="0" fontId="39" fillId="0" borderId="24" xfId="3" applyFont="1" applyBorder="1" applyAlignment="1">
      <alignment horizontal="center" vertical="center"/>
    </xf>
    <xf numFmtId="0" fontId="39" fillId="0" borderId="65" xfId="3" applyFont="1" applyBorder="1" applyAlignment="1">
      <alignment horizontal="center" vertical="center"/>
    </xf>
    <xf numFmtId="0" fontId="32" fillId="0" borderId="76" xfId="3" applyFont="1" applyBorder="1" applyAlignment="1">
      <alignment horizontal="center" vertical="center"/>
    </xf>
    <xf numFmtId="0" fontId="32" fillId="0" borderId="77" xfId="3" applyFont="1" applyBorder="1" applyAlignment="1">
      <alignment horizontal="center" vertical="center"/>
    </xf>
    <xf numFmtId="0" fontId="32" fillId="0" borderId="78" xfId="3" applyFont="1" applyBorder="1" applyAlignment="1">
      <alignment horizontal="center" vertical="center"/>
    </xf>
    <xf numFmtId="0" fontId="32" fillId="0" borderId="76" xfId="3" applyFont="1" applyBorder="1" applyAlignment="1" applyProtection="1">
      <alignment horizontal="center" vertical="center" wrapText="1"/>
      <protection locked="0"/>
    </xf>
    <xf numFmtId="0" fontId="32" fillId="0" borderId="77" xfId="3" applyFont="1" applyBorder="1" applyAlignment="1" applyProtection="1">
      <alignment horizontal="center" vertical="center" wrapText="1"/>
      <protection locked="0"/>
    </xf>
    <xf numFmtId="0" fontId="32" fillId="0" borderId="79" xfId="3" applyFont="1" applyBorder="1" applyAlignment="1" applyProtection="1">
      <alignment horizontal="center" vertical="center" wrapText="1"/>
      <protection locked="0"/>
    </xf>
    <xf numFmtId="0" fontId="39" fillId="0" borderId="32" xfId="3" applyFont="1" applyBorder="1" applyAlignment="1" applyProtection="1">
      <alignment horizontal="center" vertical="center" wrapText="1"/>
      <protection locked="0"/>
    </xf>
    <xf numFmtId="0" fontId="18" fillId="0" borderId="80" xfId="3" applyFont="1" applyBorder="1" applyAlignment="1">
      <alignment horizontal="left" vertical="top" shrinkToFit="1"/>
    </xf>
    <xf numFmtId="0" fontId="18" fillId="0" borderId="33" xfId="3" applyFont="1" applyBorder="1" applyAlignment="1">
      <alignment horizontal="left" vertical="top" shrinkToFit="1"/>
    </xf>
    <xf numFmtId="0" fontId="18" fillId="0" borderId="38" xfId="3" applyFont="1" applyBorder="1" applyAlignment="1">
      <alignment horizontal="left" vertical="top" shrinkToFit="1"/>
    </xf>
    <xf numFmtId="0" fontId="0" fillId="0" borderId="0" xfId="0" applyAlignment="1">
      <alignment horizontal="left" vertical="center" wrapText="1"/>
    </xf>
  </cellXfs>
  <cellStyles count="4">
    <cellStyle name="ハイパーリンク" xfId="1" builtinId="8"/>
    <cellStyle name="桁区切り" xfId="2" builtinId="6"/>
    <cellStyle name="標準" xfId="0" builtinId="0"/>
    <cellStyle name="標準 2" xfId="3" xr:uid="{00000000-0005-0000-0000-000003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9999FF"/>
      <color rgb="FFC0C0C0"/>
      <color rgb="FF3366FF"/>
      <color rgb="FFB2B2B2"/>
      <color rgb="FFFF0000"/>
      <color rgb="FFED0000"/>
      <color rgb="FF000000"/>
      <color rgb="FFFFFF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20837;&#21147;&#12471;&#12540;&#12488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12304;&#35352;&#20837;&#20363;&#12305;&#20837;&#21147;&#12471;&#12540;&#12488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180109</xdr:colOff>
      <xdr:row>40</xdr:row>
      <xdr:rowOff>27707</xdr:rowOff>
    </xdr:from>
    <xdr:to>
      <xdr:col>18</xdr:col>
      <xdr:colOff>152400</xdr:colOff>
      <xdr:row>44</xdr:row>
      <xdr:rowOff>6927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EEB4222-37AD-49EA-B972-B3686CA9498F}"/>
            </a:ext>
          </a:extLst>
        </xdr:cNvPr>
        <xdr:cNvSpPr txBox="1"/>
      </xdr:nvSpPr>
      <xdr:spPr>
        <a:xfrm>
          <a:off x="8479559" y="7203207"/>
          <a:ext cx="3055216" cy="626920"/>
        </a:xfrm>
        <a:prstGeom prst="rect">
          <a:avLst/>
        </a:prstGeom>
        <a:solidFill>
          <a:schemeClr val="lt1"/>
        </a:solidFill>
        <a:ln w="127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※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ドロップダウンリストに候補が無い場合は、</a:t>
          </a:r>
        </a:p>
        <a:p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「その他」を選択の上、作者名の前に（　）で入力。</a:t>
          </a:r>
        </a:p>
        <a:p>
          <a:r>
            <a:rPr kumimoji="1" lang="en-US" altLang="ja-JP" sz="11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【</a:t>
          </a:r>
          <a:r>
            <a:rPr kumimoji="1" lang="ja-JP" altLang="en-US" sz="11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入力例</a:t>
          </a:r>
          <a:r>
            <a:rPr kumimoji="1" lang="en-US" altLang="ja-JP" sz="11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】</a:t>
          </a:r>
          <a:r>
            <a:rPr kumimoji="1" lang="ja-JP" altLang="en-US" sz="11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その他　（原文）小野小町</a:t>
          </a:r>
        </a:p>
      </xdr:txBody>
    </xdr:sp>
    <xdr:clientData/>
  </xdr:twoCellAnchor>
  <xdr:twoCellAnchor>
    <xdr:from>
      <xdr:col>14</xdr:col>
      <xdr:colOff>55419</xdr:colOff>
      <xdr:row>0</xdr:row>
      <xdr:rowOff>124692</xdr:rowOff>
    </xdr:from>
    <xdr:to>
      <xdr:col>17</xdr:col>
      <xdr:colOff>554183</xdr:colOff>
      <xdr:row>2</xdr:row>
      <xdr:rowOff>76201</xdr:rowOff>
    </xdr:to>
    <xdr:sp macro="" textlink="">
      <xdr:nvSpPr>
        <xdr:cNvPr id="3" name="テキスト ボックス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3237BE-2CFD-4FDB-8B2E-CD85942BA9A8}"/>
            </a:ext>
          </a:extLst>
        </xdr:cNvPr>
        <xdr:cNvSpPr txBox="1"/>
      </xdr:nvSpPr>
      <xdr:spPr>
        <a:xfrm>
          <a:off x="8961294" y="121517"/>
          <a:ext cx="2365664" cy="278534"/>
        </a:xfrm>
        <a:prstGeom prst="rect">
          <a:avLst/>
        </a:prstGeom>
        <a:solidFill>
          <a:srgbClr val="C0C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「入力シート」リンク（シート移動）</a:t>
          </a:r>
        </a:p>
      </xdr:txBody>
    </xdr:sp>
    <xdr:clientData/>
  </xdr:twoCellAnchor>
  <xdr:twoCellAnchor>
    <xdr:from>
      <xdr:col>9</xdr:col>
      <xdr:colOff>601265</xdr:colOff>
      <xdr:row>0</xdr:row>
      <xdr:rowOff>148829</xdr:rowOff>
    </xdr:from>
    <xdr:to>
      <xdr:col>12</xdr:col>
      <xdr:colOff>416639</xdr:colOff>
      <xdr:row>3</xdr:row>
      <xdr:rowOff>156846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6D5CB937-F5B1-4F99-8D0B-3E4A29A38392}"/>
            </a:ext>
          </a:extLst>
        </xdr:cNvPr>
        <xdr:cNvSpPr txBox="1"/>
      </xdr:nvSpPr>
      <xdr:spPr>
        <a:xfrm>
          <a:off x="6685359" y="148829"/>
          <a:ext cx="1398905" cy="633095"/>
        </a:xfrm>
        <a:prstGeom prst="rect">
          <a:avLst/>
        </a:prstGeom>
        <a:solidFill>
          <a:srgbClr val="FFFF99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2800" b="1">
              <a:solidFill>
                <a:srgbClr val="FF0000"/>
              </a:solidFill>
            </a:rPr>
            <a:t>記入例</a:t>
          </a:r>
        </a:p>
      </xdr:txBody>
    </xdr:sp>
    <xdr:clientData/>
  </xdr:twoCellAnchor>
  <xdr:twoCellAnchor>
    <xdr:from>
      <xdr:col>8</xdr:col>
      <xdr:colOff>571500</xdr:colOff>
      <xdr:row>12</xdr:row>
      <xdr:rowOff>11906</xdr:rowOff>
    </xdr:from>
    <xdr:to>
      <xdr:col>12</xdr:col>
      <xdr:colOff>436245</xdr:colOff>
      <xdr:row>13</xdr:row>
      <xdr:rowOff>151685</xdr:rowOff>
    </xdr:to>
    <xdr:sp macro="" textlink="">
      <xdr:nvSpPr>
        <xdr:cNvPr id="8" name="吹き出し: 折線 7">
          <a:extLst>
            <a:ext uri="{FF2B5EF4-FFF2-40B4-BE49-F238E27FC236}">
              <a16:creationId xmlns:a16="http://schemas.microsoft.com/office/drawing/2014/main" id="{0CFB814E-9FA1-4F12-B28C-E8D7D8403BDA}"/>
            </a:ext>
          </a:extLst>
        </xdr:cNvPr>
        <xdr:cNvSpPr/>
      </xdr:nvSpPr>
      <xdr:spPr>
        <a:xfrm>
          <a:off x="6048375" y="2434828"/>
          <a:ext cx="2055495" cy="312420"/>
        </a:xfrm>
        <a:prstGeom prst="borderCallout2">
          <a:avLst>
            <a:gd name="adj1" fmla="val 77019"/>
            <a:gd name="adj2" fmla="val 711"/>
            <a:gd name="adj3" fmla="val 84326"/>
            <a:gd name="adj4" fmla="val -78136"/>
            <a:gd name="adj5" fmla="val 120193"/>
            <a:gd name="adj6" fmla="val -85516"/>
          </a:avLst>
        </a:prstGeom>
        <a:ln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参加人数</a:t>
          </a:r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×1,300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円（自動表示）</a:t>
          </a:r>
        </a:p>
      </xdr:txBody>
    </xdr:sp>
    <xdr:clientData/>
  </xdr:twoCellAnchor>
  <xdr:twoCellAnchor>
    <xdr:from>
      <xdr:col>6</xdr:col>
      <xdr:colOff>488155</xdr:colOff>
      <xdr:row>16</xdr:row>
      <xdr:rowOff>163512</xdr:rowOff>
    </xdr:from>
    <xdr:to>
      <xdr:col>12</xdr:col>
      <xdr:colOff>440530</xdr:colOff>
      <xdr:row>18</xdr:row>
      <xdr:rowOff>137000</xdr:rowOff>
    </xdr:to>
    <xdr:sp macro="" textlink="">
      <xdr:nvSpPr>
        <xdr:cNvPr id="9" name="吹き出し: 折線 8">
          <a:extLst>
            <a:ext uri="{FF2B5EF4-FFF2-40B4-BE49-F238E27FC236}">
              <a16:creationId xmlns:a16="http://schemas.microsoft.com/office/drawing/2014/main" id="{6926D19C-A5E9-4F33-BA25-65ED23041CEF}"/>
            </a:ext>
          </a:extLst>
        </xdr:cNvPr>
        <xdr:cNvSpPr/>
      </xdr:nvSpPr>
      <xdr:spPr>
        <a:xfrm>
          <a:off x="4988718" y="3276996"/>
          <a:ext cx="3119437" cy="318770"/>
        </a:xfrm>
        <a:prstGeom prst="borderCallout2">
          <a:avLst>
            <a:gd name="adj1" fmla="val 77019"/>
            <a:gd name="adj2" fmla="val 711"/>
            <a:gd name="adj3" fmla="val 79326"/>
            <a:gd name="adj4" fmla="val -10791"/>
            <a:gd name="adj5" fmla="val 82693"/>
            <a:gd name="adj6" fmla="val -29146"/>
          </a:avLst>
        </a:prstGeom>
        <a:ln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申込書は、原則お振込み後に送信してください。</a:t>
          </a:r>
        </a:p>
      </xdr:txBody>
    </xdr:sp>
    <xdr:clientData/>
  </xdr:twoCellAnchor>
  <xdr:twoCellAnchor>
    <xdr:from>
      <xdr:col>13</xdr:col>
      <xdr:colOff>259000</xdr:colOff>
      <xdr:row>46</xdr:row>
      <xdr:rowOff>134699</xdr:rowOff>
    </xdr:from>
    <xdr:to>
      <xdr:col>17</xdr:col>
      <xdr:colOff>289083</xdr:colOff>
      <xdr:row>50</xdr:row>
      <xdr:rowOff>125491</xdr:rowOff>
    </xdr:to>
    <xdr:sp macro="" textlink="">
      <xdr:nvSpPr>
        <xdr:cNvPr id="10" name="吹き出し: 折線 9">
          <a:extLst>
            <a:ext uri="{FF2B5EF4-FFF2-40B4-BE49-F238E27FC236}">
              <a16:creationId xmlns:a16="http://schemas.microsoft.com/office/drawing/2014/main" id="{4BAB4FA5-5894-4096-BA8B-21C8D9A770BA}"/>
            </a:ext>
          </a:extLst>
        </xdr:cNvPr>
        <xdr:cNvSpPr/>
      </xdr:nvSpPr>
      <xdr:spPr>
        <a:xfrm>
          <a:off x="8533844" y="8296433"/>
          <a:ext cx="2500630" cy="633730"/>
        </a:xfrm>
        <a:prstGeom prst="borderCallout2">
          <a:avLst>
            <a:gd name="adj1" fmla="val 77724"/>
            <a:gd name="adj2" fmla="val 13"/>
            <a:gd name="adj3" fmla="val 77599"/>
            <a:gd name="adj4" fmla="val -29797"/>
            <a:gd name="adj5" fmla="val -69775"/>
            <a:gd name="adj6" fmla="val -40129"/>
          </a:avLst>
        </a:prstGeom>
        <a:ln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作者名は、姓と名の間のスペースがある場合とない場合があります。</a:t>
          </a:r>
          <a:endParaRPr kumimoji="1" lang="en-US" altLang="ja-JP" sz="11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l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楽譜記載のとおりに記入してください。</a:t>
          </a:r>
        </a:p>
      </xdr:txBody>
    </xdr:sp>
    <xdr:clientData/>
  </xdr:twoCellAnchor>
  <xdr:twoCellAnchor>
    <xdr:from>
      <xdr:col>5</xdr:col>
      <xdr:colOff>77390</xdr:colOff>
      <xdr:row>46</xdr:row>
      <xdr:rowOff>68659</xdr:rowOff>
    </xdr:from>
    <xdr:to>
      <xdr:col>9</xdr:col>
      <xdr:colOff>283765</xdr:colOff>
      <xdr:row>51</xdr:row>
      <xdr:rowOff>87947</xdr:rowOff>
    </xdr:to>
    <xdr:sp macro="" textlink="">
      <xdr:nvSpPr>
        <xdr:cNvPr id="11" name="吹き出し: 折線 10">
          <a:extLst>
            <a:ext uri="{FF2B5EF4-FFF2-40B4-BE49-F238E27FC236}">
              <a16:creationId xmlns:a16="http://schemas.microsoft.com/office/drawing/2014/main" id="{1D2D3958-8E7E-4804-B227-C60CD51AEDAF}"/>
            </a:ext>
          </a:extLst>
        </xdr:cNvPr>
        <xdr:cNvSpPr/>
      </xdr:nvSpPr>
      <xdr:spPr>
        <a:xfrm>
          <a:off x="3970734" y="8230393"/>
          <a:ext cx="2397125" cy="822960"/>
        </a:xfrm>
        <a:prstGeom prst="borderCallout2">
          <a:avLst>
            <a:gd name="adj1" fmla="val 77724"/>
            <a:gd name="adj2" fmla="val 13"/>
            <a:gd name="adj3" fmla="val 77599"/>
            <a:gd name="adj4" fmla="val -29797"/>
            <a:gd name="adj5" fmla="val -52218"/>
            <a:gd name="adj6" fmla="val -42266"/>
          </a:avLst>
        </a:prstGeom>
        <a:ln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組曲からの抜粋曲の場合は、必ず組曲名を記入してください。また、曲名の前に「１」「</a:t>
          </a:r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Ⅱ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」などの番号がある場合も記入してください。</a:t>
          </a:r>
        </a:p>
      </xdr:txBody>
    </xdr:sp>
    <xdr:clientData/>
  </xdr:twoCellAnchor>
  <xdr:twoCellAnchor>
    <xdr:from>
      <xdr:col>5</xdr:col>
      <xdr:colOff>381000</xdr:colOff>
      <xdr:row>63</xdr:row>
      <xdr:rowOff>62706</xdr:rowOff>
    </xdr:from>
    <xdr:to>
      <xdr:col>12</xdr:col>
      <xdr:colOff>319564</xdr:colOff>
      <xdr:row>65</xdr:row>
      <xdr:rowOff>34607</xdr:rowOff>
    </xdr:to>
    <xdr:sp macro="" textlink="">
      <xdr:nvSpPr>
        <xdr:cNvPr id="12" name="吹き出し: 折線 11">
          <a:extLst>
            <a:ext uri="{FF2B5EF4-FFF2-40B4-BE49-F238E27FC236}">
              <a16:creationId xmlns:a16="http://schemas.microsoft.com/office/drawing/2014/main" id="{904BB166-2FBF-4DF1-B6C2-D04918E2BD9C}"/>
            </a:ext>
          </a:extLst>
        </xdr:cNvPr>
        <xdr:cNvSpPr/>
      </xdr:nvSpPr>
      <xdr:spPr>
        <a:xfrm>
          <a:off x="4274344" y="10968831"/>
          <a:ext cx="3712845" cy="293370"/>
        </a:xfrm>
        <a:prstGeom prst="borderCallout2">
          <a:avLst>
            <a:gd name="adj1" fmla="val 75694"/>
            <a:gd name="adj2" fmla="val 164"/>
            <a:gd name="adj3" fmla="val 76826"/>
            <a:gd name="adj4" fmla="val -196"/>
            <a:gd name="adj5" fmla="val 75193"/>
            <a:gd name="adj6" fmla="val -24601"/>
          </a:avLst>
        </a:prstGeom>
        <a:ln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ピアノ位置は舞台中央です。全開の場合はご留意ください。</a:t>
          </a: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17</xdr:col>
      <xdr:colOff>498764</xdr:colOff>
      <xdr:row>37</xdr:row>
      <xdr:rowOff>115419</xdr:rowOff>
    </xdr:to>
    <xdr:sp macro="" textlink="">
      <xdr:nvSpPr>
        <xdr:cNvPr id="14" name="テキスト ボックス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17D52F-8B83-485D-BB87-B3087E4BE38C}"/>
            </a:ext>
          </a:extLst>
        </xdr:cNvPr>
        <xdr:cNvSpPr txBox="1"/>
      </xdr:nvSpPr>
      <xdr:spPr>
        <a:xfrm>
          <a:off x="8882063" y="6554391"/>
          <a:ext cx="2362092" cy="276153"/>
        </a:xfrm>
        <a:prstGeom prst="rect">
          <a:avLst/>
        </a:prstGeom>
        <a:solidFill>
          <a:srgbClr val="C0C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「入力シート」リンク（シート移動）</a:t>
          </a:r>
        </a:p>
      </xdr:txBody>
    </xdr:sp>
    <xdr:clientData/>
  </xdr:twoCellAnchor>
  <xdr:twoCellAnchor>
    <xdr:from>
      <xdr:col>14</xdr:col>
      <xdr:colOff>0</xdr:colOff>
      <xdr:row>63</xdr:row>
      <xdr:rowOff>160734</xdr:rowOff>
    </xdr:from>
    <xdr:to>
      <xdr:col>17</xdr:col>
      <xdr:colOff>498764</xdr:colOff>
      <xdr:row>65</xdr:row>
      <xdr:rowOff>115418</xdr:rowOff>
    </xdr:to>
    <xdr:sp macro="" textlink="">
      <xdr:nvSpPr>
        <xdr:cNvPr id="15" name="テキスト ボックス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EE68D2-F572-4805-BB0C-76AF6FCAFFA3}"/>
            </a:ext>
          </a:extLst>
        </xdr:cNvPr>
        <xdr:cNvSpPr txBox="1"/>
      </xdr:nvSpPr>
      <xdr:spPr>
        <a:xfrm>
          <a:off x="8882063" y="11066859"/>
          <a:ext cx="2362092" cy="276153"/>
        </a:xfrm>
        <a:prstGeom prst="rect">
          <a:avLst/>
        </a:prstGeom>
        <a:solidFill>
          <a:srgbClr val="C0C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「入力シート」リンク（シート移動）</a:t>
          </a: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17</xdr:col>
      <xdr:colOff>498764</xdr:colOff>
      <xdr:row>88</xdr:row>
      <xdr:rowOff>115419</xdr:rowOff>
    </xdr:to>
    <xdr:sp macro="" textlink="">
      <xdr:nvSpPr>
        <xdr:cNvPr id="16" name="テキスト ボックス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4679DB-8F0B-42E0-9366-0639855458D4}"/>
            </a:ext>
          </a:extLst>
        </xdr:cNvPr>
        <xdr:cNvSpPr txBox="1"/>
      </xdr:nvSpPr>
      <xdr:spPr>
        <a:xfrm>
          <a:off x="8882063" y="14799469"/>
          <a:ext cx="2362092" cy="276153"/>
        </a:xfrm>
        <a:prstGeom prst="rect">
          <a:avLst/>
        </a:prstGeom>
        <a:solidFill>
          <a:srgbClr val="C0C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「入力シート」リンク（シート移動）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82550</xdr:rowOff>
    </xdr:from>
    <xdr:to>
      <xdr:col>11</xdr:col>
      <xdr:colOff>384048</xdr:colOff>
      <xdr:row>59</xdr:row>
      <xdr:rowOff>151638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BF7E698-DC4A-AE4E-9D89-3398E0D0F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7850"/>
          <a:ext cx="7089648" cy="93146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180109</xdr:colOff>
      <xdr:row>40</xdr:row>
      <xdr:rowOff>27707</xdr:rowOff>
    </xdr:from>
    <xdr:to>
      <xdr:col>18</xdr:col>
      <xdr:colOff>152400</xdr:colOff>
      <xdr:row>44</xdr:row>
      <xdr:rowOff>6927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55AC18B-F584-1EFA-74BF-9ECE6F586495}"/>
            </a:ext>
          </a:extLst>
        </xdr:cNvPr>
        <xdr:cNvSpPr txBox="1"/>
      </xdr:nvSpPr>
      <xdr:spPr>
        <a:xfrm>
          <a:off x="8409709" y="7079671"/>
          <a:ext cx="3041073" cy="644238"/>
        </a:xfrm>
        <a:prstGeom prst="rect">
          <a:avLst/>
        </a:prstGeom>
        <a:solidFill>
          <a:schemeClr val="lt1"/>
        </a:solidFill>
        <a:ln w="127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※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ドロップダウンリストに候補が無い場合は、</a:t>
          </a:r>
        </a:p>
        <a:p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「その他」を選択の上、作者名の前に（　）で入力。</a:t>
          </a:r>
        </a:p>
        <a:p>
          <a:r>
            <a:rPr kumimoji="1" lang="en-US" altLang="ja-JP" sz="11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【</a:t>
          </a:r>
          <a:r>
            <a:rPr kumimoji="1" lang="ja-JP" altLang="en-US" sz="11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入力例</a:t>
          </a:r>
          <a:r>
            <a:rPr kumimoji="1" lang="en-US" altLang="ja-JP" sz="11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】</a:t>
          </a:r>
          <a:r>
            <a:rPr kumimoji="1" lang="ja-JP" altLang="en-US" sz="11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その他　（原文）小野小町</a:t>
          </a:r>
        </a:p>
      </xdr:txBody>
    </xdr:sp>
    <xdr:clientData/>
  </xdr:twoCellAnchor>
  <xdr:twoCellAnchor>
    <xdr:from>
      <xdr:col>14</xdr:col>
      <xdr:colOff>55419</xdr:colOff>
      <xdr:row>0</xdr:row>
      <xdr:rowOff>124692</xdr:rowOff>
    </xdr:from>
    <xdr:to>
      <xdr:col>17</xdr:col>
      <xdr:colOff>554183</xdr:colOff>
      <xdr:row>2</xdr:row>
      <xdr:rowOff>76201</xdr:rowOff>
    </xdr:to>
    <xdr:sp macro="" textlink="">
      <xdr:nvSpPr>
        <xdr:cNvPr id="3" name="テキスト ボックス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1BF823-0288-8E82-C73D-26FDDA34FA73}"/>
            </a:ext>
          </a:extLst>
        </xdr:cNvPr>
        <xdr:cNvSpPr txBox="1"/>
      </xdr:nvSpPr>
      <xdr:spPr>
        <a:xfrm>
          <a:off x="8894619" y="124692"/>
          <a:ext cx="2348346" cy="284018"/>
        </a:xfrm>
        <a:prstGeom prst="rect">
          <a:avLst/>
        </a:prstGeom>
        <a:solidFill>
          <a:srgbClr val="C0C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「</a:t>
          </a:r>
          <a:r>
            <a:rPr kumimoji="1" lang="en-US" altLang="ja-JP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【</a:t>
          </a:r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記入例</a:t>
          </a:r>
          <a:r>
            <a:rPr kumimoji="1" lang="en-US" altLang="ja-JP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】</a:t>
          </a:r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シート」リンク（シート移動）</a:t>
          </a:r>
        </a:p>
      </xdr:txBody>
    </xdr:sp>
    <xdr:clientData/>
  </xdr:twoCellAnchor>
  <xdr:twoCellAnchor>
    <xdr:from>
      <xdr:col>14</xdr:col>
      <xdr:colOff>76201</xdr:colOff>
      <xdr:row>36</xdr:row>
      <xdr:rowOff>76202</xdr:rowOff>
    </xdr:from>
    <xdr:to>
      <xdr:col>17</xdr:col>
      <xdr:colOff>574965</xdr:colOff>
      <xdr:row>38</xdr:row>
      <xdr:rowOff>27710</xdr:rowOff>
    </xdr:to>
    <xdr:sp macro="" textlink="">
      <xdr:nvSpPr>
        <xdr:cNvPr id="4" name="テキスト ボックス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7BA2FE-3FC3-4DF6-AC98-F57F184B2D3D}"/>
            </a:ext>
          </a:extLst>
        </xdr:cNvPr>
        <xdr:cNvSpPr txBox="1"/>
      </xdr:nvSpPr>
      <xdr:spPr>
        <a:xfrm>
          <a:off x="8915401" y="6463147"/>
          <a:ext cx="2348346" cy="284018"/>
        </a:xfrm>
        <a:prstGeom prst="rect">
          <a:avLst/>
        </a:prstGeom>
        <a:solidFill>
          <a:srgbClr val="C0C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「</a:t>
          </a:r>
          <a:r>
            <a:rPr kumimoji="1" lang="en-US" altLang="ja-JP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【</a:t>
          </a:r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記入例</a:t>
          </a:r>
          <a:r>
            <a:rPr kumimoji="1" lang="en-US" altLang="ja-JP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】</a:t>
          </a:r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シート」リンク（シート移動）</a:t>
          </a:r>
        </a:p>
      </xdr:txBody>
    </xdr:sp>
    <xdr:clientData/>
  </xdr:twoCellAnchor>
  <xdr:twoCellAnchor>
    <xdr:from>
      <xdr:col>14</xdr:col>
      <xdr:colOff>110836</xdr:colOff>
      <xdr:row>62</xdr:row>
      <xdr:rowOff>90054</xdr:rowOff>
    </xdr:from>
    <xdr:to>
      <xdr:col>18</xdr:col>
      <xdr:colOff>0</xdr:colOff>
      <xdr:row>65</xdr:row>
      <xdr:rowOff>41563</xdr:rowOff>
    </xdr:to>
    <xdr:sp macro="" textlink="">
      <xdr:nvSpPr>
        <xdr:cNvPr id="5" name="テキスト ボックス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8BD92E-915A-4ADA-9102-B713568B82C7}"/>
            </a:ext>
          </a:extLst>
        </xdr:cNvPr>
        <xdr:cNvSpPr txBox="1"/>
      </xdr:nvSpPr>
      <xdr:spPr>
        <a:xfrm>
          <a:off x="8950036" y="10799618"/>
          <a:ext cx="2348346" cy="284018"/>
        </a:xfrm>
        <a:prstGeom prst="rect">
          <a:avLst/>
        </a:prstGeom>
        <a:solidFill>
          <a:srgbClr val="C0C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「</a:t>
          </a:r>
          <a:r>
            <a:rPr kumimoji="1" lang="en-US" altLang="ja-JP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【</a:t>
          </a:r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記入例</a:t>
          </a:r>
          <a:r>
            <a:rPr kumimoji="1" lang="en-US" altLang="ja-JP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】</a:t>
          </a:r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シート」リンク（シート移動）</a:t>
          </a:r>
        </a:p>
      </xdr:txBody>
    </xdr:sp>
    <xdr:clientData/>
  </xdr:twoCellAnchor>
  <xdr:twoCellAnchor>
    <xdr:from>
      <xdr:col>14</xdr:col>
      <xdr:colOff>90054</xdr:colOff>
      <xdr:row>89</xdr:row>
      <xdr:rowOff>76200</xdr:rowOff>
    </xdr:from>
    <xdr:to>
      <xdr:col>17</xdr:col>
      <xdr:colOff>588818</xdr:colOff>
      <xdr:row>91</xdr:row>
      <xdr:rowOff>27709</xdr:rowOff>
    </xdr:to>
    <xdr:sp macro="" textlink="">
      <xdr:nvSpPr>
        <xdr:cNvPr id="6" name="テキスト ボックス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F65EC1-5F79-4CF8-80F2-2560BB74E8B5}"/>
            </a:ext>
          </a:extLst>
        </xdr:cNvPr>
        <xdr:cNvSpPr txBox="1"/>
      </xdr:nvSpPr>
      <xdr:spPr>
        <a:xfrm>
          <a:off x="8929254" y="15108382"/>
          <a:ext cx="2348346" cy="284018"/>
        </a:xfrm>
        <a:prstGeom prst="rect">
          <a:avLst/>
        </a:prstGeom>
        <a:solidFill>
          <a:srgbClr val="C0C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「</a:t>
          </a:r>
          <a:r>
            <a:rPr kumimoji="1" lang="en-US" altLang="ja-JP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【</a:t>
          </a:r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記入例</a:t>
          </a:r>
          <a:r>
            <a:rPr kumimoji="1" lang="en-US" altLang="ja-JP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】</a:t>
          </a:r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シート」リンク（シート移動）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281940</xdr:colOff>
      <xdr:row>19</xdr:row>
      <xdr:rowOff>129540</xdr:rowOff>
    </xdr:from>
    <xdr:to>
      <xdr:col>6</xdr:col>
      <xdr:colOff>594360</xdr:colOff>
      <xdr:row>23</xdr:row>
      <xdr:rowOff>108771</xdr:rowOff>
    </xdr:to>
    <xdr:sp macro="" textlink="">
      <xdr:nvSpPr>
        <xdr:cNvPr id="2" name="吹き出し: 折線 1">
          <a:extLst>
            <a:ext uri="{FF2B5EF4-FFF2-40B4-BE49-F238E27FC236}">
              <a16:creationId xmlns:a16="http://schemas.microsoft.com/office/drawing/2014/main" id="{B103EEF3-A8C0-45DC-9D2D-82B522C236D9}"/>
            </a:ext>
          </a:extLst>
        </xdr:cNvPr>
        <xdr:cNvSpPr/>
      </xdr:nvSpPr>
      <xdr:spPr>
        <a:xfrm>
          <a:off x="2110740" y="3314700"/>
          <a:ext cx="2141220" cy="649791"/>
        </a:xfrm>
        <a:prstGeom prst="borderCallout2">
          <a:avLst>
            <a:gd name="adj1" fmla="val 77724"/>
            <a:gd name="adj2" fmla="val 13"/>
            <a:gd name="adj3" fmla="val 77599"/>
            <a:gd name="adj4" fmla="val -29797"/>
            <a:gd name="adj5" fmla="val -69775"/>
            <a:gd name="adj6" fmla="val -40129"/>
          </a:avLst>
        </a:prstGeom>
        <a:ln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大会名称と参加料を入力すると、各シートに反映されます。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7F6C4-3B5E-479C-9F3D-152C4C8F1AB0}">
  <sheetPr>
    <tabColor rgb="FFFF0000"/>
    <pageSetUpPr fitToPage="1"/>
  </sheetPr>
  <dimension ref="A1:IV1342"/>
  <sheetViews>
    <sheetView zoomScaleNormal="100" workbookViewId="0">
      <selection activeCell="C11" sqref="C11:J11"/>
    </sheetView>
  </sheetViews>
  <sheetFormatPr defaultRowHeight="12.75" x14ac:dyDescent="0.25"/>
  <cols>
    <col min="1" max="1" width="7.265625" bestFit="1" customWidth="1"/>
    <col min="2" max="2" width="21.19921875" customWidth="1"/>
    <col min="3" max="3" width="10" customWidth="1"/>
    <col min="8" max="8" width="5.265625" bestFit="1" customWidth="1"/>
    <col min="11" max="11" width="5.265625" bestFit="1" customWidth="1"/>
    <col min="17" max="17" width="9.265625" bestFit="1" customWidth="1"/>
  </cols>
  <sheetData>
    <row r="1" spans="1:254" s="1" customFormat="1" x14ac:dyDescent="0.25"/>
    <row r="2" spans="1:254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97"/>
      <c r="O2" s="226"/>
      <c r="P2" s="226"/>
      <c r="Q2" s="226"/>
      <c r="R2" s="226"/>
      <c r="S2" s="97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ht="23.25" thickBot="1" x14ac:dyDescent="0.3">
      <c r="A3" s="1"/>
      <c r="B3" s="211" t="str">
        <f>DATA!B16&amp;"参加申込書　【Web申込用入力シート】"</f>
        <v>第７８回宮城県合唱祭参加申込書　【Web申込用入力シート】</v>
      </c>
      <c r="C3" s="211"/>
      <c r="D3" s="211"/>
      <c r="E3" s="211"/>
      <c r="F3" s="211"/>
      <c r="G3" s="211"/>
      <c r="H3" s="211"/>
      <c r="I3" s="211"/>
      <c r="J3" s="21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4" ht="17.55" customHeight="1" thickTop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7"/>
      <c r="L4" s="41"/>
      <c r="M4" s="93"/>
      <c r="N4" s="129" t="s">
        <v>215</v>
      </c>
      <c r="O4" s="130"/>
      <c r="P4" s="130"/>
      <c r="Q4" s="130"/>
      <c r="R4" s="130"/>
      <c r="S4" s="130"/>
      <c r="T4" s="131"/>
      <c r="U4" s="93"/>
      <c r="V4" s="93"/>
      <c r="W4" s="93"/>
      <c r="X4" s="93"/>
      <c r="Y4" s="93"/>
      <c r="Z4" s="93"/>
      <c r="AA4" s="93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18.7" customHeight="1" x14ac:dyDescent="0.25">
      <c r="A5" s="146" t="s">
        <v>0</v>
      </c>
      <c r="B5" s="219" t="s">
        <v>1</v>
      </c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93"/>
      <c r="N5" s="132"/>
      <c r="O5" s="133"/>
      <c r="P5" s="133"/>
      <c r="Q5" s="133"/>
      <c r="R5" s="133"/>
      <c r="S5" s="133"/>
      <c r="T5" s="134"/>
      <c r="U5" s="93"/>
      <c r="V5" s="93"/>
      <c r="W5" s="93"/>
      <c r="X5" s="93"/>
      <c r="Y5" s="93"/>
      <c r="Z5" s="93"/>
      <c r="AA5" s="9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18.7" customHeight="1" x14ac:dyDescent="0.25">
      <c r="A6" s="146"/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93"/>
      <c r="N6" s="132"/>
      <c r="O6" s="133"/>
      <c r="P6" s="133"/>
      <c r="Q6" s="133"/>
      <c r="R6" s="133"/>
      <c r="S6" s="133"/>
      <c r="T6" s="134"/>
      <c r="U6" s="93"/>
      <c r="V6" s="93"/>
      <c r="W6" s="93"/>
      <c r="X6" s="93"/>
      <c r="Y6" s="93"/>
      <c r="Z6" s="93"/>
      <c r="AA6" s="93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18.7" customHeight="1" x14ac:dyDescent="0.25">
      <c r="A7" s="1"/>
      <c r="B7" s="108"/>
      <c r="C7" s="7"/>
      <c r="D7" s="7"/>
      <c r="E7" s="7"/>
      <c r="F7" s="7"/>
      <c r="G7" s="7"/>
      <c r="H7" s="7"/>
      <c r="I7" s="7"/>
      <c r="J7" s="1"/>
      <c r="K7" s="7"/>
      <c r="L7" s="41"/>
      <c r="M7" s="93"/>
      <c r="N7" s="132"/>
      <c r="O7" s="133"/>
      <c r="P7" s="133"/>
      <c r="Q7" s="133"/>
      <c r="R7" s="133"/>
      <c r="S7" s="133"/>
      <c r="T7" s="134"/>
      <c r="U7" s="93"/>
      <c r="V7" s="93"/>
      <c r="W7" s="93"/>
      <c r="X7" s="93"/>
      <c r="Y7" s="93"/>
      <c r="Z7" s="93"/>
      <c r="AA7" s="93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13.5" customHeight="1" x14ac:dyDescent="0.25">
      <c r="A8" s="1"/>
      <c r="B8" s="2" t="s">
        <v>2</v>
      </c>
      <c r="C8" s="119">
        <v>46089</v>
      </c>
      <c r="D8" s="110" t="s">
        <v>3</v>
      </c>
      <c r="E8" s="7"/>
      <c r="F8" s="7"/>
      <c r="G8" s="7"/>
      <c r="H8" s="7"/>
      <c r="I8" s="7"/>
      <c r="J8" s="209" t="s">
        <v>210</v>
      </c>
      <c r="K8" s="210"/>
      <c r="L8" s="120"/>
      <c r="M8" s="93"/>
      <c r="N8" s="132"/>
      <c r="O8" s="133"/>
      <c r="P8" s="133"/>
      <c r="Q8" s="133"/>
      <c r="R8" s="133"/>
      <c r="S8" s="133"/>
      <c r="T8" s="134"/>
      <c r="U8" s="93"/>
      <c r="V8" s="93"/>
      <c r="W8" s="93"/>
      <c r="X8" s="93"/>
      <c r="Y8" s="93"/>
      <c r="Z8" s="93"/>
      <c r="AA8" s="93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ht="13.5" customHeight="1" x14ac:dyDescent="0.25">
      <c r="A9" s="1"/>
      <c r="B9" s="7"/>
      <c r="C9" s="7"/>
      <c r="D9" s="7"/>
      <c r="E9" s="7"/>
      <c r="F9" s="7"/>
      <c r="G9" s="7"/>
      <c r="H9" s="7"/>
      <c r="I9" s="7"/>
      <c r="J9" s="7"/>
      <c r="K9" s="7"/>
      <c r="L9" s="41"/>
      <c r="M9" s="93"/>
      <c r="N9" s="132"/>
      <c r="O9" s="133"/>
      <c r="P9" s="133"/>
      <c r="Q9" s="133"/>
      <c r="R9" s="133"/>
      <c r="S9" s="133"/>
      <c r="T9" s="134"/>
      <c r="U9" s="93"/>
      <c r="V9" s="93"/>
      <c r="W9" s="93"/>
      <c r="X9" s="93"/>
      <c r="Y9" s="93"/>
      <c r="Z9" s="93"/>
      <c r="AA9" s="93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13.5" customHeight="1" x14ac:dyDescent="0.25">
      <c r="A10" s="1"/>
      <c r="B10" s="2" t="s">
        <v>4</v>
      </c>
      <c r="C10" s="220" t="s">
        <v>240</v>
      </c>
      <c r="D10" s="220"/>
      <c r="E10" s="220"/>
      <c r="F10" s="220"/>
      <c r="G10" s="220"/>
      <c r="H10" s="220"/>
      <c r="I10" s="220"/>
      <c r="J10" s="220"/>
      <c r="K10" s="1"/>
      <c r="L10" s="41"/>
      <c r="M10" s="93"/>
      <c r="N10" s="132"/>
      <c r="O10" s="133"/>
      <c r="P10" s="133"/>
      <c r="Q10" s="133"/>
      <c r="R10" s="133"/>
      <c r="S10" s="133"/>
      <c r="T10" s="134"/>
      <c r="U10" s="93"/>
      <c r="V10" s="93"/>
      <c r="W10" s="93"/>
      <c r="X10" s="93"/>
      <c r="Y10" s="93"/>
      <c r="Z10" s="93"/>
      <c r="AA10" s="93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13.5" customHeight="1" x14ac:dyDescent="0.25">
      <c r="A11" s="1"/>
      <c r="B11" s="2" t="s">
        <v>5</v>
      </c>
      <c r="C11" s="220" t="s">
        <v>217</v>
      </c>
      <c r="D11" s="220"/>
      <c r="E11" s="220"/>
      <c r="F11" s="220"/>
      <c r="G11" s="220"/>
      <c r="H11" s="220"/>
      <c r="I11" s="220"/>
      <c r="J11" s="220"/>
      <c r="K11" s="1"/>
      <c r="L11" s="41"/>
      <c r="M11" s="93"/>
      <c r="N11" s="132"/>
      <c r="O11" s="133"/>
      <c r="P11" s="133"/>
      <c r="Q11" s="133"/>
      <c r="R11" s="133"/>
      <c r="S11" s="133"/>
      <c r="T11" s="134"/>
      <c r="U11" s="93"/>
      <c r="V11" s="93"/>
      <c r="W11" s="93"/>
      <c r="X11" s="93"/>
      <c r="Y11" s="93"/>
      <c r="Z11" s="93"/>
      <c r="AA11" s="93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13.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41"/>
      <c r="M12" s="93"/>
      <c r="N12" s="132"/>
      <c r="O12" s="133"/>
      <c r="P12" s="133"/>
      <c r="Q12" s="133"/>
      <c r="R12" s="133"/>
      <c r="S12" s="133"/>
      <c r="T12" s="134"/>
      <c r="U12" s="93"/>
      <c r="V12" s="93"/>
      <c r="W12" s="93"/>
      <c r="X12" s="93"/>
      <c r="Y12" s="93"/>
      <c r="Z12" s="93"/>
      <c r="AA12" s="93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13.5" customHeight="1" x14ac:dyDescent="0.25">
      <c r="A13" s="1"/>
      <c r="B13" s="2" t="s">
        <v>6</v>
      </c>
      <c r="C13" s="176" t="s">
        <v>218</v>
      </c>
      <c r="D13" s="176"/>
      <c r="E13" s="34" t="s">
        <v>7</v>
      </c>
      <c r="F13" s="1"/>
      <c r="G13" s="1"/>
      <c r="H13" s="1"/>
      <c r="I13" s="1"/>
      <c r="J13" s="1"/>
      <c r="K13" s="1"/>
      <c r="L13" s="41"/>
      <c r="M13" s="93"/>
      <c r="N13" s="132"/>
      <c r="O13" s="133"/>
      <c r="P13" s="133"/>
      <c r="Q13" s="133"/>
      <c r="R13" s="133"/>
      <c r="S13" s="133"/>
      <c r="T13" s="134"/>
      <c r="U13" s="93"/>
      <c r="V13" s="93"/>
      <c r="W13" s="93"/>
      <c r="X13" s="93"/>
      <c r="Y13" s="93"/>
      <c r="Z13" s="93"/>
      <c r="AA13" s="93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13.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41"/>
      <c r="M14" s="93"/>
      <c r="N14" s="132"/>
      <c r="O14" s="133"/>
      <c r="P14" s="133"/>
      <c r="Q14" s="133"/>
      <c r="R14" s="133"/>
      <c r="S14" s="133"/>
      <c r="T14" s="134"/>
      <c r="U14" s="93"/>
      <c r="V14" s="93"/>
      <c r="W14" s="93"/>
      <c r="X14" s="93"/>
      <c r="Y14" s="93"/>
      <c r="Z14" s="93"/>
      <c r="AA14" s="93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13.5" customHeight="1" x14ac:dyDescent="0.25">
      <c r="A15" s="1"/>
      <c r="B15" s="212" t="s">
        <v>8</v>
      </c>
      <c r="C15" s="221">
        <v>123</v>
      </c>
      <c r="D15" s="184" t="s">
        <v>9</v>
      </c>
      <c r="E15" s="91" t="s">
        <v>10</v>
      </c>
      <c r="F15" s="121">
        <f>C15*DATA!B12</f>
        <v>159900</v>
      </c>
      <c r="G15" s="47" t="s">
        <v>11</v>
      </c>
      <c r="H15" s="47"/>
      <c r="I15" s="47"/>
      <c r="J15" s="47"/>
      <c r="K15" s="47"/>
      <c r="L15" s="41"/>
      <c r="M15" s="93"/>
      <c r="N15" s="132"/>
      <c r="O15" s="133"/>
      <c r="P15" s="133"/>
      <c r="Q15" s="133"/>
      <c r="R15" s="133"/>
      <c r="S15" s="133"/>
      <c r="T15" s="134"/>
      <c r="U15" s="93"/>
      <c r="V15" s="93"/>
      <c r="W15" s="93"/>
      <c r="X15" s="93"/>
      <c r="Y15" s="93"/>
      <c r="Z15" s="93"/>
      <c r="AA15" s="93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13.5" customHeight="1" x14ac:dyDescent="0.25">
      <c r="A16" s="1"/>
      <c r="B16" s="212"/>
      <c r="C16" s="221"/>
      <c r="D16" s="184"/>
      <c r="E16" s="214" t="s">
        <v>12</v>
      </c>
      <c r="F16" s="214"/>
      <c r="G16" s="214"/>
      <c r="H16" s="214"/>
      <c r="I16" s="214"/>
      <c r="J16" s="214"/>
      <c r="K16" s="214"/>
      <c r="L16" s="41"/>
      <c r="M16" s="93"/>
      <c r="N16" s="132"/>
      <c r="O16" s="133"/>
      <c r="P16" s="133"/>
      <c r="Q16" s="133"/>
      <c r="R16" s="133"/>
      <c r="S16" s="133"/>
      <c r="T16" s="134"/>
      <c r="U16" s="93"/>
      <c r="V16" s="93"/>
      <c r="W16" s="93"/>
      <c r="X16" s="93"/>
      <c r="Y16" s="93"/>
      <c r="Z16" s="93"/>
      <c r="AA16" s="93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13.5" customHeight="1" x14ac:dyDescent="0.25">
      <c r="A17" s="1"/>
      <c r="B17" s="114" t="s">
        <v>208</v>
      </c>
      <c r="C17" s="114"/>
      <c r="D17" s="1" t="s">
        <v>209</v>
      </c>
      <c r="E17" s="1"/>
      <c r="F17" s="1"/>
      <c r="G17" s="1"/>
      <c r="H17" s="1"/>
      <c r="I17" s="1"/>
      <c r="J17" s="1"/>
      <c r="K17" s="1"/>
      <c r="L17" s="41"/>
      <c r="M17" s="93"/>
      <c r="N17" s="132"/>
      <c r="O17" s="133"/>
      <c r="P17" s="133"/>
      <c r="Q17" s="133"/>
      <c r="R17" s="133"/>
      <c r="S17" s="133"/>
      <c r="T17" s="134"/>
      <c r="U17" s="93"/>
      <c r="V17" s="93"/>
      <c r="W17" s="93"/>
      <c r="X17" s="93"/>
      <c r="Y17" s="93"/>
      <c r="Z17" s="93"/>
      <c r="AA17" s="93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ht="13.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41"/>
      <c r="M18" s="93"/>
      <c r="N18" s="132"/>
      <c r="O18" s="133"/>
      <c r="P18" s="133"/>
      <c r="Q18" s="133"/>
      <c r="R18" s="133"/>
      <c r="S18" s="133"/>
      <c r="T18" s="134"/>
      <c r="U18" s="93"/>
      <c r="V18" s="93"/>
      <c r="W18" s="93"/>
      <c r="X18" s="93"/>
      <c r="Y18" s="93"/>
      <c r="Z18" s="93"/>
      <c r="AA18" s="93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ht="13.5" customHeight="1" x14ac:dyDescent="0.25">
      <c r="A19" s="3" t="s">
        <v>13</v>
      </c>
      <c r="B19" s="2" t="s">
        <v>14</v>
      </c>
      <c r="C19" s="222" t="s">
        <v>177</v>
      </c>
      <c r="D19" s="223"/>
      <c r="E19" s="224"/>
      <c r="F19" s="159" t="str">
        <f>IF(C19="未納","→納入後に申込書を送信してください。","")</f>
        <v/>
      </c>
      <c r="G19" s="160"/>
      <c r="H19" s="160"/>
      <c r="I19" s="160"/>
      <c r="J19" s="160"/>
      <c r="K19" s="160"/>
      <c r="L19" s="41"/>
      <c r="M19" s="93"/>
      <c r="N19" s="132"/>
      <c r="O19" s="133"/>
      <c r="P19" s="133"/>
      <c r="Q19" s="133"/>
      <c r="R19" s="133"/>
      <c r="S19" s="133"/>
      <c r="T19" s="134"/>
      <c r="U19" s="93"/>
      <c r="V19" s="93"/>
      <c r="W19" s="93"/>
      <c r="X19" s="93"/>
      <c r="Y19" s="93"/>
      <c r="Z19" s="93"/>
      <c r="AA19" s="93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13.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41"/>
      <c r="M20" s="93"/>
      <c r="N20" s="132"/>
      <c r="O20" s="133"/>
      <c r="P20" s="133"/>
      <c r="Q20" s="133"/>
      <c r="R20" s="133"/>
      <c r="S20" s="133"/>
      <c r="T20" s="134"/>
      <c r="U20" s="93"/>
      <c r="V20" s="93"/>
      <c r="W20" s="93"/>
      <c r="X20" s="93"/>
      <c r="Y20" s="93"/>
      <c r="Z20" s="93"/>
      <c r="AA20" s="93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ht="13.5" customHeight="1" x14ac:dyDescent="0.25">
      <c r="A21" s="1"/>
      <c r="B21" s="5" t="s">
        <v>15</v>
      </c>
      <c r="C21" s="1"/>
      <c r="D21" s="1"/>
      <c r="E21" s="1"/>
      <c r="F21" s="1"/>
      <c r="G21" s="1"/>
      <c r="H21" s="1"/>
      <c r="I21" s="1"/>
      <c r="J21" s="1"/>
      <c r="K21" s="1"/>
      <c r="L21" s="41"/>
      <c r="M21" s="93"/>
      <c r="N21" s="132"/>
      <c r="O21" s="133"/>
      <c r="P21" s="133"/>
      <c r="Q21" s="133"/>
      <c r="R21" s="133"/>
      <c r="S21" s="133"/>
      <c r="T21" s="134"/>
      <c r="U21" s="93"/>
      <c r="V21" s="93"/>
      <c r="W21" s="93"/>
      <c r="X21" s="93"/>
      <c r="Y21" s="93"/>
      <c r="Z21" s="93"/>
      <c r="AA21" s="93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ht="13.5" customHeight="1" x14ac:dyDescent="0.25">
      <c r="A22" s="1"/>
      <c r="B22" s="2" t="s">
        <v>16</v>
      </c>
      <c r="C22" s="225" t="s">
        <v>219</v>
      </c>
      <c r="D22" s="176"/>
      <c r="E22" s="36" t="s">
        <v>17</v>
      </c>
      <c r="F22" s="1"/>
      <c r="G22" s="1"/>
      <c r="H22" s="1"/>
      <c r="I22" s="1"/>
      <c r="J22" s="1"/>
      <c r="K22" s="1"/>
      <c r="L22" s="41"/>
      <c r="M22" s="93"/>
      <c r="N22" s="132"/>
      <c r="O22" s="133"/>
      <c r="P22" s="133"/>
      <c r="Q22" s="133"/>
      <c r="R22" s="133"/>
      <c r="S22" s="133"/>
      <c r="T22" s="134"/>
      <c r="U22" s="93"/>
      <c r="V22" s="93"/>
      <c r="W22" s="93"/>
      <c r="X22" s="93"/>
      <c r="Y22" s="93"/>
      <c r="Z22" s="93"/>
      <c r="AA22" s="93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13.5" customHeight="1" x14ac:dyDescent="0.25">
      <c r="A23" s="1"/>
      <c r="B23" s="45"/>
      <c r="C23" s="1"/>
      <c r="D23" s="1"/>
      <c r="E23" s="1"/>
      <c r="F23" s="1"/>
      <c r="G23" s="1"/>
      <c r="H23" s="1"/>
      <c r="I23" s="1"/>
      <c r="J23" s="1"/>
      <c r="K23" s="1"/>
      <c r="L23" s="41"/>
      <c r="M23" s="93"/>
      <c r="N23" s="132"/>
      <c r="O23" s="133"/>
      <c r="P23" s="133"/>
      <c r="Q23" s="133"/>
      <c r="R23" s="133"/>
      <c r="S23" s="133"/>
      <c r="T23" s="134"/>
      <c r="U23" s="93"/>
      <c r="V23" s="93"/>
      <c r="W23" s="93"/>
      <c r="X23" s="93"/>
      <c r="Y23" s="93"/>
      <c r="Z23" s="93"/>
      <c r="AA23" s="93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13.5" customHeight="1" x14ac:dyDescent="0.25">
      <c r="A24" s="1"/>
      <c r="B24" s="2" t="s">
        <v>18</v>
      </c>
      <c r="C24" s="225" t="s">
        <v>220</v>
      </c>
      <c r="D24" s="176"/>
      <c r="E24" s="176"/>
      <c r="F24" s="176"/>
      <c r="G24" s="176"/>
      <c r="H24" s="176"/>
      <c r="I24" s="176"/>
      <c r="J24" s="1"/>
      <c r="K24" s="1"/>
      <c r="L24" s="41"/>
      <c r="M24" s="93"/>
      <c r="N24" s="132"/>
      <c r="O24" s="133"/>
      <c r="P24" s="133"/>
      <c r="Q24" s="133"/>
      <c r="R24" s="133"/>
      <c r="S24" s="133"/>
      <c r="T24" s="134"/>
      <c r="U24" s="93"/>
      <c r="V24" s="93"/>
      <c r="W24" s="93"/>
      <c r="X24" s="93"/>
      <c r="Y24" s="93"/>
      <c r="Z24" s="93"/>
      <c r="AA24" s="93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13.5" customHeight="1" x14ac:dyDescent="0.25">
      <c r="A25" s="1"/>
      <c r="B25" s="45"/>
      <c r="C25" s="1"/>
      <c r="D25" s="1"/>
      <c r="E25" s="1"/>
      <c r="F25" s="1"/>
      <c r="G25" s="1"/>
      <c r="H25" s="1"/>
      <c r="I25" s="1"/>
      <c r="J25" s="1"/>
      <c r="K25" s="1"/>
      <c r="L25" s="41"/>
      <c r="M25" s="93"/>
      <c r="N25" s="132"/>
      <c r="O25" s="133"/>
      <c r="P25" s="133"/>
      <c r="Q25" s="133"/>
      <c r="R25" s="133"/>
      <c r="S25" s="133"/>
      <c r="T25" s="134"/>
      <c r="U25" s="93"/>
      <c r="V25" s="93"/>
      <c r="W25" s="93"/>
      <c r="X25" s="93"/>
      <c r="Y25" s="93"/>
      <c r="Z25" s="93"/>
      <c r="AA25" s="93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13.5" customHeight="1" x14ac:dyDescent="0.25">
      <c r="A26" s="1"/>
      <c r="B26" s="2" t="s">
        <v>19</v>
      </c>
      <c r="C26" s="225" t="s">
        <v>221</v>
      </c>
      <c r="D26" s="176"/>
      <c r="E26" s="34" t="s">
        <v>7</v>
      </c>
      <c r="F26" s="1"/>
      <c r="G26" s="1"/>
      <c r="H26" s="1"/>
      <c r="I26" s="1"/>
      <c r="J26" s="1"/>
      <c r="K26" s="1"/>
      <c r="L26" s="41"/>
      <c r="M26" s="93"/>
      <c r="N26" s="132"/>
      <c r="O26" s="133"/>
      <c r="P26" s="133"/>
      <c r="Q26" s="133"/>
      <c r="R26" s="133"/>
      <c r="S26" s="133"/>
      <c r="T26" s="134"/>
      <c r="U26" s="93"/>
      <c r="V26" s="93"/>
      <c r="W26" s="93"/>
      <c r="X26" s="93"/>
      <c r="Y26" s="93"/>
      <c r="Z26" s="93"/>
      <c r="AA26" s="93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13.5" customHeight="1" x14ac:dyDescent="0.25">
      <c r="A27" s="1"/>
      <c r="B27" s="45"/>
      <c r="C27" s="1"/>
      <c r="D27" s="1"/>
      <c r="E27" s="1"/>
      <c r="F27" s="1"/>
      <c r="G27" s="1"/>
      <c r="H27" s="1"/>
      <c r="I27" s="1"/>
      <c r="J27" s="1"/>
      <c r="K27" s="1"/>
      <c r="L27" s="41"/>
      <c r="M27" s="93"/>
      <c r="N27" s="132"/>
      <c r="O27" s="133"/>
      <c r="P27" s="133"/>
      <c r="Q27" s="133"/>
      <c r="R27" s="133"/>
      <c r="S27" s="133"/>
      <c r="T27" s="134"/>
      <c r="U27" s="93"/>
      <c r="V27" s="93"/>
      <c r="W27" s="93"/>
      <c r="X27" s="93"/>
      <c r="Y27" s="93"/>
      <c r="Z27" s="93"/>
      <c r="AA27" s="93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ht="13.5" customHeight="1" x14ac:dyDescent="0.25">
      <c r="A28" s="1"/>
      <c r="B28" s="2" t="s">
        <v>20</v>
      </c>
      <c r="C28" s="225" t="s">
        <v>222</v>
      </c>
      <c r="D28" s="176"/>
      <c r="E28" s="36" t="s">
        <v>21</v>
      </c>
      <c r="F28" s="1"/>
      <c r="G28" s="1"/>
      <c r="H28" s="1"/>
      <c r="I28" s="1"/>
      <c r="J28" s="1"/>
      <c r="K28" s="1"/>
      <c r="L28" s="41"/>
      <c r="M28" s="93"/>
      <c r="N28" s="132"/>
      <c r="O28" s="133"/>
      <c r="P28" s="133"/>
      <c r="Q28" s="133"/>
      <c r="R28" s="133"/>
      <c r="S28" s="133"/>
      <c r="T28" s="134"/>
      <c r="U28" s="93"/>
      <c r="V28" s="93"/>
      <c r="W28" s="93"/>
      <c r="X28" s="93"/>
      <c r="Y28" s="93"/>
      <c r="Z28" s="93"/>
      <c r="AA28" s="93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ht="13.5" customHeight="1" x14ac:dyDescent="0.25">
      <c r="A29" s="1"/>
      <c r="B29" s="45"/>
      <c r="C29" s="1"/>
      <c r="D29" s="1"/>
      <c r="E29" s="1"/>
      <c r="F29" s="1"/>
      <c r="G29" s="1"/>
      <c r="H29" s="1"/>
      <c r="I29" s="1"/>
      <c r="J29" s="1"/>
      <c r="K29" s="1"/>
      <c r="L29" s="41"/>
      <c r="M29" s="93"/>
      <c r="N29" s="132"/>
      <c r="O29" s="133"/>
      <c r="P29" s="133"/>
      <c r="Q29" s="133"/>
      <c r="R29" s="133"/>
      <c r="S29" s="133"/>
      <c r="T29" s="134"/>
      <c r="U29" s="93"/>
      <c r="V29" s="93"/>
      <c r="W29" s="93"/>
      <c r="X29" s="93"/>
      <c r="Y29" s="93"/>
      <c r="Z29" s="93"/>
      <c r="AA29" s="93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ht="13.5" customHeight="1" thickBot="1" x14ac:dyDescent="0.3">
      <c r="A30" s="1"/>
      <c r="B30" s="2" t="s">
        <v>22</v>
      </c>
      <c r="C30" s="225" t="s">
        <v>223</v>
      </c>
      <c r="D30" s="176"/>
      <c r="E30" s="36" t="s">
        <v>21</v>
      </c>
      <c r="F30" s="1"/>
      <c r="G30" s="1"/>
      <c r="H30" s="1"/>
      <c r="I30" s="1"/>
      <c r="J30" s="1"/>
      <c r="K30" s="1"/>
      <c r="L30" s="41"/>
      <c r="M30" s="1"/>
      <c r="N30" s="135"/>
      <c r="O30" s="136"/>
      <c r="P30" s="136"/>
      <c r="Q30" s="136"/>
      <c r="R30" s="136"/>
      <c r="S30" s="136"/>
      <c r="T30" s="137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</row>
    <row r="31" spans="1:254" ht="13.5" customHeight="1" thickTop="1" x14ac:dyDescent="0.25">
      <c r="A31" s="1"/>
      <c r="B31" s="45"/>
      <c r="C31" s="1"/>
      <c r="D31" s="1"/>
      <c r="E31" s="1"/>
      <c r="F31" s="1"/>
      <c r="G31" s="1"/>
      <c r="H31" s="1"/>
      <c r="I31" s="1"/>
      <c r="J31" s="1"/>
      <c r="K31" s="1"/>
      <c r="L31" s="4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</row>
    <row r="32" spans="1:254" ht="13.5" customHeight="1" x14ac:dyDescent="0.25">
      <c r="A32" s="1"/>
      <c r="B32" s="2" t="s">
        <v>23</v>
      </c>
      <c r="C32" s="228" t="s">
        <v>224</v>
      </c>
      <c r="D32" s="220"/>
      <c r="E32" s="220"/>
      <c r="F32" s="46" t="s">
        <v>24</v>
      </c>
      <c r="G32" s="47"/>
      <c r="H32" s="47"/>
      <c r="I32" s="47"/>
      <c r="J32" s="47"/>
      <c r="K32" s="47"/>
      <c r="L32" s="4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</row>
    <row r="33" spans="1:256" ht="13.5" customHeight="1" x14ac:dyDescent="0.25">
      <c r="A33" s="1"/>
      <c r="B33" s="45"/>
      <c r="C33" s="1"/>
      <c r="D33" s="1"/>
      <c r="E33" s="74"/>
      <c r="F33" s="47" t="s">
        <v>25</v>
      </c>
      <c r="G33" s="47"/>
      <c r="H33" s="47"/>
      <c r="I33" s="47"/>
      <c r="J33" s="47"/>
      <c r="K33" s="47"/>
      <c r="L33" s="47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</row>
    <row r="34" spans="1:256" ht="13.5" customHeight="1" x14ac:dyDescent="0.25">
      <c r="A34" s="1"/>
      <c r="B34" s="45"/>
      <c r="C34" s="1"/>
      <c r="D34" s="1"/>
      <c r="E34" s="1"/>
      <c r="F34" s="1"/>
      <c r="G34" s="1"/>
      <c r="H34" s="1"/>
      <c r="I34" s="1"/>
      <c r="J34" s="1"/>
      <c r="K34" s="1"/>
      <c r="L34" s="4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</row>
    <row r="35" spans="1:256" ht="13.5" customHeight="1" x14ac:dyDescent="0.25">
      <c r="A35" s="1"/>
      <c r="B35" s="2" t="s">
        <v>26</v>
      </c>
      <c r="C35" s="225" t="s">
        <v>225</v>
      </c>
      <c r="D35" s="176"/>
      <c r="E35" s="36" t="s">
        <v>27</v>
      </c>
      <c r="F35" s="1"/>
      <c r="G35" s="1"/>
      <c r="H35" s="1"/>
      <c r="I35" s="1"/>
      <c r="J35" s="1"/>
      <c r="K35" s="1"/>
      <c r="L35" s="4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</row>
    <row r="36" spans="1:25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x14ac:dyDescent="0.25">
      <c r="A37" s="1"/>
      <c r="B37" s="152" t="s">
        <v>28</v>
      </c>
      <c r="C37" s="178" t="s">
        <v>29</v>
      </c>
      <c r="D37" s="163"/>
      <c r="E37" s="163"/>
      <c r="F37" s="163"/>
      <c r="G37" s="164"/>
      <c r="H37" s="162" t="s">
        <v>30</v>
      </c>
      <c r="I37" s="163"/>
      <c r="J37" s="164"/>
      <c r="K37" s="162" t="s">
        <v>31</v>
      </c>
      <c r="L37" s="163"/>
      <c r="M37" s="164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</row>
    <row r="38" spans="1:256" x14ac:dyDescent="0.25">
      <c r="A38" s="1"/>
      <c r="B38" s="153"/>
      <c r="C38" s="179"/>
      <c r="D38" s="166"/>
      <c r="E38" s="166"/>
      <c r="F38" s="166"/>
      <c r="G38" s="180"/>
      <c r="H38" s="165"/>
      <c r="I38" s="166"/>
      <c r="J38" s="180"/>
      <c r="K38" s="165"/>
      <c r="L38" s="166"/>
      <c r="M38" s="166"/>
      <c r="N38" s="96"/>
      <c r="O38" s="227"/>
      <c r="P38" s="227"/>
      <c r="Q38" s="227"/>
      <c r="R38" s="227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</row>
    <row r="39" spans="1:256" x14ac:dyDescent="0.25">
      <c r="A39" s="1"/>
      <c r="B39" s="154"/>
      <c r="C39" s="149" t="s">
        <v>32</v>
      </c>
      <c r="D39" s="150"/>
      <c r="E39" s="150"/>
      <c r="F39" s="150"/>
      <c r="G39" s="150"/>
      <c r="H39" s="150"/>
      <c r="I39" s="150"/>
      <c r="J39" s="150"/>
      <c r="K39" s="150"/>
      <c r="L39" s="150"/>
      <c r="M39" s="151"/>
      <c r="N39" s="96"/>
      <c r="O39" s="122"/>
      <c r="P39" s="122"/>
      <c r="Q39" s="122"/>
      <c r="R39" s="122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</row>
    <row r="40" spans="1:256" x14ac:dyDescent="0.25">
      <c r="A40" s="1"/>
      <c r="B40" s="186" t="s">
        <v>33</v>
      </c>
      <c r="C40" s="236" t="s">
        <v>226</v>
      </c>
      <c r="D40" s="237"/>
      <c r="E40" s="237"/>
      <c r="F40" s="237"/>
      <c r="G40" s="238"/>
      <c r="H40" s="123" t="s">
        <v>173</v>
      </c>
      <c r="I40" s="244" t="s">
        <v>228</v>
      </c>
      <c r="J40" s="240"/>
      <c r="K40" s="124" t="s">
        <v>229</v>
      </c>
      <c r="L40" s="244" t="s">
        <v>230</v>
      </c>
      <c r="M40" s="240"/>
      <c r="N40" s="32"/>
      <c r="O40" s="175"/>
      <c r="P40" s="175"/>
      <c r="Q40" s="175"/>
      <c r="R40" s="175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</row>
    <row r="41" spans="1:256" x14ac:dyDescent="0.25">
      <c r="A41" s="1"/>
      <c r="B41" s="187"/>
      <c r="C41" s="236" t="s">
        <v>227</v>
      </c>
      <c r="D41" s="237"/>
      <c r="E41" s="237"/>
      <c r="F41" s="237"/>
      <c r="G41" s="238"/>
      <c r="H41" s="125"/>
      <c r="I41" s="245"/>
      <c r="J41" s="246"/>
      <c r="K41" s="126"/>
      <c r="L41" s="245"/>
      <c r="M41" s="246"/>
      <c r="N41" s="32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</row>
    <row r="42" spans="1:256" x14ac:dyDescent="0.25">
      <c r="A42" s="1"/>
      <c r="B42" s="188"/>
      <c r="C42" s="241"/>
      <c r="D42" s="242"/>
      <c r="E42" s="242"/>
      <c r="F42" s="242"/>
      <c r="G42" s="243"/>
      <c r="H42" s="127"/>
      <c r="I42" s="229"/>
      <c r="J42" s="230"/>
      <c r="K42" s="128"/>
      <c r="L42" s="229"/>
      <c r="M42" s="230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</row>
    <row r="43" spans="1:256" x14ac:dyDescent="0.25">
      <c r="A43" s="1"/>
      <c r="B43" s="186" t="s">
        <v>34</v>
      </c>
      <c r="C43" s="231" t="s">
        <v>231</v>
      </c>
      <c r="D43" s="232"/>
      <c r="E43" s="232"/>
      <c r="F43" s="232"/>
      <c r="G43" s="233"/>
      <c r="H43" s="123" t="s">
        <v>173</v>
      </c>
      <c r="I43" s="234" t="s">
        <v>233</v>
      </c>
      <c r="J43" s="235"/>
      <c r="K43" s="124" t="s">
        <v>229</v>
      </c>
      <c r="L43" s="234" t="s">
        <v>234</v>
      </c>
      <c r="M43" s="235"/>
      <c r="N43" s="32"/>
      <c r="O43" s="185"/>
      <c r="P43" s="148"/>
      <c r="Q43" s="148"/>
      <c r="R43" s="148"/>
      <c r="S43" s="148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</row>
    <row r="44" spans="1:256" x14ac:dyDescent="0.25">
      <c r="A44" s="1"/>
      <c r="B44" s="187"/>
      <c r="C44" s="236" t="s">
        <v>232</v>
      </c>
      <c r="D44" s="237"/>
      <c r="E44" s="237"/>
      <c r="F44" s="237"/>
      <c r="G44" s="238"/>
      <c r="H44" s="125"/>
      <c r="I44" s="239"/>
      <c r="J44" s="240"/>
      <c r="K44" s="126"/>
      <c r="L44" s="239"/>
      <c r="M44" s="240"/>
      <c r="N44" s="1"/>
      <c r="O44" s="148"/>
      <c r="P44" s="148"/>
      <c r="Q44" s="148"/>
      <c r="R44" s="148"/>
      <c r="S44" s="148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</row>
    <row r="45" spans="1:256" x14ac:dyDescent="0.25">
      <c r="A45" s="1"/>
      <c r="B45" s="188"/>
      <c r="C45" s="241"/>
      <c r="D45" s="242"/>
      <c r="E45" s="242"/>
      <c r="F45" s="242"/>
      <c r="G45" s="243"/>
      <c r="H45" s="127"/>
      <c r="I45" s="229"/>
      <c r="J45" s="230"/>
      <c r="K45" s="128"/>
      <c r="L45" s="229"/>
      <c r="M45" s="230"/>
      <c r="N45" s="1"/>
      <c r="O45" s="148"/>
      <c r="P45" s="148"/>
      <c r="Q45" s="148"/>
      <c r="R45" s="148"/>
      <c r="S45" s="148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</row>
    <row r="46" spans="1:256" x14ac:dyDescent="0.25">
      <c r="A46" s="1"/>
      <c r="B46" s="186" t="s">
        <v>35</v>
      </c>
      <c r="C46" s="231"/>
      <c r="D46" s="232"/>
      <c r="E46" s="232"/>
      <c r="F46" s="232"/>
      <c r="G46" s="233"/>
      <c r="H46" s="123"/>
      <c r="I46" s="234"/>
      <c r="J46" s="235"/>
      <c r="K46" s="124"/>
      <c r="L46" s="234"/>
      <c r="M46" s="235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</row>
    <row r="47" spans="1:256" x14ac:dyDescent="0.25">
      <c r="A47" s="1"/>
      <c r="B47" s="187"/>
      <c r="C47" s="236"/>
      <c r="D47" s="237"/>
      <c r="E47" s="237"/>
      <c r="F47" s="237"/>
      <c r="G47" s="238"/>
      <c r="H47" s="125"/>
      <c r="I47" s="239"/>
      <c r="J47" s="240"/>
      <c r="K47" s="126"/>
      <c r="L47" s="239"/>
      <c r="M47" s="240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</row>
    <row r="48" spans="1:256" x14ac:dyDescent="0.25">
      <c r="A48" s="1"/>
      <c r="B48" s="188"/>
      <c r="C48" s="241"/>
      <c r="D48" s="242"/>
      <c r="E48" s="242"/>
      <c r="F48" s="242"/>
      <c r="G48" s="243"/>
      <c r="H48" s="127"/>
      <c r="I48" s="229"/>
      <c r="J48" s="230"/>
      <c r="K48" s="128"/>
      <c r="L48" s="229"/>
      <c r="M48" s="230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</row>
    <row r="49" spans="1:256" x14ac:dyDescent="0.25">
      <c r="A49" s="1"/>
      <c r="B49" s="186" t="s">
        <v>36</v>
      </c>
      <c r="C49" s="231"/>
      <c r="D49" s="232"/>
      <c r="E49" s="232"/>
      <c r="F49" s="232"/>
      <c r="G49" s="233"/>
      <c r="H49" s="123"/>
      <c r="I49" s="234"/>
      <c r="J49" s="235"/>
      <c r="K49" s="124"/>
      <c r="L49" s="234"/>
      <c r="M49" s="235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</row>
    <row r="50" spans="1:256" x14ac:dyDescent="0.25">
      <c r="A50" s="1"/>
      <c r="B50" s="187"/>
      <c r="C50" s="236"/>
      <c r="D50" s="237"/>
      <c r="E50" s="237"/>
      <c r="F50" s="237"/>
      <c r="G50" s="238"/>
      <c r="H50" s="125"/>
      <c r="I50" s="239"/>
      <c r="J50" s="240"/>
      <c r="K50" s="126"/>
      <c r="L50" s="239"/>
      <c r="M50" s="240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</row>
    <row r="51" spans="1:256" x14ac:dyDescent="0.25">
      <c r="A51" s="1"/>
      <c r="B51" s="188"/>
      <c r="C51" s="241"/>
      <c r="D51" s="242"/>
      <c r="E51" s="242"/>
      <c r="F51" s="242"/>
      <c r="G51" s="243"/>
      <c r="H51" s="127"/>
      <c r="I51" s="229"/>
      <c r="J51" s="230"/>
      <c r="K51" s="128"/>
      <c r="L51" s="229"/>
      <c r="M51" s="230"/>
      <c r="N51" s="3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</row>
    <row r="52" spans="1:256" ht="13.5" customHeight="1" x14ac:dyDescent="0.25">
      <c r="A52" s="1"/>
      <c r="B52" s="106" t="s">
        <v>37</v>
      </c>
      <c r="C52" s="37"/>
      <c r="D52" s="37"/>
      <c r="E52" s="37"/>
      <c r="F52" s="37"/>
      <c r="G52" s="37"/>
      <c r="H52" s="208" t="s">
        <v>38</v>
      </c>
      <c r="I52" s="208"/>
      <c r="J52" s="208"/>
      <c r="K52" s="208" t="s">
        <v>39</v>
      </c>
      <c r="L52" s="208"/>
      <c r="M52" s="20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</row>
    <row r="53" spans="1:256" x14ac:dyDescent="0.25">
      <c r="A53" s="1"/>
      <c r="B53" s="106"/>
      <c r="C53" s="37"/>
      <c r="D53" s="37"/>
      <c r="E53" s="37"/>
      <c r="F53" s="37"/>
      <c r="G53" s="37"/>
      <c r="H53" s="161" t="s">
        <v>40</v>
      </c>
      <c r="I53" s="161"/>
      <c r="J53" s="161"/>
      <c r="K53" s="161" t="s">
        <v>41</v>
      </c>
      <c r="L53" s="161"/>
      <c r="M53" s="16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</row>
    <row r="54" spans="1:256" x14ac:dyDescent="0.25">
      <c r="A54" s="1"/>
      <c r="B54" s="1"/>
      <c r="C54" s="1"/>
      <c r="D54" s="1"/>
      <c r="E54" s="1"/>
      <c r="F54" s="1"/>
      <c r="G54" s="1"/>
      <c r="H54" s="95"/>
      <c r="I54" s="95"/>
      <c r="J54" s="95"/>
      <c r="K54" s="95"/>
      <c r="L54" s="95"/>
      <c r="M54" s="95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</row>
    <row r="55" spans="1:256" x14ac:dyDescent="0.25">
      <c r="A55" s="1"/>
      <c r="B55" s="2" t="s">
        <v>42</v>
      </c>
      <c r="C55" s="247" t="s">
        <v>235</v>
      </c>
      <c r="D55" s="247"/>
      <c r="E55" s="34" t="s">
        <v>43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25">
      <c r="A56" s="1"/>
      <c r="B56" s="2" t="s">
        <v>44</v>
      </c>
      <c r="C56" s="247" t="s">
        <v>218</v>
      </c>
      <c r="D56" s="247"/>
      <c r="E56" s="34" t="s">
        <v>45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25">
      <c r="A57" s="1"/>
      <c r="B57" s="1"/>
      <c r="C57" s="1"/>
      <c r="D57" s="1"/>
      <c r="E57" s="35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25">
      <c r="A58" s="1"/>
      <c r="B58" s="2" t="s">
        <v>46</v>
      </c>
      <c r="C58" s="247" t="s">
        <v>236</v>
      </c>
      <c r="D58" s="247"/>
      <c r="E58" s="35" t="s">
        <v>47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25">
      <c r="A59" s="1"/>
      <c r="B59" s="2" t="s">
        <v>48</v>
      </c>
      <c r="C59" s="247" t="s">
        <v>218</v>
      </c>
      <c r="D59" s="247"/>
      <c r="E59" s="35" t="s">
        <v>49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25">
      <c r="A61" s="1"/>
      <c r="B61" s="176" t="s">
        <v>50</v>
      </c>
      <c r="C61" s="247">
        <v>5.1504629629629626E-3</v>
      </c>
      <c r="D61" s="247"/>
      <c r="E61" s="153" t="s">
        <v>51</v>
      </c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"/>
      <c r="S61" s="191">
        <f>IF(C61="","",C61)</f>
        <v>5.1504629629629626E-3</v>
      </c>
      <c r="T61" s="19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25">
      <c r="A62" s="1"/>
      <c r="B62" s="176"/>
      <c r="C62" s="247"/>
      <c r="D62" s="247"/>
      <c r="E62" s="98" t="s">
        <v>52</v>
      </c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9"/>
      <c r="Q62" s="109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25">
      <c r="A63" s="1"/>
      <c r="B63" s="1"/>
      <c r="C63" s="105" t="s">
        <v>53</v>
      </c>
      <c r="D63" s="108"/>
      <c r="E63" s="1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3"/>
      <c r="Q63" s="4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25">
      <c r="A64" s="1"/>
      <c r="B64" s="108"/>
      <c r="C64" s="108"/>
      <c r="D64" s="108"/>
      <c r="E64" s="110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3"/>
      <c r="Q64" s="4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25">
      <c r="A65" s="3" t="s">
        <v>13</v>
      </c>
      <c r="B65" s="107" t="s">
        <v>54</v>
      </c>
      <c r="C65" s="248" t="s">
        <v>237</v>
      </c>
      <c r="D65" s="249"/>
      <c r="E65" s="3"/>
      <c r="F65" s="108"/>
      <c r="G65" s="108"/>
      <c r="H65" s="108"/>
      <c r="I65" s="108"/>
      <c r="J65" s="108"/>
      <c r="K65" s="108"/>
      <c r="L65" s="108"/>
      <c r="M65" s="108"/>
      <c r="N65" s="108"/>
      <c r="O65" s="227"/>
      <c r="P65" s="227"/>
      <c r="Q65" s="227"/>
      <c r="R65" s="227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25">
      <c r="A66" s="1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3"/>
      <c r="Q66" s="4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25">
      <c r="A67" s="1"/>
      <c r="B67" s="6" t="s">
        <v>56</v>
      </c>
      <c r="C67" s="250"/>
      <c r="D67" s="251"/>
      <c r="E67" s="251"/>
      <c r="F67" s="251"/>
      <c r="G67" s="251"/>
      <c r="H67" s="251"/>
      <c r="I67" s="251"/>
      <c r="J67" s="251"/>
      <c r="K67" s="251"/>
      <c r="L67" s="251"/>
      <c r="M67" s="225"/>
      <c r="N67" s="108" t="s">
        <v>57</v>
      </c>
      <c r="O67" s="108"/>
      <c r="P67" s="3"/>
      <c r="Q67" s="4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25">
      <c r="A68" s="1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3"/>
      <c r="Q68" s="4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25">
      <c r="A69" s="1"/>
      <c r="B69" s="108"/>
      <c r="C69" s="156"/>
      <c r="D69" s="156"/>
      <c r="E69" s="156"/>
      <c r="F69" s="156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4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25">
      <c r="A70" s="1"/>
      <c r="B70" s="197" t="s">
        <v>58</v>
      </c>
      <c r="C70" s="206" t="s">
        <v>193</v>
      </c>
      <c r="D70" s="206"/>
      <c r="E70" s="148" t="s">
        <v>59</v>
      </c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6" x14ac:dyDescent="0.25">
      <c r="A71" s="64" t="s">
        <v>13</v>
      </c>
      <c r="B71" s="198"/>
      <c r="C71" s="206"/>
      <c r="D71" s="206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6" x14ac:dyDescent="0.25">
      <c r="A72" s="1"/>
      <c r="B72" s="199"/>
      <c r="C72" s="206"/>
      <c r="D72" s="206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6" x14ac:dyDescent="0.25">
      <c r="A73" s="1"/>
      <c r="B73" s="108"/>
      <c r="C73" s="156"/>
      <c r="D73" s="156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6" x14ac:dyDescent="0.25">
      <c r="A74" s="1"/>
      <c r="B74" s="108"/>
      <c r="C74" s="156" t="s">
        <v>60</v>
      </c>
      <c r="D74" s="156"/>
      <c r="E74" s="156" t="s">
        <v>61</v>
      </c>
      <c r="F74" s="156"/>
      <c r="G74" s="174" t="str">
        <f>IF(C75="","",IF(C75=E75,"【！】入力ミス（第１希望と第２希望の区分を変えてください）",""))</f>
        <v/>
      </c>
      <c r="H74" s="174"/>
      <c r="I74" s="174"/>
      <c r="J74" s="174"/>
      <c r="K74" s="174"/>
      <c r="L74" s="174"/>
      <c r="M74" s="174"/>
      <c r="N74" s="174"/>
      <c r="O74" s="174"/>
      <c r="P74" s="174"/>
      <c r="Q74" s="4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13.5" customHeight="1" x14ac:dyDescent="0.25">
      <c r="A75" s="1"/>
      <c r="B75" s="197" t="s">
        <v>62</v>
      </c>
      <c r="C75" s="206" t="s">
        <v>194</v>
      </c>
      <c r="D75" s="206"/>
      <c r="E75" s="206"/>
      <c r="F75" s="206"/>
      <c r="G75" s="147" t="s">
        <v>63</v>
      </c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42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ht="13.5" customHeight="1" x14ac:dyDescent="0.25">
      <c r="A76" s="64" t="s">
        <v>13</v>
      </c>
      <c r="B76" s="198"/>
      <c r="C76" s="206"/>
      <c r="D76" s="206"/>
      <c r="E76" s="206"/>
      <c r="F76" s="206"/>
      <c r="G76" s="147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42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ht="13.5" customHeight="1" x14ac:dyDescent="0.25">
      <c r="A77" s="1"/>
      <c r="B77" s="199"/>
      <c r="C77" s="206"/>
      <c r="D77" s="206"/>
      <c r="E77" s="206"/>
      <c r="F77" s="206"/>
      <c r="G77" s="147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42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25">
      <c r="A78" s="1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3"/>
      <c r="Q78" s="4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25">
      <c r="A79" s="1"/>
      <c r="B79" s="205" t="s">
        <v>64</v>
      </c>
      <c r="C79" s="220" t="s">
        <v>238</v>
      </c>
      <c r="D79" s="220"/>
      <c r="E79" s="220"/>
      <c r="F79" s="220"/>
      <c r="G79" s="220"/>
      <c r="H79" s="153" t="s">
        <v>65</v>
      </c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25">
      <c r="A80" s="1"/>
      <c r="B80" s="206"/>
      <c r="C80" s="220"/>
      <c r="D80" s="220"/>
      <c r="E80" s="220"/>
      <c r="F80" s="220"/>
      <c r="G80" s="220"/>
      <c r="H80" s="153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25">
      <c r="A81" s="1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3"/>
      <c r="Q81" s="4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25">
      <c r="A82" s="3" t="s">
        <v>13</v>
      </c>
      <c r="B82" s="107" t="s">
        <v>66</v>
      </c>
      <c r="C82" s="107" t="s">
        <v>170</v>
      </c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3"/>
      <c r="Q82" s="4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25">
      <c r="A83" s="1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3"/>
      <c r="Q83" s="4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25">
      <c r="A84" s="3" t="s">
        <v>13</v>
      </c>
      <c r="B84" s="107" t="s">
        <v>67</v>
      </c>
      <c r="C84" s="107" t="s">
        <v>181</v>
      </c>
      <c r="D84" s="3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3"/>
      <c r="Q84" s="4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25">
      <c r="A85" s="1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3"/>
      <c r="Q85" s="4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25">
      <c r="A86" s="3" t="s">
        <v>13</v>
      </c>
      <c r="B86" s="107" t="s">
        <v>68</v>
      </c>
      <c r="C86" s="107" t="s">
        <v>170</v>
      </c>
      <c r="D86" s="3"/>
      <c r="E86" s="174" t="str">
        <f>IF(C86="要","　→　※「譜めくり者」は各団でご準備ください。","")</f>
        <v>　→　※「譜めくり者」は各団でご準備ください。</v>
      </c>
      <c r="F86" s="174"/>
      <c r="G86" s="174"/>
      <c r="H86" s="174"/>
      <c r="I86" s="174"/>
      <c r="J86" s="174"/>
      <c r="K86" s="108"/>
      <c r="L86" s="108"/>
      <c r="M86" s="108"/>
      <c r="N86" s="108"/>
      <c r="O86" s="108"/>
      <c r="P86" s="3"/>
      <c r="Q86" s="4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25">
      <c r="A87" s="1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3"/>
      <c r="Q87" s="4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25">
      <c r="A88" s="1"/>
      <c r="B88" s="6" t="s">
        <v>69</v>
      </c>
      <c r="C88" s="250"/>
      <c r="D88" s="251"/>
      <c r="E88" s="251"/>
      <c r="F88" s="251"/>
      <c r="G88" s="251"/>
      <c r="H88" s="251"/>
      <c r="I88" s="251"/>
      <c r="J88" s="251"/>
      <c r="K88" s="251"/>
      <c r="L88" s="251"/>
      <c r="M88" s="225"/>
      <c r="N88" s="108"/>
      <c r="O88" s="108"/>
      <c r="P88" s="3"/>
      <c r="Q88" s="4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ht="13.5" customHeight="1" x14ac:dyDescent="0.25">
      <c r="A90" s="1"/>
      <c r="B90" s="176" t="s">
        <v>70</v>
      </c>
      <c r="C90" s="252" t="s">
        <v>239</v>
      </c>
      <c r="D90" s="253"/>
      <c r="E90" s="253"/>
      <c r="F90" s="253"/>
      <c r="G90" s="253"/>
      <c r="H90" s="253"/>
      <c r="I90" s="253"/>
      <c r="J90" s="253"/>
      <c r="K90" s="253"/>
      <c r="L90" s="253"/>
      <c r="M90" s="254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25">
      <c r="A91" s="1"/>
      <c r="B91" s="176"/>
      <c r="C91" s="255"/>
      <c r="D91" s="256"/>
      <c r="E91" s="256"/>
      <c r="F91" s="256"/>
      <c r="G91" s="256"/>
      <c r="H91" s="256"/>
      <c r="I91" s="256"/>
      <c r="J91" s="256"/>
      <c r="K91" s="256"/>
      <c r="L91" s="256"/>
      <c r="M91" s="257"/>
      <c r="N91" s="1"/>
      <c r="O91" s="227"/>
      <c r="P91" s="227"/>
      <c r="Q91" s="227"/>
      <c r="R91" s="227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25">
      <c r="A92" s="1"/>
      <c r="B92" s="1"/>
      <c r="C92" s="32" t="s">
        <v>71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25">
      <c r="A93" s="1"/>
      <c r="B93" s="1"/>
      <c r="C93" s="1" t="s">
        <v>72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25">
      <c r="A95" s="1"/>
      <c r="B95" s="1" t="s">
        <v>209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25">
      <c r="A96" s="1"/>
      <c r="B96" s="114" t="s">
        <v>212</v>
      </c>
      <c r="C96" s="114"/>
      <c r="D96" s="114" t="s">
        <v>214</v>
      </c>
      <c r="E96" s="114"/>
      <c r="F96" s="114" t="s">
        <v>213</v>
      </c>
      <c r="G96" s="114" t="str">
        <f>IF(C96="","",C96&amp;"-"&amp;E96)</f>
        <v/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</row>
    <row r="98" spans="1:256" ht="19.899999999999999" customHeight="1" x14ac:dyDescent="0.25">
      <c r="A98" s="1"/>
      <c r="B98" s="71" t="s">
        <v>73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</row>
    <row r="99" spans="1:256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</row>
    <row r="100" spans="1:256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</row>
    <row r="101" spans="1:256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spans="1:25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spans="1:25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spans="1:25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spans="1:25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spans="1:25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spans="1:25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spans="1:25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spans="1:25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spans="1:25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spans="1:25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spans="1:25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spans="1:25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1:25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1:25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spans="1:25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spans="1:25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spans="1:25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spans="1:25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spans="1:25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spans="1:25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spans="1:25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spans="1:25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spans="1:25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spans="1:25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spans="1:25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spans="1:25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spans="1:25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spans="1:25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spans="1:25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spans="1:25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spans="1:25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spans="1:25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spans="1:25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spans="1:25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</row>
    <row r="559" spans="1:25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</row>
    <row r="560" spans="1:25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</row>
    <row r="561" spans="1:25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</row>
    <row r="562" spans="1:25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</row>
    <row r="563" spans="1:25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</row>
    <row r="564" spans="1:25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</row>
    <row r="565" spans="1:25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</row>
    <row r="566" spans="1:25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</row>
    <row r="567" spans="1:25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</row>
    <row r="568" spans="1:25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</row>
    <row r="569" spans="1:25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</row>
    <row r="570" spans="1:25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</row>
    <row r="571" spans="1:25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</row>
    <row r="572" spans="1:25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</row>
    <row r="573" spans="1:25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spans="1:25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spans="1:25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spans="1:25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77" spans="1:25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</row>
    <row r="578" spans="1:25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</row>
    <row r="579" spans="1:25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spans="1:25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spans="1:25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spans="1:25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spans="1:25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spans="1:25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spans="1:25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spans="1:25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spans="1:25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spans="1:25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spans="1:25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spans="1:25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spans="1:25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spans="1:25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spans="1:25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spans="1:25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spans="1:25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spans="1:25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spans="1:25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spans="1:25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spans="1:25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spans="1:25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1" spans="1:25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</row>
    <row r="602" spans="1:25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</row>
    <row r="603" spans="1:25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</row>
    <row r="604" spans="1:25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</row>
    <row r="605" spans="1:25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</row>
    <row r="606" spans="1:25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</row>
    <row r="607" spans="1:25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</row>
    <row r="608" spans="1:25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spans="1:25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spans="1:25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spans="1:25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spans="1:25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spans="1:25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spans="1:25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1:25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1:25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1:25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1:25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spans="1:25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spans="1:25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spans="1:25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spans="1:25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</row>
    <row r="632" spans="1:25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</row>
    <row r="633" spans="1:25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</row>
    <row r="634" spans="1:25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</row>
    <row r="635" spans="1:25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  <row r="636" spans="1:25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</row>
    <row r="637" spans="1:25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</row>
    <row r="638" spans="1:25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</row>
    <row r="639" spans="1:25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</row>
    <row r="640" spans="1:25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</row>
    <row r="641" spans="1:25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</row>
    <row r="642" spans="1:25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</row>
    <row r="643" spans="1:25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</row>
    <row r="644" spans="1:25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</row>
    <row r="645" spans="1:25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spans="1:25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spans="1:25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spans="1:25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spans="1:25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spans="1:25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spans="1:25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spans="1:25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spans="1:25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spans="1:25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spans="1:25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spans="1:25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spans="1:25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spans="1:25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spans="1:25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spans="1:25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spans="1:25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spans="1:25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spans="1:25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spans="1:25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spans="1:25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spans="1:25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spans="1:25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</row>
    <row r="668" spans="1:25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</row>
    <row r="669" spans="1:25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</row>
    <row r="670" spans="1:25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</row>
    <row r="671" spans="1:25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</row>
    <row r="672" spans="1:25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</row>
    <row r="673" spans="1:25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</row>
    <row r="674" spans="1:25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</row>
    <row r="675" spans="1:25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</row>
    <row r="676" spans="1:25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</row>
    <row r="677" spans="1:25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</row>
    <row r="678" spans="1:25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</row>
    <row r="679" spans="1:25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</row>
    <row r="680" spans="1:25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</row>
    <row r="681" spans="1:25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</row>
    <row r="682" spans="1:25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</row>
    <row r="683" spans="1:25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</row>
    <row r="684" spans="1:25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</row>
    <row r="685" spans="1:25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</row>
    <row r="686" spans="1:25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</row>
    <row r="687" spans="1:25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</row>
    <row r="688" spans="1:25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</row>
    <row r="689" spans="1:25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</row>
    <row r="690" spans="1:25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</row>
    <row r="691" spans="1:25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</row>
    <row r="692" spans="1:25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</row>
    <row r="693" spans="1:25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</row>
    <row r="694" spans="1:25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</row>
    <row r="695" spans="1:25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</row>
    <row r="696" spans="1:25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</row>
    <row r="697" spans="1:25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</row>
    <row r="698" spans="1:25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</row>
    <row r="699" spans="1:25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</row>
    <row r="700" spans="1:25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</row>
    <row r="701" spans="1:25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</row>
    <row r="702" spans="1:25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</row>
    <row r="703" spans="1:25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</row>
    <row r="704" spans="1:25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</row>
    <row r="705" spans="1:25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</row>
    <row r="706" spans="1:25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</row>
    <row r="707" spans="1:25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</row>
    <row r="708" spans="1:25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</row>
    <row r="709" spans="1:25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</row>
    <row r="710" spans="1:25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</row>
    <row r="711" spans="1:25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</row>
    <row r="712" spans="1:25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</row>
    <row r="713" spans="1:25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</row>
    <row r="714" spans="1:25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</row>
    <row r="715" spans="1:25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</row>
    <row r="716" spans="1:25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</row>
    <row r="717" spans="1:25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</row>
    <row r="718" spans="1:25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</row>
    <row r="719" spans="1:25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</row>
    <row r="720" spans="1:25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</row>
    <row r="721" spans="1:25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</row>
    <row r="722" spans="1:25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</row>
    <row r="723" spans="1:25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</row>
    <row r="724" spans="1:25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</row>
    <row r="725" spans="1:25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</row>
    <row r="726" spans="1:25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</row>
    <row r="727" spans="1:25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</row>
    <row r="728" spans="1:25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</row>
    <row r="729" spans="1:25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</row>
    <row r="730" spans="1:25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</row>
    <row r="731" spans="1:25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spans="1:25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spans="1:25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spans="1:25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spans="1:25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spans="1:25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spans="1:25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spans="1:25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spans="1:25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spans="1:25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spans="1:25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spans="1:25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spans="1:25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spans="1:25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spans="1:25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spans="1:25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spans="1:25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</row>
    <row r="748" spans="1:25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</row>
    <row r="749" spans="1:25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</row>
    <row r="750" spans="1:25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</row>
    <row r="751" spans="1:25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</row>
    <row r="752" spans="1:25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</row>
    <row r="753" spans="1:25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</row>
    <row r="754" spans="1:25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</row>
    <row r="755" spans="1:25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</row>
    <row r="756" spans="1:25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</row>
    <row r="757" spans="1:25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</row>
    <row r="758" spans="1:25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</row>
    <row r="759" spans="1:25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</row>
    <row r="760" spans="1:25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</row>
    <row r="761" spans="1:25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</row>
    <row r="762" spans="1:25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</row>
    <row r="763" spans="1:25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</row>
    <row r="764" spans="1:25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</row>
    <row r="765" spans="1:25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</row>
    <row r="766" spans="1:25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</row>
    <row r="767" spans="1:25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</row>
    <row r="768" spans="1:25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</row>
    <row r="769" spans="1:25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</row>
    <row r="770" spans="1:25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</row>
    <row r="771" spans="1:25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</row>
    <row r="772" spans="1:25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</row>
    <row r="773" spans="1:25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</row>
    <row r="774" spans="1:25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</row>
    <row r="775" spans="1:25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</row>
    <row r="776" spans="1:25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</row>
    <row r="777" spans="1:25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</row>
    <row r="778" spans="1:25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</row>
    <row r="779" spans="1:25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</row>
    <row r="780" spans="1:25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</row>
    <row r="781" spans="1:25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</row>
    <row r="782" spans="1:25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</row>
    <row r="783" spans="1:25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</row>
    <row r="784" spans="1:25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</row>
    <row r="785" spans="1:25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</row>
    <row r="786" spans="1:25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</row>
    <row r="787" spans="1:25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</row>
    <row r="788" spans="1:25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</row>
    <row r="789" spans="1:25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</row>
    <row r="790" spans="1:25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</row>
    <row r="791" spans="1:25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</row>
    <row r="792" spans="1:25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</row>
    <row r="793" spans="1:25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</row>
    <row r="794" spans="1:25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</row>
    <row r="795" spans="1:25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</row>
    <row r="796" spans="1:25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</row>
    <row r="797" spans="1:25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</row>
    <row r="798" spans="1:25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</row>
    <row r="799" spans="1:25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</row>
    <row r="800" spans="1:25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</row>
    <row r="801" spans="1:25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</row>
    <row r="802" spans="1:25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</row>
    <row r="803" spans="1:25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</row>
    <row r="804" spans="1:25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</row>
    <row r="805" spans="1:25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</row>
    <row r="806" spans="1:25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</row>
    <row r="807" spans="1:25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</row>
    <row r="808" spans="1:25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</row>
    <row r="809" spans="1:25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</row>
    <row r="810" spans="1:25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</row>
    <row r="811" spans="1:25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</row>
    <row r="812" spans="1:25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</row>
    <row r="813" spans="1:25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</row>
    <row r="814" spans="1:25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</row>
    <row r="815" spans="1:25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</row>
    <row r="816" spans="1:25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</row>
    <row r="817" spans="1:25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</row>
    <row r="818" spans="1:25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</row>
    <row r="819" spans="1:25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</row>
    <row r="820" spans="1:25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</row>
    <row r="821" spans="1:25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</row>
    <row r="822" spans="1:25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</row>
    <row r="823" spans="1:25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</row>
    <row r="824" spans="1:25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</row>
    <row r="825" spans="1:25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</row>
    <row r="826" spans="1:25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</row>
    <row r="827" spans="1:25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</row>
    <row r="828" spans="1:25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</row>
    <row r="829" spans="1:25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</row>
    <row r="830" spans="1:25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</row>
    <row r="831" spans="1:25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</row>
    <row r="832" spans="1:25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</row>
    <row r="833" spans="1:25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</row>
    <row r="834" spans="1:25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</row>
    <row r="835" spans="1:25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</row>
    <row r="836" spans="1:25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</row>
    <row r="837" spans="1:25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</row>
    <row r="838" spans="1:25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</row>
    <row r="839" spans="1:25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</row>
    <row r="840" spans="1:25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</row>
    <row r="841" spans="1:25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</row>
    <row r="842" spans="1:25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</row>
    <row r="843" spans="1:25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</row>
    <row r="844" spans="1:25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</row>
    <row r="845" spans="1:25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</row>
    <row r="846" spans="1:25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</row>
    <row r="847" spans="1:25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</row>
    <row r="848" spans="1:25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</row>
    <row r="849" spans="1:25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</row>
    <row r="850" spans="1:25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</row>
    <row r="851" spans="1:25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</row>
    <row r="852" spans="1:25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</row>
    <row r="853" spans="1:25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</row>
    <row r="854" spans="1:25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</row>
    <row r="855" spans="1:25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</row>
    <row r="856" spans="1:25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</row>
    <row r="857" spans="1:25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</row>
    <row r="858" spans="1:25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</row>
    <row r="859" spans="1:25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</row>
    <row r="860" spans="1:25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</row>
    <row r="861" spans="1:25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</row>
    <row r="862" spans="1:25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</row>
    <row r="863" spans="1:25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</row>
    <row r="864" spans="1:25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</row>
    <row r="865" spans="1:25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</row>
    <row r="866" spans="1:25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</row>
    <row r="867" spans="1:25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</row>
    <row r="868" spans="1:25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</row>
    <row r="869" spans="1:25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</row>
    <row r="870" spans="1:25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</row>
    <row r="871" spans="1:25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</row>
    <row r="872" spans="1:25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</row>
    <row r="873" spans="1:25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</row>
    <row r="874" spans="1:25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</row>
    <row r="875" spans="1:25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</row>
    <row r="876" spans="1:25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</row>
    <row r="877" spans="1:25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</row>
    <row r="878" spans="1:25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</row>
    <row r="879" spans="1:25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</row>
    <row r="880" spans="1:25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</row>
    <row r="881" spans="1:25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</row>
    <row r="882" spans="1:25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</row>
    <row r="883" spans="1:25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</row>
    <row r="884" spans="1:25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</row>
    <row r="885" spans="1:25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</row>
    <row r="886" spans="1:25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</row>
    <row r="887" spans="1:25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</row>
    <row r="888" spans="1:25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</row>
    <row r="889" spans="1:25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</row>
    <row r="890" spans="1:25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</row>
    <row r="891" spans="1:25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</row>
    <row r="892" spans="1:25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</row>
    <row r="893" spans="1:25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</row>
    <row r="894" spans="1:25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</row>
    <row r="895" spans="1:25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</row>
    <row r="896" spans="1:25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</row>
    <row r="897" spans="1:25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</row>
    <row r="898" spans="1:25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</row>
    <row r="899" spans="1:25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</row>
    <row r="900" spans="1:25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</row>
    <row r="901" spans="1:25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</row>
    <row r="902" spans="1:25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</row>
    <row r="903" spans="1:25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</row>
    <row r="904" spans="1:25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</row>
    <row r="905" spans="1:25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</row>
    <row r="906" spans="1:25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</row>
    <row r="907" spans="1:25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</row>
    <row r="908" spans="1:25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</row>
    <row r="909" spans="1:25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</row>
    <row r="910" spans="1:25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</row>
    <row r="911" spans="1:25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</row>
    <row r="912" spans="1:25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</row>
    <row r="913" spans="1:25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</row>
    <row r="914" spans="1:25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</row>
    <row r="915" spans="1:25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</row>
    <row r="916" spans="1:25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</row>
    <row r="917" spans="1:25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</row>
    <row r="918" spans="1:25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</row>
    <row r="919" spans="1:25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</row>
    <row r="920" spans="1:25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</row>
    <row r="921" spans="1:25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</row>
    <row r="922" spans="1:25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</row>
    <row r="923" spans="1:25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</row>
    <row r="924" spans="1:25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</row>
    <row r="925" spans="1:25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</row>
    <row r="926" spans="1:25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</row>
    <row r="927" spans="1:25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</row>
    <row r="928" spans="1:25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</row>
    <row r="929" spans="1:25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</row>
    <row r="930" spans="1:25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</row>
    <row r="931" spans="1:25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</row>
    <row r="932" spans="1:25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</row>
    <row r="933" spans="1:25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</row>
    <row r="934" spans="1:25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</row>
    <row r="935" spans="1:25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</row>
    <row r="936" spans="1:25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</row>
    <row r="937" spans="1:25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</row>
    <row r="938" spans="1:25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</row>
    <row r="939" spans="1:25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</row>
    <row r="940" spans="1:25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</row>
    <row r="941" spans="1:25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</row>
    <row r="942" spans="1:25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</row>
    <row r="943" spans="1:25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</row>
    <row r="944" spans="1:25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</row>
    <row r="945" spans="1:25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</row>
    <row r="946" spans="1:25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</row>
    <row r="947" spans="1:25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</row>
    <row r="948" spans="1:25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</row>
    <row r="949" spans="1:25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</row>
    <row r="950" spans="1:25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</row>
    <row r="951" spans="1:25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</row>
    <row r="952" spans="1:25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</row>
    <row r="953" spans="1:25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</row>
    <row r="954" spans="1:25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</row>
    <row r="955" spans="1:25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</row>
    <row r="956" spans="1:25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</row>
    <row r="957" spans="1:25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</row>
    <row r="958" spans="1:25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</row>
    <row r="959" spans="1:25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</row>
    <row r="960" spans="1:25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</row>
    <row r="961" spans="1:25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</row>
    <row r="962" spans="1:25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</row>
    <row r="963" spans="1:25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</row>
    <row r="964" spans="1:25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</row>
    <row r="965" spans="1:25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</row>
    <row r="966" spans="1:25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</row>
    <row r="967" spans="1:25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</row>
    <row r="968" spans="1:25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</row>
    <row r="969" spans="1:25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</row>
    <row r="970" spans="1:25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</row>
    <row r="971" spans="1:25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</row>
    <row r="972" spans="1:25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</row>
    <row r="973" spans="1:25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</row>
    <row r="974" spans="1:25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</row>
    <row r="975" spans="1:25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</row>
    <row r="976" spans="1:25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</row>
    <row r="977" spans="1:25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</row>
    <row r="978" spans="1:25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</row>
    <row r="979" spans="1:25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</row>
    <row r="980" spans="1:25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</row>
    <row r="981" spans="1:25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</row>
    <row r="982" spans="1:25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</row>
    <row r="983" spans="1:25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</row>
    <row r="984" spans="1:25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</row>
    <row r="985" spans="1:25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</row>
    <row r="986" spans="1:25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</row>
    <row r="987" spans="1:25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</row>
    <row r="988" spans="1:25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</row>
    <row r="989" spans="1:25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</row>
    <row r="990" spans="1:25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</row>
    <row r="991" spans="1:25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</row>
    <row r="992" spans="1:25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</row>
    <row r="993" spans="1:25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</row>
    <row r="994" spans="1:25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</row>
    <row r="995" spans="1:25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</row>
    <row r="996" spans="1:25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</row>
    <row r="997" spans="1:25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</row>
    <row r="998" spans="1:25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</row>
    <row r="999" spans="1:25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</row>
    <row r="1000" spans="1:25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</row>
    <row r="1001" spans="1:25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</row>
    <row r="1002" spans="1:25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</row>
    <row r="1003" spans="1:25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</row>
    <row r="1004" spans="1:25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</row>
    <row r="1005" spans="1:25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</row>
    <row r="1006" spans="1:25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</row>
    <row r="1007" spans="1:25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</row>
    <row r="1008" spans="1:25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</row>
    <row r="1009" spans="1:25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</row>
    <row r="1010" spans="1:25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</row>
    <row r="1011" spans="1:25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</row>
    <row r="1012" spans="1:25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</row>
    <row r="1013" spans="1:25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</row>
    <row r="1014" spans="1:25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</row>
    <row r="1015" spans="1:25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</row>
    <row r="1016" spans="1:25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</row>
    <row r="1017" spans="1:25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</row>
    <row r="1018" spans="1:25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</row>
    <row r="1019" spans="1:25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</row>
    <row r="1020" spans="1:25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</row>
    <row r="1021" spans="1:25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</row>
    <row r="1022" spans="1:25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</row>
    <row r="1023" spans="1:25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</row>
    <row r="1024" spans="1:25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</row>
    <row r="1025" spans="1:25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</row>
    <row r="1026" spans="1:25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</row>
    <row r="1027" spans="1:25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</row>
    <row r="1028" spans="1:25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</row>
    <row r="1029" spans="1:25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</row>
    <row r="1030" spans="1:25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</row>
    <row r="1031" spans="1:25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</row>
    <row r="1032" spans="1:25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</row>
    <row r="1033" spans="1:25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</row>
    <row r="1034" spans="1:25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</row>
    <row r="1035" spans="1:25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</row>
    <row r="1036" spans="1:25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</row>
    <row r="1037" spans="1:25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</row>
    <row r="1038" spans="1:25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</row>
    <row r="1039" spans="1:25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</row>
    <row r="1040" spans="1:25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</row>
    <row r="1041" spans="1:25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</row>
    <row r="1042" spans="1:25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</row>
    <row r="1043" spans="1:25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</row>
    <row r="1044" spans="1:25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</row>
    <row r="1045" spans="1:25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</row>
    <row r="1046" spans="1:25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</row>
    <row r="1047" spans="1:25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</row>
    <row r="1048" spans="1:25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</row>
    <row r="1049" spans="1:25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</row>
    <row r="1050" spans="1:25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</row>
    <row r="1051" spans="1:25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</row>
    <row r="1052" spans="1:25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</row>
    <row r="1053" spans="1:25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</row>
    <row r="1054" spans="1:25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</row>
    <row r="1055" spans="1:25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</row>
    <row r="1056" spans="1:25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</row>
    <row r="1057" spans="1:25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</row>
    <row r="1058" spans="1:25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</row>
    <row r="1059" spans="1:25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</row>
    <row r="1060" spans="1:25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</row>
    <row r="1061" spans="1:25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</row>
    <row r="1062" spans="1:25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</row>
    <row r="1063" spans="1:25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</row>
    <row r="1064" spans="1:25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</row>
    <row r="1065" spans="1:25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</row>
    <row r="1066" spans="1:25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</row>
    <row r="1067" spans="1:25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</row>
    <row r="1068" spans="1:25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</row>
    <row r="1069" spans="1:25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</row>
    <row r="1070" spans="1:25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</row>
    <row r="1071" spans="1:25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</row>
    <row r="1072" spans="1:25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</row>
    <row r="1073" spans="1:256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</row>
    <row r="1074" spans="1:256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</row>
    <row r="1075" spans="1:256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</row>
    <row r="1076" spans="1:256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</row>
    <row r="1077" spans="1:256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</row>
    <row r="1078" spans="1:256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</row>
    <row r="1079" spans="1:256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</row>
    <row r="1080" spans="1:256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</row>
    <row r="1081" spans="1:256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</row>
    <row r="1082" spans="1:256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</row>
    <row r="1083" spans="1:256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</row>
    <row r="1084" spans="1:256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</row>
    <row r="1085" spans="1:256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</row>
    <row r="1086" spans="1:256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</row>
    <row r="1087" spans="1:256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</row>
    <row r="1088" spans="1:256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</row>
    <row r="1089" spans="1:256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</row>
    <row r="1090" spans="1:256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</row>
    <row r="1091" spans="1:256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</row>
    <row r="1092" spans="1:256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</row>
    <row r="1093" spans="1:256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</row>
    <row r="1094" spans="1:256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</row>
    <row r="1095" spans="1:256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</row>
    <row r="1096" spans="1:256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</row>
    <row r="1097" spans="1:256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</row>
    <row r="1098" spans="1:256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</row>
    <row r="1099" spans="1:256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</row>
    <row r="1100" spans="1:256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</row>
    <row r="1101" spans="1:256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</row>
    <row r="1102" spans="1:256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</row>
    <row r="1103" spans="1:256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</row>
    <row r="1104" spans="1:256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</row>
    <row r="1105" spans="1:256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</row>
    <row r="1106" spans="1:256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</row>
    <row r="1107" spans="1:256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</row>
    <row r="1108" spans="1:256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</row>
    <row r="1109" spans="1:256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</row>
    <row r="1110" spans="1:256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</row>
    <row r="1111" spans="1:256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</row>
    <row r="1112" spans="1:256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</row>
    <row r="1113" spans="1:256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</row>
    <row r="1114" spans="1:256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</row>
    <row r="1115" spans="1:256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</row>
    <row r="1116" spans="1:256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</row>
    <row r="1117" spans="1:256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</row>
    <row r="1118" spans="1:256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</row>
    <row r="1119" spans="1:256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</row>
    <row r="1120" spans="1:256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</row>
    <row r="1121" spans="1:256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</row>
    <row r="1122" spans="1:256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</row>
    <row r="1123" spans="1:256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</row>
    <row r="1124" spans="1:256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</row>
    <row r="1125" spans="1:256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</row>
    <row r="1126" spans="1:256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</row>
    <row r="1127" spans="1:256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</row>
    <row r="1128" spans="1:256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</row>
    <row r="1129" spans="1:256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</row>
    <row r="1130" spans="1:256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</row>
    <row r="1131" spans="1:256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</row>
    <row r="1132" spans="1:256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</row>
    <row r="1133" spans="1:256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</row>
    <row r="1134" spans="1:256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</row>
    <row r="1135" spans="1:256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</row>
    <row r="1136" spans="1:256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</row>
    <row r="1137" spans="1:256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</row>
    <row r="1138" spans="1:256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</row>
    <row r="1139" spans="1:256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</row>
    <row r="1140" spans="1:256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</row>
    <row r="1141" spans="1:256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</row>
    <row r="1142" spans="1:256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</row>
    <row r="1143" spans="1:256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</row>
    <row r="1144" spans="1:256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</row>
    <row r="1145" spans="1:256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</row>
    <row r="1146" spans="1:256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</row>
    <row r="1147" spans="1:256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</row>
    <row r="1148" spans="1:256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</row>
    <row r="1149" spans="1:256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</row>
    <row r="1150" spans="1:256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</row>
    <row r="1151" spans="1:256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</row>
    <row r="1152" spans="1:256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</row>
    <row r="1153" spans="1:256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</row>
    <row r="1154" spans="1:256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</row>
    <row r="1155" spans="1:256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</row>
    <row r="1156" spans="1:256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</row>
    <row r="1157" spans="1:256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</row>
    <row r="1158" spans="1:256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</row>
    <row r="1159" spans="1:256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</row>
    <row r="1160" spans="1:256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</row>
    <row r="1161" spans="1:256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</row>
    <row r="1162" spans="1:256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</row>
    <row r="1163" spans="1:256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</row>
    <row r="1164" spans="1:256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</row>
    <row r="1165" spans="1:256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</row>
    <row r="1166" spans="1:256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</row>
    <row r="1167" spans="1:256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</row>
    <row r="1168" spans="1:256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1"/>
    </row>
    <row r="1169" spans="1:256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1"/>
    </row>
    <row r="1170" spans="1:256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1"/>
    </row>
    <row r="1171" spans="1:256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1"/>
    </row>
    <row r="1172" spans="1:256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1"/>
    </row>
    <row r="1173" spans="1:256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1"/>
    </row>
    <row r="1174" spans="1:256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1"/>
    </row>
    <row r="1175" spans="1:256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1"/>
    </row>
    <row r="1176" spans="1:256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1"/>
    </row>
    <row r="1177" spans="1:256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1"/>
    </row>
    <row r="1178" spans="1:256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1"/>
    </row>
    <row r="1179" spans="1:256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1"/>
    </row>
    <row r="1180" spans="1:256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1"/>
    </row>
    <row r="1181" spans="1:256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1"/>
    </row>
    <row r="1182" spans="1:256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1"/>
    </row>
    <row r="1183" spans="1:256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1"/>
    </row>
    <row r="1184" spans="1:256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1"/>
    </row>
    <row r="1185" spans="1:256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1"/>
    </row>
    <row r="1186" spans="1:256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1"/>
    </row>
    <row r="1187" spans="1:256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</row>
    <row r="1188" spans="1:256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  <c r="IU1188" s="1"/>
      <c r="IV1188" s="1"/>
    </row>
    <row r="1189" spans="1:256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  <c r="IU1189" s="1"/>
      <c r="IV1189" s="1"/>
    </row>
    <row r="1190" spans="1:256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  <c r="IU1190" s="1"/>
      <c r="IV1190" s="1"/>
    </row>
    <row r="1191" spans="1:256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  <c r="IU1191" s="1"/>
      <c r="IV1191" s="1"/>
    </row>
    <row r="1192" spans="1:256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  <c r="IU1192" s="1"/>
      <c r="IV1192" s="1"/>
    </row>
    <row r="1193" spans="1:256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  <c r="IU1193" s="1"/>
      <c r="IV1193" s="1"/>
    </row>
    <row r="1194" spans="1:256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  <c r="IU1194" s="1"/>
      <c r="IV1194" s="1"/>
    </row>
    <row r="1195" spans="1:256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  <c r="IU1195" s="1"/>
      <c r="IV1195" s="1"/>
    </row>
    <row r="1196" spans="1:256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</row>
    <row r="1197" spans="1:256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  <c r="IU1197" s="1"/>
      <c r="IV1197" s="1"/>
    </row>
    <row r="1198" spans="1:256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/>
      <c r="HO1198" s="1"/>
      <c r="HP1198" s="1"/>
      <c r="HQ1198" s="1"/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  <c r="IU1198" s="1"/>
      <c r="IV1198" s="1"/>
    </row>
    <row r="1199" spans="1:256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</row>
    <row r="1200" spans="1:256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  <c r="IU1200" s="1"/>
      <c r="IV1200" s="1"/>
    </row>
    <row r="1201" spans="1:256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  <c r="IU1201" s="1"/>
      <c r="IV1201" s="1"/>
    </row>
    <row r="1202" spans="1:256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</row>
    <row r="1203" spans="1:256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  <c r="IU1203" s="1"/>
      <c r="IV1203" s="1"/>
    </row>
    <row r="1204" spans="1:256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  <c r="IU1204" s="1"/>
      <c r="IV1204" s="1"/>
    </row>
    <row r="1205" spans="1:256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  <c r="IU1205" s="1"/>
      <c r="IV1205" s="1"/>
    </row>
    <row r="1206" spans="1:256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  <c r="IU1206" s="1"/>
      <c r="IV1206" s="1"/>
    </row>
    <row r="1207" spans="1:256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</row>
    <row r="1208" spans="1:256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  <c r="IU1208" s="1"/>
      <c r="IV1208" s="1"/>
    </row>
    <row r="1209" spans="1:256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  <c r="IU1209" s="1"/>
      <c r="IV1209" s="1"/>
    </row>
    <row r="1210" spans="1:256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  <c r="IU1210" s="1"/>
      <c r="IV1210" s="1"/>
    </row>
    <row r="1211" spans="1:256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  <c r="IU1211" s="1"/>
      <c r="IV1211" s="1"/>
    </row>
    <row r="1212" spans="1:256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  <c r="IU1212" s="1"/>
      <c r="IV1212" s="1"/>
    </row>
    <row r="1213" spans="1:256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  <c r="IU1213" s="1"/>
      <c r="IV1213" s="1"/>
    </row>
    <row r="1214" spans="1:256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  <c r="IU1214" s="1"/>
      <c r="IV1214" s="1"/>
    </row>
    <row r="1215" spans="1:256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  <c r="IU1215" s="1"/>
      <c r="IV1215" s="1"/>
    </row>
    <row r="1216" spans="1:256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  <c r="IU1216" s="1"/>
      <c r="IV1216" s="1"/>
    </row>
    <row r="1217" spans="1:256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  <c r="IU1217" s="1"/>
      <c r="IV1217" s="1"/>
    </row>
    <row r="1218" spans="1:256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  <c r="IU1218" s="1"/>
      <c r="IV1218" s="1"/>
    </row>
    <row r="1219" spans="1:256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  <c r="IU1219" s="1"/>
      <c r="IV1219" s="1"/>
    </row>
    <row r="1220" spans="1:256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</row>
    <row r="1221" spans="1:256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  <c r="IU1221" s="1"/>
      <c r="IV1221" s="1"/>
    </row>
    <row r="1222" spans="1:256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  <c r="IU1222" s="1"/>
      <c r="IV1222" s="1"/>
    </row>
    <row r="1223" spans="1:256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  <c r="IT1223" s="1"/>
      <c r="IU1223" s="1"/>
      <c r="IV1223" s="1"/>
    </row>
    <row r="1224" spans="1:256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  <c r="IT1224" s="1"/>
      <c r="IU1224" s="1"/>
      <c r="IV1224" s="1"/>
    </row>
    <row r="1225" spans="1:256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  <c r="IT1225" s="1"/>
      <c r="IU1225" s="1"/>
      <c r="IV1225" s="1"/>
    </row>
    <row r="1226" spans="1:256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  <c r="IT1226" s="1"/>
      <c r="IU1226" s="1"/>
      <c r="IV1226" s="1"/>
    </row>
    <row r="1227" spans="1:256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  <c r="IR1227" s="1"/>
      <c r="IS1227" s="1"/>
      <c r="IT1227" s="1"/>
      <c r="IU1227" s="1"/>
      <c r="IV1227" s="1"/>
    </row>
    <row r="1228" spans="1:256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</row>
    <row r="1229" spans="1:256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  <c r="IT1229" s="1"/>
      <c r="IU1229" s="1"/>
      <c r="IV1229" s="1"/>
    </row>
    <row r="1230" spans="1:256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  <c r="IT1230" s="1"/>
      <c r="IU1230" s="1"/>
      <c r="IV1230" s="1"/>
    </row>
    <row r="1231" spans="1:256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  <c r="IU1231" s="1"/>
      <c r="IV1231" s="1"/>
    </row>
    <row r="1232" spans="1:256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  <c r="IR1232" s="1"/>
      <c r="IS1232" s="1"/>
      <c r="IT1232" s="1"/>
      <c r="IU1232" s="1"/>
      <c r="IV1232" s="1"/>
    </row>
    <row r="1233" spans="1:256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  <c r="IT1233" s="1"/>
      <c r="IU1233" s="1"/>
      <c r="IV1233" s="1"/>
    </row>
    <row r="1234" spans="1:256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  <c r="IT1234" s="1"/>
      <c r="IU1234" s="1"/>
      <c r="IV1234" s="1"/>
    </row>
    <row r="1235" spans="1:256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  <c r="IT1235" s="1"/>
      <c r="IU1235" s="1"/>
      <c r="IV1235" s="1"/>
    </row>
    <row r="1236" spans="1:256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  <c r="IU1236" s="1"/>
      <c r="IV1236" s="1"/>
    </row>
    <row r="1237" spans="1:256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  <c r="IT1237" s="1"/>
      <c r="IU1237" s="1"/>
      <c r="IV1237" s="1"/>
    </row>
    <row r="1238" spans="1:256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  <c r="IR1238" s="1"/>
      <c r="IS1238" s="1"/>
      <c r="IT1238" s="1"/>
      <c r="IU1238" s="1"/>
      <c r="IV1238" s="1"/>
    </row>
    <row r="1239" spans="1:256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  <c r="IT1239" s="1"/>
      <c r="IU1239" s="1"/>
      <c r="IV1239" s="1"/>
    </row>
    <row r="1240" spans="1:256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  <c r="IR1240" s="1"/>
      <c r="IS1240" s="1"/>
      <c r="IT1240" s="1"/>
      <c r="IU1240" s="1"/>
      <c r="IV1240" s="1"/>
    </row>
    <row r="1241" spans="1:256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  <c r="IR1241" s="1"/>
      <c r="IS1241" s="1"/>
      <c r="IT1241" s="1"/>
      <c r="IU1241" s="1"/>
      <c r="IV1241" s="1"/>
    </row>
    <row r="1242" spans="1:256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  <c r="IR1242" s="1"/>
      <c r="IS1242" s="1"/>
      <c r="IT1242" s="1"/>
      <c r="IU1242" s="1"/>
      <c r="IV1242" s="1"/>
    </row>
    <row r="1243" spans="1:256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  <c r="IT1243" s="1"/>
      <c r="IU1243" s="1"/>
      <c r="IV1243" s="1"/>
    </row>
    <row r="1244" spans="1:256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  <c r="IP1244" s="1"/>
      <c r="IQ1244" s="1"/>
      <c r="IR1244" s="1"/>
      <c r="IS1244" s="1"/>
      <c r="IT1244" s="1"/>
      <c r="IU1244" s="1"/>
      <c r="IV1244" s="1"/>
    </row>
    <row r="1245" spans="1:256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  <c r="IR1245" s="1"/>
      <c r="IS1245" s="1"/>
      <c r="IT1245" s="1"/>
      <c r="IU1245" s="1"/>
      <c r="IV1245" s="1"/>
    </row>
    <row r="1246" spans="1:256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  <c r="IR1246" s="1"/>
      <c r="IS1246" s="1"/>
      <c r="IT1246" s="1"/>
      <c r="IU1246" s="1"/>
      <c r="IV1246" s="1"/>
    </row>
    <row r="1247" spans="1:256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  <c r="IR1247" s="1"/>
      <c r="IS1247" s="1"/>
      <c r="IT1247" s="1"/>
      <c r="IU1247" s="1"/>
      <c r="IV1247" s="1"/>
    </row>
    <row r="1248" spans="1:256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/>
      <c r="HO1248" s="1"/>
      <c r="HP1248" s="1"/>
      <c r="HQ1248" s="1"/>
      <c r="HR1248" s="1"/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  <c r="IP1248" s="1"/>
      <c r="IQ1248" s="1"/>
      <c r="IR1248" s="1"/>
      <c r="IS1248" s="1"/>
      <c r="IT1248" s="1"/>
      <c r="IU1248" s="1"/>
      <c r="IV1248" s="1"/>
    </row>
    <row r="1249" spans="1:256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  <c r="IR1249" s="1"/>
      <c r="IS1249" s="1"/>
      <c r="IT1249" s="1"/>
      <c r="IU1249" s="1"/>
      <c r="IV1249" s="1"/>
    </row>
    <row r="1250" spans="1:256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  <c r="IT1250" s="1"/>
      <c r="IU1250" s="1"/>
      <c r="IV1250" s="1"/>
    </row>
    <row r="1251" spans="1:256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  <c r="IR1251" s="1"/>
      <c r="IS1251" s="1"/>
      <c r="IT1251" s="1"/>
      <c r="IU1251" s="1"/>
      <c r="IV1251" s="1"/>
    </row>
    <row r="1252" spans="1:256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  <c r="IR1252" s="1"/>
      <c r="IS1252" s="1"/>
      <c r="IT1252" s="1"/>
      <c r="IU1252" s="1"/>
      <c r="IV1252" s="1"/>
    </row>
    <row r="1253" spans="1:256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  <c r="IR1253" s="1"/>
      <c r="IS1253" s="1"/>
      <c r="IT1253" s="1"/>
      <c r="IU1253" s="1"/>
      <c r="IV1253" s="1"/>
    </row>
    <row r="1254" spans="1:256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  <c r="IR1254" s="1"/>
      <c r="IS1254" s="1"/>
      <c r="IT1254" s="1"/>
      <c r="IU1254" s="1"/>
      <c r="IV1254" s="1"/>
    </row>
    <row r="1255" spans="1:256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/>
      <c r="HO1255" s="1"/>
      <c r="HP1255" s="1"/>
      <c r="HQ1255" s="1"/>
      <c r="HR1255" s="1"/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  <c r="IP1255" s="1"/>
      <c r="IQ1255" s="1"/>
      <c r="IR1255" s="1"/>
      <c r="IS1255" s="1"/>
      <c r="IT1255" s="1"/>
      <c r="IU1255" s="1"/>
      <c r="IV1255" s="1"/>
    </row>
    <row r="1256" spans="1:256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  <c r="IR1256" s="1"/>
      <c r="IS1256" s="1"/>
      <c r="IT1256" s="1"/>
      <c r="IU1256" s="1"/>
      <c r="IV1256" s="1"/>
    </row>
    <row r="1257" spans="1:256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  <c r="IP1257" s="1"/>
      <c r="IQ1257" s="1"/>
      <c r="IR1257" s="1"/>
      <c r="IS1257" s="1"/>
      <c r="IT1257" s="1"/>
      <c r="IU1257" s="1"/>
      <c r="IV1257" s="1"/>
    </row>
    <row r="1258" spans="1:256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  <c r="IP1258" s="1"/>
      <c r="IQ1258" s="1"/>
      <c r="IR1258" s="1"/>
      <c r="IS1258" s="1"/>
      <c r="IT1258" s="1"/>
      <c r="IU1258" s="1"/>
      <c r="IV1258" s="1"/>
    </row>
    <row r="1259" spans="1:256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  <c r="IP1259" s="1"/>
      <c r="IQ1259" s="1"/>
      <c r="IR1259" s="1"/>
      <c r="IS1259" s="1"/>
      <c r="IT1259" s="1"/>
      <c r="IU1259" s="1"/>
      <c r="IV1259" s="1"/>
    </row>
    <row r="1260" spans="1:256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  <c r="IP1260" s="1"/>
      <c r="IQ1260" s="1"/>
      <c r="IR1260" s="1"/>
      <c r="IS1260" s="1"/>
      <c r="IT1260" s="1"/>
      <c r="IU1260" s="1"/>
      <c r="IV1260" s="1"/>
    </row>
    <row r="1261" spans="1:256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  <c r="IP1261" s="1"/>
      <c r="IQ1261" s="1"/>
      <c r="IR1261" s="1"/>
      <c r="IS1261" s="1"/>
      <c r="IT1261" s="1"/>
      <c r="IU1261" s="1"/>
      <c r="IV1261" s="1"/>
    </row>
    <row r="1262" spans="1:256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  <c r="IP1262" s="1"/>
      <c r="IQ1262" s="1"/>
      <c r="IR1262" s="1"/>
      <c r="IS1262" s="1"/>
      <c r="IT1262" s="1"/>
      <c r="IU1262" s="1"/>
      <c r="IV1262" s="1"/>
    </row>
    <row r="1263" spans="1:256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  <c r="IP1263" s="1"/>
      <c r="IQ1263" s="1"/>
      <c r="IR1263" s="1"/>
      <c r="IS1263" s="1"/>
      <c r="IT1263" s="1"/>
      <c r="IU1263" s="1"/>
      <c r="IV1263" s="1"/>
    </row>
    <row r="1264" spans="1:256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  <c r="IP1264" s="1"/>
      <c r="IQ1264" s="1"/>
      <c r="IR1264" s="1"/>
      <c r="IS1264" s="1"/>
      <c r="IT1264" s="1"/>
      <c r="IU1264" s="1"/>
      <c r="IV1264" s="1"/>
    </row>
    <row r="1265" spans="1:256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  <c r="IP1265" s="1"/>
      <c r="IQ1265" s="1"/>
      <c r="IR1265" s="1"/>
      <c r="IS1265" s="1"/>
      <c r="IT1265" s="1"/>
      <c r="IU1265" s="1"/>
      <c r="IV1265" s="1"/>
    </row>
    <row r="1266" spans="1:256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  <c r="IP1266" s="1"/>
      <c r="IQ1266" s="1"/>
      <c r="IR1266" s="1"/>
      <c r="IS1266" s="1"/>
      <c r="IT1266" s="1"/>
      <c r="IU1266" s="1"/>
      <c r="IV1266" s="1"/>
    </row>
    <row r="1267" spans="1:256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  <c r="IP1267" s="1"/>
      <c r="IQ1267" s="1"/>
      <c r="IR1267" s="1"/>
      <c r="IS1267" s="1"/>
      <c r="IT1267" s="1"/>
      <c r="IU1267" s="1"/>
      <c r="IV1267" s="1"/>
    </row>
    <row r="1268" spans="1:256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  <c r="IP1268" s="1"/>
      <c r="IQ1268" s="1"/>
      <c r="IR1268" s="1"/>
      <c r="IS1268" s="1"/>
      <c r="IT1268" s="1"/>
      <c r="IU1268" s="1"/>
      <c r="IV1268" s="1"/>
    </row>
    <row r="1269" spans="1:256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  <c r="IP1269" s="1"/>
      <c r="IQ1269" s="1"/>
      <c r="IR1269" s="1"/>
      <c r="IS1269" s="1"/>
      <c r="IT1269" s="1"/>
      <c r="IU1269" s="1"/>
      <c r="IV1269" s="1"/>
    </row>
    <row r="1270" spans="1:256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  <c r="IP1270" s="1"/>
      <c r="IQ1270" s="1"/>
      <c r="IR1270" s="1"/>
      <c r="IS1270" s="1"/>
      <c r="IT1270" s="1"/>
      <c r="IU1270" s="1"/>
      <c r="IV1270" s="1"/>
    </row>
    <row r="1271" spans="1:256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  <c r="IP1271" s="1"/>
      <c r="IQ1271" s="1"/>
      <c r="IR1271" s="1"/>
      <c r="IS1271" s="1"/>
      <c r="IT1271" s="1"/>
      <c r="IU1271" s="1"/>
      <c r="IV1271" s="1"/>
    </row>
    <row r="1272" spans="1:256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  <c r="IP1272" s="1"/>
      <c r="IQ1272" s="1"/>
      <c r="IR1272" s="1"/>
      <c r="IS1272" s="1"/>
      <c r="IT1272" s="1"/>
      <c r="IU1272" s="1"/>
      <c r="IV1272" s="1"/>
    </row>
    <row r="1273" spans="1:256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  <c r="IP1273" s="1"/>
      <c r="IQ1273" s="1"/>
      <c r="IR1273" s="1"/>
      <c r="IS1273" s="1"/>
      <c r="IT1273" s="1"/>
      <c r="IU1273" s="1"/>
      <c r="IV1273" s="1"/>
    </row>
    <row r="1274" spans="1:256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  <c r="IP1274" s="1"/>
      <c r="IQ1274" s="1"/>
      <c r="IR1274" s="1"/>
      <c r="IS1274" s="1"/>
      <c r="IT1274" s="1"/>
      <c r="IU1274" s="1"/>
      <c r="IV1274" s="1"/>
    </row>
    <row r="1275" spans="1:256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  <c r="IP1275" s="1"/>
      <c r="IQ1275" s="1"/>
      <c r="IR1275" s="1"/>
      <c r="IS1275" s="1"/>
      <c r="IT1275" s="1"/>
      <c r="IU1275" s="1"/>
      <c r="IV1275" s="1"/>
    </row>
    <row r="1276" spans="1:256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  <c r="IK1276" s="1"/>
      <c r="IL1276" s="1"/>
      <c r="IM1276" s="1"/>
      <c r="IN1276" s="1"/>
      <c r="IO1276" s="1"/>
      <c r="IP1276" s="1"/>
      <c r="IQ1276" s="1"/>
      <c r="IR1276" s="1"/>
      <c r="IS1276" s="1"/>
      <c r="IT1276" s="1"/>
      <c r="IU1276" s="1"/>
      <c r="IV1276" s="1"/>
    </row>
    <row r="1277" spans="1:256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  <c r="IP1277" s="1"/>
      <c r="IQ1277" s="1"/>
      <c r="IR1277" s="1"/>
      <c r="IS1277" s="1"/>
      <c r="IT1277" s="1"/>
      <c r="IU1277" s="1"/>
      <c r="IV1277" s="1"/>
    </row>
    <row r="1278" spans="1:256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  <c r="IP1278" s="1"/>
      <c r="IQ1278" s="1"/>
      <c r="IR1278" s="1"/>
      <c r="IS1278" s="1"/>
      <c r="IT1278" s="1"/>
      <c r="IU1278" s="1"/>
      <c r="IV1278" s="1"/>
    </row>
    <row r="1279" spans="1:256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  <c r="IP1279" s="1"/>
      <c r="IQ1279" s="1"/>
      <c r="IR1279" s="1"/>
      <c r="IS1279" s="1"/>
      <c r="IT1279" s="1"/>
      <c r="IU1279" s="1"/>
      <c r="IV1279" s="1"/>
    </row>
    <row r="1280" spans="1:256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  <c r="IP1280" s="1"/>
      <c r="IQ1280" s="1"/>
      <c r="IR1280" s="1"/>
      <c r="IS1280" s="1"/>
      <c r="IT1280" s="1"/>
      <c r="IU1280" s="1"/>
      <c r="IV1280" s="1"/>
    </row>
    <row r="1281" spans="1:256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  <c r="IP1281" s="1"/>
      <c r="IQ1281" s="1"/>
      <c r="IR1281" s="1"/>
      <c r="IS1281" s="1"/>
      <c r="IT1281" s="1"/>
      <c r="IU1281" s="1"/>
      <c r="IV1281" s="1"/>
    </row>
    <row r="1282" spans="1:256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  <c r="IP1282" s="1"/>
      <c r="IQ1282" s="1"/>
      <c r="IR1282" s="1"/>
      <c r="IS1282" s="1"/>
      <c r="IT1282" s="1"/>
      <c r="IU1282" s="1"/>
      <c r="IV1282" s="1"/>
    </row>
    <row r="1283" spans="1:256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  <c r="IP1283" s="1"/>
      <c r="IQ1283" s="1"/>
      <c r="IR1283" s="1"/>
      <c r="IS1283" s="1"/>
      <c r="IT1283" s="1"/>
      <c r="IU1283" s="1"/>
      <c r="IV1283" s="1"/>
    </row>
    <row r="1284" spans="1:256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  <c r="IP1284" s="1"/>
      <c r="IQ1284" s="1"/>
      <c r="IR1284" s="1"/>
      <c r="IS1284" s="1"/>
      <c r="IT1284" s="1"/>
      <c r="IU1284" s="1"/>
      <c r="IV1284" s="1"/>
    </row>
    <row r="1285" spans="1:256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  <c r="IP1285" s="1"/>
      <c r="IQ1285" s="1"/>
      <c r="IR1285" s="1"/>
      <c r="IS1285" s="1"/>
      <c r="IT1285" s="1"/>
      <c r="IU1285" s="1"/>
      <c r="IV1285" s="1"/>
    </row>
    <row r="1286" spans="1:256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  <c r="IK1286" s="1"/>
      <c r="IL1286" s="1"/>
      <c r="IM1286" s="1"/>
      <c r="IN1286" s="1"/>
      <c r="IO1286" s="1"/>
      <c r="IP1286" s="1"/>
      <c r="IQ1286" s="1"/>
      <c r="IR1286" s="1"/>
      <c r="IS1286" s="1"/>
      <c r="IT1286" s="1"/>
      <c r="IU1286" s="1"/>
      <c r="IV1286" s="1"/>
    </row>
    <row r="1287" spans="1:256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  <c r="IP1287" s="1"/>
      <c r="IQ1287" s="1"/>
      <c r="IR1287" s="1"/>
      <c r="IS1287" s="1"/>
      <c r="IT1287" s="1"/>
      <c r="IU1287" s="1"/>
      <c r="IV1287" s="1"/>
    </row>
    <row r="1288" spans="1:256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  <c r="IP1288" s="1"/>
      <c r="IQ1288" s="1"/>
      <c r="IR1288" s="1"/>
      <c r="IS1288" s="1"/>
      <c r="IT1288" s="1"/>
      <c r="IU1288" s="1"/>
      <c r="IV1288" s="1"/>
    </row>
    <row r="1289" spans="1:256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  <c r="IL1289" s="1"/>
      <c r="IM1289" s="1"/>
      <c r="IN1289" s="1"/>
      <c r="IO1289" s="1"/>
      <c r="IP1289" s="1"/>
      <c r="IQ1289" s="1"/>
      <c r="IR1289" s="1"/>
      <c r="IS1289" s="1"/>
      <c r="IT1289" s="1"/>
      <c r="IU1289" s="1"/>
      <c r="IV1289" s="1"/>
    </row>
    <row r="1290" spans="1:256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  <c r="IK1290" s="1"/>
      <c r="IL1290" s="1"/>
      <c r="IM1290" s="1"/>
      <c r="IN1290" s="1"/>
      <c r="IO1290" s="1"/>
      <c r="IP1290" s="1"/>
      <c r="IQ1290" s="1"/>
      <c r="IR1290" s="1"/>
      <c r="IS1290" s="1"/>
      <c r="IT1290" s="1"/>
      <c r="IU1290" s="1"/>
      <c r="IV1290" s="1"/>
    </row>
    <row r="1291" spans="1:256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  <c r="IP1291" s="1"/>
      <c r="IQ1291" s="1"/>
      <c r="IR1291" s="1"/>
      <c r="IS1291" s="1"/>
      <c r="IT1291" s="1"/>
      <c r="IU1291" s="1"/>
      <c r="IV1291" s="1"/>
    </row>
    <row r="1292" spans="1:256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  <c r="IP1292" s="1"/>
      <c r="IQ1292" s="1"/>
      <c r="IR1292" s="1"/>
      <c r="IS1292" s="1"/>
      <c r="IT1292" s="1"/>
      <c r="IU1292" s="1"/>
      <c r="IV1292" s="1"/>
    </row>
    <row r="1293" spans="1:256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  <c r="IP1293" s="1"/>
      <c r="IQ1293" s="1"/>
      <c r="IR1293" s="1"/>
      <c r="IS1293" s="1"/>
      <c r="IT1293" s="1"/>
      <c r="IU1293" s="1"/>
      <c r="IV1293" s="1"/>
    </row>
    <row r="1294" spans="1:256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  <c r="IP1294" s="1"/>
      <c r="IQ1294" s="1"/>
      <c r="IR1294" s="1"/>
      <c r="IS1294" s="1"/>
      <c r="IT1294" s="1"/>
      <c r="IU1294" s="1"/>
      <c r="IV1294" s="1"/>
    </row>
    <row r="1295" spans="1:256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  <c r="IR1295" s="1"/>
      <c r="IS1295" s="1"/>
      <c r="IT1295" s="1"/>
      <c r="IU1295" s="1"/>
      <c r="IV1295" s="1"/>
    </row>
    <row r="1296" spans="1:256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  <c r="IK1296" s="1"/>
      <c r="IL1296" s="1"/>
      <c r="IM1296" s="1"/>
      <c r="IN1296" s="1"/>
      <c r="IO1296" s="1"/>
      <c r="IP1296" s="1"/>
      <c r="IQ1296" s="1"/>
      <c r="IR1296" s="1"/>
      <c r="IS1296" s="1"/>
      <c r="IT1296" s="1"/>
      <c r="IU1296" s="1"/>
      <c r="IV1296" s="1"/>
    </row>
    <row r="1297" spans="1:256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  <c r="IP1297" s="1"/>
      <c r="IQ1297" s="1"/>
      <c r="IR1297" s="1"/>
      <c r="IS1297" s="1"/>
      <c r="IT1297" s="1"/>
      <c r="IU1297" s="1"/>
      <c r="IV1297" s="1"/>
    </row>
    <row r="1298" spans="1:256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  <c r="IP1298" s="1"/>
      <c r="IQ1298" s="1"/>
      <c r="IR1298" s="1"/>
      <c r="IS1298" s="1"/>
      <c r="IT1298" s="1"/>
      <c r="IU1298" s="1"/>
      <c r="IV1298" s="1"/>
    </row>
    <row r="1299" spans="1:256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  <c r="IP1299" s="1"/>
      <c r="IQ1299" s="1"/>
      <c r="IR1299" s="1"/>
      <c r="IS1299" s="1"/>
      <c r="IT1299" s="1"/>
      <c r="IU1299" s="1"/>
      <c r="IV1299" s="1"/>
    </row>
    <row r="1300" spans="1:256" x14ac:dyDescent="0.2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  <c r="IP1300" s="1"/>
      <c r="IQ1300" s="1"/>
      <c r="IR1300" s="1"/>
      <c r="IS1300" s="1"/>
      <c r="IT1300" s="1"/>
      <c r="IU1300" s="1"/>
      <c r="IV1300" s="1"/>
    </row>
    <row r="1301" spans="1:256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  <c r="IR1301" s="1"/>
      <c r="IS1301" s="1"/>
      <c r="IT1301" s="1"/>
      <c r="IU1301" s="1"/>
      <c r="IV1301" s="1"/>
    </row>
    <row r="1302" spans="1:256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  <c r="IP1302" s="1"/>
      <c r="IQ1302" s="1"/>
      <c r="IR1302" s="1"/>
      <c r="IS1302" s="1"/>
      <c r="IT1302" s="1"/>
      <c r="IU1302" s="1"/>
      <c r="IV1302" s="1"/>
    </row>
    <row r="1303" spans="1:256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  <c r="IK1303" s="1"/>
      <c r="IL1303" s="1"/>
      <c r="IM1303" s="1"/>
      <c r="IN1303" s="1"/>
      <c r="IO1303" s="1"/>
      <c r="IP1303" s="1"/>
      <c r="IQ1303" s="1"/>
      <c r="IR1303" s="1"/>
      <c r="IS1303" s="1"/>
      <c r="IT1303" s="1"/>
      <c r="IU1303" s="1"/>
      <c r="IV1303" s="1"/>
    </row>
    <row r="1304" spans="1:256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  <c r="IP1304" s="1"/>
      <c r="IQ1304" s="1"/>
      <c r="IR1304" s="1"/>
      <c r="IS1304" s="1"/>
      <c r="IT1304" s="1"/>
      <c r="IU1304" s="1"/>
      <c r="IV1304" s="1"/>
    </row>
    <row r="1305" spans="1:256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  <c r="IP1305" s="1"/>
      <c r="IQ1305" s="1"/>
      <c r="IR1305" s="1"/>
      <c r="IS1305" s="1"/>
      <c r="IT1305" s="1"/>
      <c r="IU1305" s="1"/>
      <c r="IV1305" s="1"/>
    </row>
    <row r="1306" spans="1:256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  <c r="IP1306" s="1"/>
      <c r="IQ1306" s="1"/>
      <c r="IR1306" s="1"/>
      <c r="IS1306" s="1"/>
      <c r="IT1306" s="1"/>
      <c r="IU1306" s="1"/>
      <c r="IV1306" s="1"/>
    </row>
    <row r="1307" spans="1:256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  <c r="IR1307" s="1"/>
      <c r="IS1307" s="1"/>
      <c r="IT1307" s="1"/>
      <c r="IU1307" s="1"/>
      <c r="IV1307" s="1"/>
    </row>
    <row r="1308" spans="1:256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  <c r="IR1308" s="1"/>
      <c r="IS1308" s="1"/>
      <c r="IT1308" s="1"/>
      <c r="IU1308" s="1"/>
      <c r="IV1308" s="1"/>
    </row>
    <row r="1309" spans="1:256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  <c r="IR1309" s="1"/>
      <c r="IS1309" s="1"/>
      <c r="IT1309" s="1"/>
      <c r="IU1309" s="1"/>
      <c r="IV1309" s="1"/>
    </row>
    <row r="1310" spans="1:256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  <c r="IR1310" s="1"/>
      <c r="IS1310" s="1"/>
      <c r="IT1310" s="1"/>
      <c r="IU1310" s="1"/>
      <c r="IV1310" s="1"/>
    </row>
    <row r="1311" spans="1:256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  <c r="IR1311" s="1"/>
      <c r="IS1311" s="1"/>
      <c r="IT1311" s="1"/>
      <c r="IU1311" s="1"/>
      <c r="IV1311" s="1"/>
    </row>
    <row r="1312" spans="1:256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  <c r="IR1312" s="1"/>
      <c r="IS1312" s="1"/>
      <c r="IT1312" s="1"/>
      <c r="IU1312" s="1"/>
      <c r="IV1312" s="1"/>
    </row>
    <row r="1313" spans="1:256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  <c r="IP1313" s="1"/>
      <c r="IQ1313" s="1"/>
      <c r="IR1313" s="1"/>
      <c r="IS1313" s="1"/>
      <c r="IT1313" s="1"/>
      <c r="IU1313" s="1"/>
      <c r="IV1313" s="1"/>
    </row>
    <row r="1314" spans="1:256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  <c r="IR1314" s="1"/>
      <c r="IS1314" s="1"/>
      <c r="IT1314" s="1"/>
      <c r="IU1314" s="1"/>
      <c r="IV1314" s="1"/>
    </row>
    <row r="1315" spans="1:256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  <c r="IR1315" s="1"/>
      <c r="IS1315" s="1"/>
      <c r="IT1315" s="1"/>
      <c r="IU1315" s="1"/>
      <c r="IV1315" s="1"/>
    </row>
    <row r="1316" spans="1:256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  <c r="IR1316" s="1"/>
      <c r="IS1316" s="1"/>
      <c r="IT1316" s="1"/>
      <c r="IU1316" s="1"/>
      <c r="IV1316" s="1"/>
    </row>
    <row r="1317" spans="1:256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  <c r="IR1317" s="1"/>
      <c r="IS1317" s="1"/>
      <c r="IT1317" s="1"/>
      <c r="IU1317" s="1"/>
      <c r="IV1317" s="1"/>
    </row>
    <row r="1318" spans="1:256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  <c r="IR1318" s="1"/>
      <c r="IS1318" s="1"/>
      <c r="IT1318" s="1"/>
      <c r="IU1318" s="1"/>
      <c r="IV1318" s="1"/>
    </row>
    <row r="1319" spans="1:256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  <c r="IP1319" s="1"/>
      <c r="IQ1319" s="1"/>
      <c r="IR1319" s="1"/>
      <c r="IS1319" s="1"/>
      <c r="IT1319" s="1"/>
      <c r="IU1319" s="1"/>
      <c r="IV1319" s="1"/>
    </row>
    <row r="1320" spans="1:256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  <c r="HQ1320" s="1"/>
      <c r="HR1320" s="1"/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  <c r="IK1320" s="1"/>
      <c r="IL1320" s="1"/>
      <c r="IM1320" s="1"/>
      <c r="IN1320" s="1"/>
      <c r="IO1320" s="1"/>
      <c r="IP1320" s="1"/>
      <c r="IQ1320" s="1"/>
      <c r="IR1320" s="1"/>
      <c r="IS1320" s="1"/>
      <c r="IT1320" s="1"/>
      <c r="IU1320" s="1"/>
      <c r="IV1320" s="1"/>
    </row>
    <row r="1321" spans="1:256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  <c r="IR1321" s="1"/>
      <c r="IS1321" s="1"/>
      <c r="IT1321" s="1"/>
      <c r="IU1321" s="1"/>
      <c r="IV1321" s="1"/>
    </row>
    <row r="1322" spans="1:256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  <c r="IP1322" s="1"/>
      <c r="IQ1322" s="1"/>
      <c r="IR1322" s="1"/>
      <c r="IS1322" s="1"/>
      <c r="IT1322" s="1"/>
      <c r="IU1322" s="1"/>
      <c r="IV1322" s="1"/>
    </row>
    <row r="1323" spans="1:256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  <c r="IP1323" s="1"/>
      <c r="IQ1323" s="1"/>
      <c r="IR1323" s="1"/>
      <c r="IS1323" s="1"/>
      <c r="IT1323" s="1"/>
      <c r="IU1323" s="1"/>
      <c r="IV1323" s="1"/>
    </row>
    <row r="1324" spans="1:256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  <c r="IK1324" s="1"/>
      <c r="IL1324" s="1"/>
      <c r="IM1324" s="1"/>
      <c r="IN1324" s="1"/>
      <c r="IO1324" s="1"/>
      <c r="IP1324" s="1"/>
      <c r="IQ1324" s="1"/>
      <c r="IR1324" s="1"/>
      <c r="IS1324" s="1"/>
      <c r="IT1324" s="1"/>
      <c r="IU1324" s="1"/>
      <c r="IV1324" s="1"/>
    </row>
    <row r="1325" spans="1:256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  <c r="IK1325" s="1"/>
      <c r="IL1325" s="1"/>
      <c r="IM1325" s="1"/>
      <c r="IN1325" s="1"/>
      <c r="IO1325" s="1"/>
      <c r="IP1325" s="1"/>
      <c r="IQ1325" s="1"/>
      <c r="IR1325" s="1"/>
      <c r="IS1325" s="1"/>
      <c r="IT1325" s="1"/>
      <c r="IU1325" s="1"/>
      <c r="IV1325" s="1"/>
    </row>
    <row r="1326" spans="1:256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  <c r="HQ1326" s="1"/>
      <c r="HR1326" s="1"/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  <c r="IK1326" s="1"/>
      <c r="IL1326" s="1"/>
      <c r="IM1326" s="1"/>
      <c r="IN1326" s="1"/>
      <c r="IO1326" s="1"/>
      <c r="IP1326" s="1"/>
      <c r="IQ1326" s="1"/>
      <c r="IR1326" s="1"/>
      <c r="IS1326" s="1"/>
      <c r="IT1326" s="1"/>
      <c r="IU1326" s="1"/>
      <c r="IV1326" s="1"/>
    </row>
    <row r="1327" spans="1:256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  <c r="IP1327" s="1"/>
      <c r="IQ1327" s="1"/>
      <c r="IR1327" s="1"/>
      <c r="IS1327" s="1"/>
      <c r="IT1327" s="1"/>
      <c r="IU1327" s="1"/>
      <c r="IV1327" s="1"/>
    </row>
    <row r="1328" spans="1:256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  <c r="IM1328" s="1"/>
      <c r="IN1328" s="1"/>
      <c r="IO1328" s="1"/>
      <c r="IP1328" s="1"/>
      <c r="IQ1328" s="1"/>
      <c r="IR1328" s="1"/>
      <c r="IS1328" s="1"/>
      <c r="IT1328" s="1"/>
      <c r="IU1328" s="1"/>
      <c r="IV1328" s="1"/>
    </row>
    <row r="1329" spans="1:256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  <c r="HQ1329" s="1"/>
      <c r="HR1329" s="1"/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  <c r="IK1329" s="1"/>
      <c r="IL1329" s="1"/>
      <c r="IM1329" s="1"/>
      <c r="IN1329" s="1"/>
      <c r="IO1329" s="1"/>
      <c r="IP1329" s="1"/>
      <c r="IQ1329" s="1"/>
      <c r="IR1329" s="1"/>
      <c r="IS1329" s="1"/>
      <c r="IT1329" s="1"/>
      <c r="IU1329" s="1"/>
      <c r="IV1329" s="1"/>
    </row>
    <row r="1330" spans="1:256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  <c r="IM1330" s="1"/>
      <c r="IN1330" s="1"/>
      <c r="IO1330" s="1"/>
      <c r="IP1330" s="1"/>
      <c r="IQ1330" s="1"/>
      <c r="IR1330" s="1"/>
      <c r="IS1330" s="1"/>
      <c r="IT1330" s="1"/>
      <c r="IU1330" s="1"/>
      <c r="IV1330" s="1"/>
    </row>
    <row r="1331" spans="1:256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  <c r="IK1331" s="1"/>
      <c r="IL1331" s="1"/>
      <c r="IM1331" s="1"/>
      <c r="IN1331" s="1"/>
      <c r="IO1331" s="1"/>
      <c r="IP1331" s="1"/>
      <c r="IQ1331" s="1"/>
      <c r="IR1331" s="1"/>
      <c r="IS1331" s="1"/>
      <c r="IT1331" s="1"/>
      <c r="IU1331" s="1"/>
      <c r="IV1331" s="1"/>
    </row>
    <row r="1332" spans="1:256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  <c r="IK1332" s="1"/>
      <c r="IL1332" s="1"/>
      <c r="IM1332" s="1"/>
      <c r="IN1332" s="1"/>
      <c r="IO1332" s="1"/>
      <c r="IP1332" s="1"/>
      <c r="IQ1332" s="1"/>
      <c r="IR1332" s="1"/>
      <c r="IS1332" s="1"/>
      <c r="IT1332" s="1"/>
      <c r="IU1332" s="1"/>
      <c r="IV1332" s="1"/>
    </row>
    <row r="1333" spans="1:256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  <c r="IP1333" s="1"/>
      <c r="IQ1333" s="1"/>
      <c r="IR1333" s="1"/>
      <c r="IS1333" s="1"/>
      <c r="IT1333" s="1"/>
      <c r="IU1333" s="1"/>
      <c r="IV1333" s="1"/>
    </row>
    <row r="1334" spans="1:256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  <c r="IP1334" s="1"/>
      <c r="IQ1334" s="1"/>
      <c r="IR1334" s="1"/>
      <c r="IS1334" s="1"/>
      <c r="IT1334" s="1"/>
      <c r="IU1334" s="1"/>
      <c r="IV1334" s="1"/>
    </row>
    <row r="1335" spans="1:256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  <c r="IP1335" s="1"/>
      <c r="IQ1335" s="1"/>
      <c r="IR1335" s="1"/>
      <c r="IS1335" s="1"/>
      <c r="IT1335" s="1"/>
      <c r="IU1335" s="1"/>
      <c r="IV1335" s="1"/>
    </row>
    <row r="1336" spans="1:256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  <c r="IP1336" s="1"/>
      <c r="IQ1336" s="1"/>
      <c r="IR1336" s="1"/>
      <c r="IS1336" s="1"/>
      <c r="IT1336" s="1"/>
      <c r="IU1336" s="1"/>
      <c r="IV1336" s="1"/>
    </row>
    <row r="1337" spans="1:256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  <c r="IP1337" s="1"/>
      <c r="IQ1337" s="1"/>
      <c r="IR1337" s="1"/>
      <c r="IS1337" s="1"/>
      <c r="IT1337" s="1"/>
      <c r="IU1337" s="1"/>
      <c r="IV1337" s="1"/>
    </row>
    <row r="1338" spans="1:256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  <c r="IR1338" s="1"/>
      <c r="IS1338" s="1"/>
      <c r="IT1338" s="1"/>
      <c r="IU1338" s="1"/>
      <c r="IV1338" s="1"/>
    </row>
    <row r="1339" spans="1:256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  <c r="IR1339" s="1"/>
      <c r="IS1339" s="1"/>
      <c r="IT1339" s="1"/>
      <c r="IU1339" s="1"/>
      <c r="IV1339" s="1"/>
    </row>
    <row r="1340" spans="1:256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  <c r="IT1340" s="1"/>
      <c r="IU1340" s="1"/>
      <c r="IV1340" s="1"/>
    </row>
    <row r="1341" spans="1:256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  <c r="IT1341" s="1"/>
      <c r="IU1341" s="1"/>
      <c r="IV1341" s="1"/>
    </row>
    <row r="1342" spans="1:256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  <c r="IR1342" s="1"/>
      <c r="IS1342" s="1"/>
      <c r="IT1342" s="1"/>
      <c r="IU1342" s="1"/>
      <c r="IV1342" s="1"/>
    </row>
  </sheetData>
  <sheetProtection algorithmName="SHA-512" hashValue="ZwG0IjXcz9o+cuk/r6BBjeqkQ1u2uZur+iXOGcmzg3PxSOWb0ujRE4QcUu1m5azLEMy4dAZzCblOIjC4cF7AGA==" saltValue="XsktSmR8qzvlFRMc2wwMeg==" spinCount="100000" sheet="1" selectLockedCells="1"/>
  <mergeCells count="107">
    <mergeCell ref="E86:J86"/>
    <mergeCell ref="C88:M88"/>
    <mergeCell ref="B90:B91"/>
    <mergeCell ref="C90:M91"/>
    <mergeCell ref="O91:R91"/>
    <mergeCell ref="B75:B77"/>
    <mergeCell ref="C75:D77"/>
    <mergeCell ref="E75:F77"/>
    <mergeCell ref="G75:S77"/>
    <mergeCell ref="B79:B80"/>
    <mergeCell ref="C79:G80"/>
    <mergeCell ref="H79:R80"/>
    <mergeCell ref="B70:B72"/>
    <mergeCell ref="C70:D72"/>
    <mergeCell ref="E70:P72"/>
    <mergeCell ref="C73:D73"/>
    <mergeCell ref="C74:D74"/>
    <mergeCell ref="E74:F74"/>
    <mergeCell ref="G74:P74"/>
    <mergeCell ref="E61:Q61"/>
    <mergeCell ref="S61:T61"/>
    <mergeCell ref="C65:D65"/>
    <mergeCell ref="O65:R65"/>
    <mergeCell ref="C67:M67"/>
    <mergeCell ref="C69:D69"/>
    <mergeCell ref="E69:F69"/>
    <mergeCell ref="G69:P69"/>
    <mergeCell ref="C56:D56"/>
    <mergeCell ref="C58:D58"/>
    <mergeCell ref="C59:D59"/>
    <mergeCell ref="B61:B62"/>
    <mergeCell ref="C61:D62"/>
    <mergeCell ref="I51:J51"/>
    <mergeCell ref="L51:M51"/>
    <mergeCell ref="H52:J52"/>
    <mergeCell ref="K52:M52"/>
    <mergeCell ref="H53:J53"/>
    <mergeCell ref="K53:M53"/>
    <mergeCell ref="B49:B51"/>
    <mergeCell ref="C49:G49"/>
    <mergeCell ref="I49:J49"/>
    <mergeCell ref="L49:M49"/>
    <mergeCell ref="C50:G50"/>
    <mergeCell ref="I50:J50"/>
    <mergeCell ref="L50:M50"/>
    <mergeCell ref="C51:G51"/>
    <mergeCell ref="C55:D55"/>
    <mergeCell ref="B46:B48"/>
    <mergeCell ref="C46:G46"/>
    <mergeCell ref="I46:J46"/>
    <mergeCell ref="L46:M46"/>
    <mergeCell ref="C47:G47"/>
    <mergeCell ref="I47:J47"/>
    <mergeCell ref="L47:M47"/>
    <mergeCell ref="C48:G48"/>
    <mergeCell ref="I48:J48"/>
    <mergeCell ref="L48:M48"/>
    <mergeCell ref="L42:M42"/>
    <mergeCell ref="B43:B45"/>
    <mergeCell ref="C43:G43"/>
    <mergeCell ref="I43:J43"/>
    <mergeCell ref="L43:M43"/>
    <mergeCell ref="O43:S45"/>
    <mergeCell ref="C44:G44"/>
    <mergeCell ref="I44:J44"/>
    <mergeCell ref="L44:M44"/>
    <mergeCell ref="C45:G45"/>
    <mergeCell ref="B40:B42"/>
    <mergeCell ref="C40:G40"/>
    <mergeCell ref="I40:J40"/>
    <mergeCell ref="L40:M40"/>
    <mergeCell ref="O40:R40"/>
    <mergeCell ref="C41:G41"/>
    <mergeCell ref="I41:J41"/>
    <mergeCell ref="L41:M41"/>
    <mergeCell ref="C42:G42"/>
    <mergeCell ref="I42:J42"/>
    <mergeCell ref="I45:J45"/>
    <mergeCell ref="L45:M45"/>
    <mergeCell ref="C19:E19"/>
    <mergeCell ref="F19:K19"/>
    <mergeCell ref="C22:D22"/>
    <mergeCell ref="O2:R2"/>
    <mergeCell ref="B3:J3"/>
    <mergeCell ref="N4:T30"/>
    <mergeCell ref="B37:B39"/>
    <mergeCell ref="C37:G38"/>
    <mergeCell ref="H37:J38"/>
    <mergeCell ref="K37:M38"/>
    <mergeCell ref="O38:R38"/>
    <mergeCell ref="C39:M39"/>
    <mergeCell ref="C24:I24"/>
    <mergeCell ref="C26:D26"/>
    <mergeCell ref="C28:D28"/>
    <mergeCell ref="C30:D30"/>
    <mergeCell ref="C32:E32"/>
    <mergeCell ref="C35:D35"/>
    <mergeCell ref="A5:A6"/>
    <mergeCell ref="B5:L6"/>
    <mergeCell ref="J8:K8"/>
    <mergeCell ref="C10:J10"/>
    <mergeCell ref="C11:J11"/>
    <mergeCell ref="C13:D13"/>
    <mergeCell ref="B15:B16"/>
    <mergeCell ref="C15:C16"/>
    <mergeCell ref="D15:D16"/>
    <mergeCell ref="E16:K16"/>
  </mergeCells>
  <phoneticPr fontId="2"/>
  <conditionalFormatting sqref="C19:E19">
    <cfRule type="cellIs" dxfId="5" priority="2" operator="equal">
      <formula>"未納"</formula>
    </cfRule>
  </conditionalFormatting>
  <conditionalFormatting sqref="E75:F77">
    <cfRule type="cellIs" dxfId="4" priority="1" operator="equal">
      <formula>"第１希望以外は出演不可"</formula>
    </cfRule>
  </conditionalFormatting>
  <pageMargins left="1.07" right="0.39370078740157483" top="0.39370078740157483" bottom="0.39370078740157483" header="0.31496062992125984" footer="0.31496062992125984"/>
  <pageSetup paperSize="8" scale="66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0">
        <x14:dataValidation type="list" allowBlank="1" showInputMessage="1" showErrorMessage="1" xr:uid="{77603245-7A35-4C95-8561-60528A92439D}">
          <x14:formula1>
            <xm:f>DATA!$M$2:$M$5</xm:f>
          </x14:formula1>
          <xm:sqref>E75:F77</xm:sqref>
        </x14:dataValidation>
        <x14:dataValidation type="list" allowBlank="1" showInputMessage="1" showErrorMessage="1" xr:uid="{BC6AF093-9695-4FBF-B553-67C8FBA06C26}">
          <x14:formula1>
            <xm:f>DATA!$L$2:$L$5</xm:f>
          </x14:formula1>
          <xm:sqref>C75:D77</xm:sqref>
        </x14:dataValidation>
        <x14:dataValidation type="list" allowBlank="1" showInputMessage="1" showErrorMessage="1" xr:uid="{08162F67-F08A-4A8D-BF6D-4837987F7D0B}">
          <x14:formula1>
            <xm:f>DATA!$K$2:$K$5</xm:f>
          </x14:formula1>
          <xm:sqref>C70:D72</xm:sqref>
        </x14:dataValidation>
        <x14:dataValidation type="list" allowBlank="1" showInputMessage="1" showErrorMessage="1" xr:uid="{3EB7DB08-09D6-4524-903C-D0C6DB8B0045}">
          <x14:formula1>
            <xm:f>DATA!$J$2:$J$6</xm:f>
          </x14:formula1>
          <xm:sqref>K46:K51</xm:sqref>
        </x14:dataValidation>
        <x14:dataValidation type="list" allowBlank="1" showInputMessage="1" showErrorMessage="1" xr:uid="{C1C3D888-FC6E-4096-814A-6B42F3D9F40A}">
          <x14:formula1>
            <xm:f>DATA!$I$2:$I$9</xm:f>
          </x14:formula1>
          <xm:sqref>H46:H51</xm:sqref>
        </x14:dataValidation>
        <x14:dataValidation type="list" allowBlank="1" showInputMessage="1" showErrorMessage="1" xr:uid="{74FFB1EA-9E87-44F7-8434-9A83CCDE4445}">
          <x14:formula1>
            <xm:f>DATA!$N$2:$N$5</xm:f>
          </x14:formula1>
          <xm:sqref>C19</xm:sqref>
        </x14:dataValidation>
        <x14:dataValidation type="list" allowBlank="1" showInputMessage="1" showErrorMessage="1" xr:uid="{61FDB5AF-DAD7-452F-9C7C-B00A46B8BBB1}">
          <x14:formula1>
            <xm:f>DATA!$C$2:$C$7</xm:f>
          </x14:formula1>
          <xm:sqref>C65:D65</xm:sqref>
        </x14:dataValidation>
        <x14:dataValidation type="list" allowBlank="1" showInputMessage="1" showErrorMessage="1" xr:uid="{8FA8BA6C-BBF6-4F23-A02C-4D28415E3E4B}">
          <x14:formula1>
            <xm:f>DATA!$G$2:$G$4</xm:f>
          </x14:formula1>
          <xm:sqref>C86</xm:sqref>
        </x14:dataValidation>
        <x14:dataValidation type="list" allowBlank="1" showInputMessage="1" showErrorMessage="1" xr:uid="{0ED6A359-56F4-4D20-8875-76C6895519AD}">
          <x14:formula1>
            <xm:f>DATA!$E$2:$E$4</xm:f>
          </x14:formula1>
          <xm:sqref>C84</xm:sqref>
        </x14:dataValidation>
        <x14:dataValidation type="list" allowBlank="1" showInputMessage="1" showErrorMessage="1" xr:uid="{FB1EFC90-A635-42A6-B7F9-DFA8FA832408}">
          <x14:formula1>
            <xm:f>DATA!$D$2:$D$4</xm:f>
          </x14:formula1>
          <xm:sqref>C82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BB5E9-93D9-476B-A5F2-0A4A6771561C}">
  <sheetPr>
    <tabColor rgb="FF00B050"/>
    <pageSetUpPr fitToPage="1"/>
  </sheetPr>
  <dimension ref="A1"/>
  <sheetViews>
    <sheetView showGridLines="0" workbookViewId="0">
      <selection activeCell="N38" sqref="N38"/>
    </sheetView>
  </sheetViews>
  <sheetFormatPr defaultRowHeight="12.75" x14ac:dyDescent="0.25"/>
  <sheetData/>
  <sheetProtection algorithmName="SHA-512" hashValue="ierkNmFTayF8lDLC4OB87doOi9whfmFbUDwm+t9o8Il0aD+eaKdWm66xpFjFtX5D7evYO3ZLS11qDzunwFE9pw==" saltValue="GcuzQw9JpMq2rIhr7TceWg==" spinCount="100000" sheet="1" selectLockedCells="1" selectUnlockedCells="1"/>
  <phoneticPr fontId="2"/>
  <pageMargins left="0.59055118110236227" right="0.39370078740157483" top="0.78740157480314965" bottom="0.39370078740157483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  <pageSetUpPr fitToPage="1"/>
  </sheetPr>
  <dimension ref="A1:IV1342"/>
  <sheetViews>
    <sheetView tabSelected="1" zoomScaleNormal="100" workbookViewId="0">
      <selection activeCell="C96" sqref="C96"/>
    </sheetView>
  </sheetViews>
  <sheetFormatPr defaultRowHeight="12.75" x14ac:dyDescent="0.25"/>
  <cols>
    <col min="1" max="1" width="7.265625" bestFit="1" customWidth="1"/>
    <col min="2" max="2" width="21.19921875" customWidth="1"/>
    <col min="3" max="3" width="10" customWidth="1"/>
    <col min="8" max="8" width="5.265625" bestFit="1" customWidth="1"/>
    <col min="11" max="11" width="5.265625" bestFit="1" customWidth="1"/>
    <col min="17" max="17" width="9.265625" bestFit="1" customWidth="1"/>
  </cols>
  <sheetData>
    <row r="1" spans="1:254" s="1" customFormat="1" x14ac:dyDescent="0.25"/>
    <row r="2" spans="1:254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97"/>
      <c r="O2" s="138"/>
      <c r="P2" s="138"/>
      <c r="Q2" s="138"/>
      <c r="R2" s="138"/>
      <c r="S2" s="97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ht="23.25" thickBot="1" x14ac:dyDescent="0.3">
      <c r="A3" s="1"/>
      <c r="B3" s="211" t="str">
        <f>DATA!B16&amp;"参加申込書　【Web申込用入力シート】"</f>
        <v>第７８回宮城県合唱祭参加申込書　【Web申込用入力シート】</v>
      </c>
      <c r="C3" s="211"/>
      <c r="D3" s="211"/>
      <c r="E3" s="211"/>
      <c r="F3" s="211"/>
      <c r="G3" s="211"/>
      <c r="H3" s="211"/>
      <c r="I3" s="211"/>
      <c r="J3" s="21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4" ht="17.55" customHeight="1" thickTop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7"/>
      <c r="L4" s="41"/>
      <c r="M4" s="93"/>
      <c r="N4" s="129" t="s">
        <v>215</v>
      </c>
      <c r="O4" s="130"/>
      <c r="P4" s="130"/>
      <c r="Q4" s="130"/>
      <c r="R4" s="130"/>
      <c r="S4" s="130"/>
      <c r="T4" s="131"/>
      <c r="U4" s="93"/>
      <c r="V4" s="93"/>
      <c r="W4" s="93"/>
      <c r="X4" s="93"/>
      <c r="Y4" s="93"/>
      <c r="Z4" s="93"/>
      <c r="AA4" s="93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18.7" customHeight="1" x14ac:dyDescent="0.25">
      <c r="A5" s="146" t="s">
        <v>0</v>
      </c>
      <c r="B5" s="219" t="s">
        <v>1</v>
      </c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93"/>
      <c r="N5" s="132"/>
      <c r="O5" s="133"/>
      <c r="P5" s="133"/>
      <c r="Q5" s="133"/>
      <c r="R5" s="133"/>
      <c r="S5" s="133"/>
      <c r="T5" s="134"/>
      <c r="U5" s="93"/>
      <c r="V5" s="93"/>
      <c r="W5" s="93"/>
      <c r="X5" s="93"/>
      <c r="Y5" s="93"/>
      <c r="Z5" s="93"/>
      <c r="AA5" s="9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18.7" customHeight="1" x14ac:dyDescent="0.25">
      <c r="A6" s="146"/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93"/>
      <c r="N6" s="132"/>
      <c r="O6" s="133"/>
      <c r="P6" s="133"/>
      <c r="Q6" s="133"/>
      <c r="R6" s="133"/>
      <c r="S6" s="133"/>
      <c r="T6" s="134"/>
      <c r="U6" s="93"/>
      <c r="V6" s="93"/>
      <c r="W6" s="93"/>
      <c r="X6" s="93"/>
      <c r="Y6" s="93"/>
      <c r="Z6" s="93"/>
      <c r="AA6" s="93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18.7" customHeight="1" x14ac:dyDescent="0.25">
      <c r="A7" s="1"/>
      <c r="B7" s="108"/>
      <c r="C7" s="7"/>
      <c r="D7" s="7"/>
      <c r="E7" s="7"/>
      <c r="F7" s="7"/>
      <c r="G7" s="7"/>
      <c r="H7" s="7"/>
      <c r="I7" s="7"/>
      <c r="J7" s="1"/>
      <c r="K7" s="7"/>
      <c r="L7" s="41"/>
      <c r="M7" s="93"/>
      <c r="N7" s="132"/>
      <c r="O7" s="133"/>
      <c r="P7" s="133"/>
      <c r="Q7" s="133"/>
      <c r="R7" s="133"/>
      <c r="S7" s="133"/>
      <c r="T7" s="134"/>
      <c r="U7" s="93"/>
      <c r="V7" s="93"/>
      <c r="W7" s="93"/>
      <c r="X7" s="93"/>
      <c r="Y7" s="93"/>
      <c r="Z7" s="93"/>
      <c r="AA7" s="93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13.5" customHeight="1" x14ac:dyDescent="0.25">
      <c r="A8" s="1"/>
      <c r="B8" s="2" t="s">
        <v>2</v>
      </c>
      <c r="C8" s="66"/>
      <c r="D8" s="110" t="s">
        <v>3</v>
      </c>
      <c r="E8" s="7"/>
      <c r="F8" s="7"/>
      <c r="G8" s="7"/>
      <c r="H8" s="7"/>
      <c r="I8" s="7"/>
      <c r="J8" s="209" t="s">
        <v>210</v>
      </c>
      <c r="K8" s="210"/>
      <c r="L8" s="115"/>
      <c r="M8" s="93"/>
      <c r="N8" s="132"/>
      <c r="O8" s="133"/>
      <c r="P8" s="133"/>
      <c r="Q8" s="133"/>
      <c r="R8" s="133"/>
      <c r="S8" s="133"/>
      <c r="T8" s="134"/>
      <c r="U8" s="93"/>
      <c r="V8" s="93"/>
      <c r="W8" s="93"/>
      <c r="X8" s="93"/>
      <c r="Y8" s="93"/>
      <c r="Z8" s="93"/>
      <c r="AA8" s="93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ht="13.5" customHeight="1" x14ac:dyDescent="0.25">
      <c r="A9" s="1"/>
      <c r="B9" s="7"/>
      <c r="C9" s="7"/>
      <c r="D9" s="7"/>
      <c r="E9" s="7"/>
      <c r="F9" s="7"/>
      <c r="G9" s="7"/>
      <c r="H9" s="7"/>
      <c r="I9" s="7"/>
      <c r="J9" s="7"/>
      <c r="K9" s="7"/>
      <c r="L9" s="41"/>
      <c r="M9" s="93"/>
      <c r="N9" s="132"/>
      <c r="O9" s="133"/>
      <c r="P9" s="133"/>
      <c r="Q9" s="133"/>
      <c r="R9" s="133"/>
      <c r="S9" s="133"/>
      <c r="T9" s="134"/>
      <c r="U9" s="93"/>
      <c r="V9" s="93"/>
      <c r="W9" s="93"/>
      <c r="X9" s="93"/>
      <c r="Y9" s="93"/>
      <c r="Z9" s="93"/>
      <c r="AA9" s="93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13.5" customHeight="1" x14ac:dyDescent="0.25">
      <c r="A10" s="1"/>
      <c r="B10" s="2" t="s">
        <v>4</v>
      </c>
      <c r="C10" s="207"/>
      <c r="D10" s="207"/>
      <c r="E10" s="207"/>
      <c r="F10" s="207"/>
      <c r="G10" s="207"/>
      <c r="H10" s="207"/>
      <c r="I10" s="207"/>
      <c r="J10" s="207"/>
      <c r="K10" s="1"/>
      <c r="L10" s="41"/>
      <c r="M10" s="93"/>
      <c r="N10" s="132"/>
      <c r="O10" s="133"/>
      <c r="P10" s="133"/>
      <c r="Q10" s="133"/>
      <c r="R10" s="133"/>
      <c r="S10" s="133"/>
      <c r="T10" s="134"/>
      <c r="U10" s="93"/>
      <c r="V10" s="93"/>
      <c r="W10" s="93"/>
      <c r="X10" s="93"/>
      <c r="Y10" s="93"/>
      <c r="Z10" s="93"/>
      <c r="AA10" s="93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13.5" customHeight="1" x14ac:dyDescent="0.25">
      <c r="A11" s="1"/>
      <c r="B11" s="2" t="s">
        <v>5</v>
      </c>
      <c r="C11" s="207"/>
      <c r="D11" s="207"/>
      <c r="E11" s="207"/>
      <c r="F11" s="207"/>
      <c r="G11" s="207"/>
      <c r="H11" s="207"/>
      <c r="I11" s="207"/>
      <c r="J11" s="207"/>
      <c r="K11" s="1"/>
      <c r="L11" s="41"/>
      <c r="M11" s="93"/>
      <c r="N11" s="132"/>
      <c r="O11" s="133"/>
      <c r="P11" s="133"/>
      <c r="Q11" s="133"/>
      <c r="R11" s="133"/>
      <c r="S11" s="133"/>
      <c r="T11" s="134"/>
      <c r="U11" s="93"/>
      <c r="V11" s="93"/>
      <c r="W11" s="93"/>
      <c r="X11" s="93"/>
      <c r="Y11" s="93"/>
      <c r="Z11" s="93"/>
      <c r="AA11" s="93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13.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41"/>
      <c r="M12" s="93"/>
      <c r="N12" s="132"/>
      <c r="O12" s="133"/>
      <c r="P12" s="133"/>
      <c r="Q12" s="133"/>
      <c r="R12" s="133"/>
      <c r="S12" s="133"/>
      <c r="T12" s="134"/>
      <c r="U12" s="93"/>
      <c r="V12" s="93"/>
      <c r="W12" s="93"/>
      <c r="X12" s="93"/>
      <c r="Y12" s="93"/>
      <c r="Z12" s="93"/>
      <c r="AA12" s="93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13.5" customHeight="1" x14ac:dyDescent="0.25">
      <c r="A13" s="1"/>
      <c r="B13" s="2" t="s">
        <v>6</v>
      </c>
      <c r="C13" s="158"/>
      <c r="D13" s="158"/>
      <c r="E13" s="34" t="s">
        <v>7</v>
      </c>
      <c r="F13" s="1"/>
      <c r="G13" s="1"/>
      <c r="H13" s="1"/>
      <c r="I13" s="1"/>
      <c r="J13" s="1"/>
      <c r="K13" s="1"/>
      <c r="L13" s="41"/>
      <c r="M13" s="93"/>
      <c r="N13" s="132"/>
      <c r="O13" s="133"/>
      <c r="P13" s="133"/>
      <c r="Q13" s="133"/>
      <c r="R13" s="133"/>
      <c r="S13" s="133"/>
      <c r="T13" s="134"/>
      <c r="U13" s="93"/>
      <c r="V13" s="93"/>
      <c r="W13" s="93"/>
      <c r="X13" s="93"/>
      <c r="Y13" s="93"/>
      <c r="Z13" s="93"/>
      <c r="AA13" s="93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13.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41"/>
      <c r="M14" s="93"/>
      <c r="N14" s="132"/>
      <c r="O14" s="133"/>
      <c r="P14" s="133"/>
      <c r="Q14" s="133"/>
      <c r="R14" s="133"/>
      <c r="S14" s="133"/>
      <c r="T14" s="134"/>
      <c r="U14" s="93"/>
      <c r="V14" s="93"/>
      <c r="W14" s="93"/>
      <c r="X14" s="93"/>
      <c r="Y14" s="93"/>
      <c r="Z14" s="93"/>
      <c r="AA14" s="93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13.5" customHeight="1" x14ac:dyDescent="0.25">
      <c r="A15" s="1"/>
      <c r="B15" s="212" t="s">
        <v>8</v>
      </c>
      <c r="C15" s="213"/>
      <c r="D15" s="184" t="s">
        <v>9</v>
      </c>
      <c r="E15" s="91" t="s">
        <v>10</v>
      </c>
      <c r="F15" s="63">
        <f>C15*DATA!B12</f>
        <v>0</v>
      </c>
      <c r="G15" s="47" t="s">
        <v>11</v>
      </c>
      <c r="H15" s="47"/>
      <c r="I15" s="47"/>
      <c r="J15" s="47"/>
      <c r="K15" s="47"/>
      <c r="L15" s="41"/>
      <c r="M15" s="93"/>
      <c r="N15" s="132"/>
      <c r="O15" s="133"/>
      <c r="P15" s="133"/>
      <c r="Q15" s="133"/>
      <c r="R15" s="133"/>
      <c r="S15" s="133"/>
      <c r="T15" s="134"/>
      <c r="U15" s="93"/>
      <c r="V15" s="93"/>
      <c r="W15" s="93"/>
      <c r="X15" s="93"/>
      <c r="Y15" s="93"/>
      <c r="Z15" s="93"/>
      <c r="AA15" s="93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13.5" customHeight="1" x14ac:dyDescent="0.25">
      <c r="A16" s="1"/>
      <c r="B16" s="212"/>
      <c r="C16" s="213"/>
      <c r="D16" s="184"/>
      <c r="E16" s="214" t="s">
        <v>12</v>
      </c>
      <c r="F16" s="214"/>
      <c r="G16" s="214"/>
      <c r="H16" s="214"/>
      <c r="I16" s="214"/>
      <c r="J16" s="214"/>
      <c r="K16" s="214"/>
      <c r="L16" s="41"/>
      <c r="M16" s="93"/>
      <c r="N16" s="132"/>
      <c r="O16" s="133"/>
      <c r="P16" s="133"/>
      <c r="Q16" s="133"/>
      <c r="R16" s="133"/>
      <c r="S16" s="133"/>
      <c r="T16" s="134"/>
      <c r="U16" s="93"/>
      <c r="V16" s="93"/>
      <c r="W16" s="93"/>
      <c r="X16" s="93"/>
      <c r="Y16" s="93"/>
      <c r="Z16" s="93"/>
      <c r="AA16" s="93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13.5" customHeight="1" x14ac:dyDescent="0.25">
      <c r="A17" s="1"/>
      <c r="B17" s="114" t="s">
        <v>208</v>
      </c>
      <c r="C17" s="114"/>
      <c r="D17" s="1" t="s">
        <v>209</v>
      </c>
      <c r="E17" s="1"/>
      <c r="F17" s="1"/>
      <c r="G17" s="1"/>
      <c r="H17" s="1"/>
      <c r="I17" s="1"/>
      <c r="J17" s="1"/>
      <c r="K17" s="1"/>
      <c r="L17" s="41"/>
      <c r="M17" s="93"/>
      <c r="N17" s="132"/>
      <c r="O17" s="133"/>
      <c r="P17" s="133"/>
      <c r="Q17" s="133"/>
      <c r="R17" s="133"/>
      <c r="S17" s="133"/>
      <c r="T17" s="134"/>
      <c r="U17" s="93"/>
      <c r="V17" s="93"/>
      <c r="W17" s="93"/>
      <c r="X17" s="93"/>
      <c r="Y17" s="93"/>
      <c r="Z17" s="93"/>
      <c r="AA17" s="93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ht="13.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41"/>
      <c r="M18" s="93"/>
      <c r="N18" s="132"/>
      <c r="O18" s="133"/>
      <c r="P18" s="133"/>
      <c r="Q18" s="133"/>
      <c r="R18" s="133"/>
      <c r="S18" s="133"/>
      <c r="T18" s="134"/>
      <c r="U18" s="93"/>
      <c r="V18" s="93"/>
      <c r="W18" s="93"/>
      <c r="X18" s="93"/>
      <c r="Y18" s="93"/>
      <c r="Z18" s="93"/>
      <c r="AA18" s="93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ht="13.5" customHeight="1" x14ac:dyDescent="0.25">
      <c r="A19" s="3" t="s">
        <v>13</v>
      </c>
      <c r="B19" s="2" t="s">
        <v>14</v>
      </c>
      <c r="C19" s="215"/>
      <c r="D19" s="216"/>
      <c r="E19" s="217"/>
      <c r="F19" s="159" t="str">
        <f>IF(C19="未納","→納入後に申込書を送信してください。","")</f>
        <v/>
      </c>
      <c r="G19" s="160"/>
      <c r="H19" s="160"/>
      <c r="I19" s="160"/>
      <c r="J19" s="160"/>
      <c r="K19" s="160"/>
      <c r="L19" s="41"/>
      <c r="M19" s="93"/>
      <c r="N19" s="132"/>
      <c r="O19" s="133"/>
      <c r="P19" s="133"/>
      <c r="Q19" s="133"/>
      <c r="R19" s="133"/>
      <c r="S19" s="133"/>
      <c r="T19" s="134"/>
      <c r="U19" s="93"/>
      <c r="V19" s="93"/>
      <c r="W19" s="93"/>
      <c r="X19" s="93"/>
      <c r="Y19" s="93"/>
      <c r="Z19" s="93"/>
      <c r="AA19" s="93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13.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41"/>
      <c r="M20" s="93"/>
      <c r="N20" s="132"/>
      <c r="O20" s="133"/>
      <c r="P20" s="133"/>
      <c r="Q20" s="133"/>
      <c r="R20" s="133"/>
      <c r="S20" s="133"/>
      <c r="T20" s="134"/>
      <c r="U20" s="93"/>
      <c r="V20" s="93"/>
      <c r="W20" s="93"/>
      <c r="X20" s="93"/>
      <c r="Y20" s="93"/>
      <c r="Z20" s="93"/>
      <c r="AA20" s="93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ht="13.5" customHeight="1" x14ac:dyDescent="0.25">
      <c r="A21" s="1"/>
      <c r="B21" s="5" t="s">
        <v>15</v>
      </c>
      <c r="C21" s="1"/>
      <c r="D21" s="1"/>
      <c r="E21" s="1"/>
      <c r="F21" s="1"/>
      <c r="G21" s="1"/>
      <c r="H21" s="1"/>
      <c r="I21" s="1"/>
      <c r="J21" s="1"/>
      <c r="K21" s="1"/>
      <c r="L21" s="41"/>
      <c r="M21" s="93"/>
      <c r="N21" s="132"/>
      <c r="O21" s="133"/>
      <c r="P21" s="133"/>
      <c r="Q21" s="133"/>
      <c r="R21" s="133"/>
      <c r="S21" s="133"/>
      <c r="T21" s="134"/>
      <c r="U21" s="93"/>
      <c r="V21" s="93"/>
      <c r="W21" s="93"/>
      <c r="X21" s="93"/>
      <c r="Y21" s="93"/>
      <c r="Z21" s="93"/>
      <c r="AA21" s="93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ht="13.5" customHeight="1" x14ac:dyDescent="0.25">
      <c r="A22" s="1"/>
      <c r="B22" s="2" t="s">
        <v>16</v>
      </c>
      <c r="C22" s="157"/>
      <c r="D22" s="158"/>
      <c r="E22" s="36" t="s">
        <v>17</v>
      </c>
      <c r="F22" s="1"/>
      <c r="G22" s="1"/>
      <c r="H22" s="1"/>
      <c r="I22" s="1"/>
      <c r="J22" s="1"/>
      <c r="K22" s="1"/>
      <c r="L22" s="41"/>
      <c r="M22" s="93"/>
      <c r="N22" s="132"/>
      <c r="O22" s="133"/>
      <c r="P22" s="133"/>
      <c r="Q22" s="133"/>
      <c r="R22" s="133"/>
      <c r="S22" s="133"/>
      <c r="T22" s="134"/>
      <c r="U22" s="93"/>
      <c r="V22" s="93"/>
      <c r="W22" s="93"/>
      <c r="X22" s="93"/>
      <c r="Y22" s="93"/>
      <c r="Z22" s="93"/>
      <c r="AA22" s="93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13.5" customHeight="1" x14ac:dyDescent="0.25">
      <c r="A23" s="1"/>
      <c r="B23" s="45"/>
      <c r="C23" s="1"/>
      <c r="D23" s="1"/>
      <c r="E23" s="1"/>
      <c r="F23" s="1"/>
      <c r="G23" s="1"/>
      <c r="H23" s="1"/>
      <c r="I23" s="1"/>
      <c r="J23" s="1"/>
      <c r="K23" s="1"/>
      <c r="L23" s="41"/>
      <c r="M23" s="93"/>
      <c r="N23" s="132"/>
      <c r="O23" s="133"/>
      <c r="P23" s="133"/>
      <c r="Q23" s="133"/>
      <c r="R23" s="133"/>
      <c r="S23" s="133"/>
      <c r="T23" s="134"/>
      <c r="U23" s="93"/>
      <c r="V23" s="93"/>
      <c r="W23" s="93"/>
      <c r="X23" s="93"/>
      <c r="Y23" s="93"/>
      <c r="Z23" s="93"/>
      <c r="AA23" s="93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13.5" customHeight="1" x14ac:dyDescent="0.25">
      <c r="A24" s="1"/>
      <c r="B24" s="2" t="s">
        <v>18</v>
      </c>
      <c r="C24" s="157"/>
      <c r="D24" s="158"/>
      <c r="E24" s="158"/>
      <c r="F24" s="158"/>
      <c r="G24" s="158"/>
      <c r="H24" s="158"/>
      <c r="I24" s="158"/>
      <c r="J24" s="1"/>
      <c r="K24" s="1"/>
      <c r="L24" s="41"/>
      <c r="M24" s="93"/>
      <c r="N24" s="132"/>
      <c r="O24" s="133"/>
      <c r="P24" s="133"/>
      <c r="Q24" s="133"/>
      <c r="R24" s="133"/>
      <c r="S24" s="133"/>
      <c r="T24" s="134"/>
      <c r="U24" s="93"/>
      <c r="V24" s="93"/>
      <c r="W24" s="93"/>
      <c r="X24" s="93"/>
      <c r="Y24" s="93"/>
      <c r="Z24" s="93"/>
      <c r="AA24" s="93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13.5" customHeight="1" x14ac:dyDescent="0.25">
      <c r="A25" s="1"/>
      <c r="B25" s="45"/>
      <c r="C25" s="1"/>
      <c r="D25" s="1"/>
      <c r="E25" s="1"/>
      <c r="F25" s="1"/>
      <c r="G25" s="1"/>
      <c r="H25" s="1"/>
      <c r="I25" s="1"/>
      <c r="J25" s="1"/>
      <c r="K25" s="1"/>
      <c r="L25" s="41"/>
      <c r="M25" s="93"/>
      <c r="N25" s="132"/>
      <c r="O25" s="133"/>
      <c r="P25" s="133"/>
      <c r="Q25" s="133"/>
      <c r="R25" s="133"/>
      <c r="S25" s="133"/>
      <c r="T25" s="134"/>
      <c r="U25" s="93"/>
      <c r="V25" s="93"/>
      <c r="W25" s="93"/>
      <c r="X25" s="93"/>
      <c r="Y25" s="93"/>
      <c r="Z25" s="93"/>
      <c r="AA25" s="93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13.5" customHeight="1" x14ac:dyDescent="0.25">
      <c r="A26" s="1"/>
      <c r="B26" s="2" t="s">
        <v>19</v>
      </c>
      <c r="C26" s="157"/>
      <c r="D26" s="158"/>
      <c r="E26" s="34" t="s">
        <v>7</v>
      </c>
      <c r="F26" s="1"/>
      <c r="G26" s="1"/>
      <c r="H26" s="1"/>
      <c r="I26" s="1"/>
      <c r="J26" s="1"/>
      <c r="K26" s="1"/>
      <c r="L26" s="41"/>
      <c r="M26" s="93"/>
      <c r="N26" s="132"/>
      <c r="O26" s="133"/>
      <c r="P26" s="133"/>
      <c r="Q26" s="133"/>
      <c r="R26" s="133"/>
      <c r="S26" s="133"/>
      <c r="T26" s="134"/>
      <c r="U26" s="93"/>
      <c r="V26" s="93"/>
      <c r="W26" s="93"/>
      <c r="X26" s="93"/>
      <c r="Y26" s="93"/>
      <c r="Z26" s="93"/>
      <c r="AA26" s="93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13.5" customHeight="1" x14ac:dyDescent="0.25">
      <c r="A27" s="1"/>
      <c r="B27" s="45"/>
      <c r="C27" s="1"/>
      <c r="D27" s="1"/>
      <c r="E27" s="1"/>
      <c r="F27" s="1"/>
      <c r="G27" s="1"/>
      <c r="H27" s="1"/>
      <c r="I27" s="1"/>
      <c r="J27" s="1"/>
      <c r="K27" s="1"/>
      <c r="L27" s="41"/>
      <c r="M27" s="93"/>
      <c r="N27" s="132"/>
      <c r="O27" s="133"/>
      <c r="P27" s="133"/>
      <c r="Q27" s="133"/>
      <c r="R27" s="133"/>
      <c r="S27" s="133"/>
      <c r="T27" s="134"/>
      <c r="U27" s="93"/>
      <c r="V27" s="93"/>
      <c r="W27" s="93"/>
      <c r="X27" s="93"/>
      <c r="Y27" s="93"/>
      <c r="Z27" s="93"/>
      <c r="AA27" s="93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ht="13.5" customHeight="1" x14ac:dyDescent="0.25">
      <c r="A28" s="1"/>
      <c r="B28" s="2" t="s">
        <v>20</v>
      </c>
      <c r="C28" s="157"/>
      <c r="D28" s="158"/>
      <c r="E28" s="36" t="s">
        <v>21</v>
      </c>
      <c r="F28" s="1"/>
      <c r="G28" s="1"/>
      <c r="H28" s="1"/>
      <c r="I28" s="1"/>
      <c r="J28" s="1"/>
      <c r="K28" s="1"/>
      <c r="L28" s="41"/>
      <c r="M28" s="93"/>
      <c r="N28" s="132"/>
      <c r="O28" s="133"/>
      <c r="P28" s="133"/>
      <c r="Q28" s="133"/>
      <c r="R28" s="133"/>
      <c r="S28" s="133"/>
      <c r="T28" s="134"/>
      <c r="U28" s="93"/>
      <c r="V28" s="93"/>
      <c r="W28" s="93"/>
      <c r="X28" s="93"/>
      <c r="Y28" s="93"/>
      <c r="Z28" s="93"/>
      <c r="AA28" s="93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ht="13.5" customHeight="1" x14ac:dyDescent="0.25">
      <c r="A29" s="1"/>
      <c r="B29" s="45"/>
      <c r="C29" s="1"/>
      <c r="D29" s="1"/>
      <c r="E29" s="1"/>
      <c r="F29" s="1"/>
      <c r="G29" s="1"/>
      <c r="H29" s="1"/>
      <c r="I29" s="1"/>
      <c r="J29" s="1"/>
      <c r="K29" s="1"/>
      <c r="L29" s="41"/>
      <c r="M29" s="93"/>
      <c r="N29" s="132"/>
      <c r="O29" s="133"/>
      <c r="P29" s="133"/>
      <c r="Q29" s="133"/>
      <c r="R29" s="133"/>
      <c r="S29" s="133"/>
      <c r="T29" s="134"/>
      <c r="U29" s="93"/>
      <c r="V29" s="93"/>
      <c r="W29" s="93"/>
      <c r="X29" s="93"/>
      <c r="Y29" s="93"/>
      <c r="Z29" s="93"/>
      <c r="AA29" s="93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ht="13.5" customHeight="1" thickBot="1" x14ac:dyDescent="0.3">
      <c r="A30" s="1"/>
      <c r="B30" s="2" t="s">
        <v>22</v>
      </c>
      <c r="C30" s="157"/>
      <c r="D30" s="158"/>
      <c r="E30" s="36" t="s">
        <v>21</v>
      </c>
      <c r="F30" s="1"/>
      <c r="G30" s="1"/>
      <c r="H30" s="1"/>
      <c r="I30" s="1"/>
      <c r="J30" s="1"/>
      <c r="K30" s="1"/>
      <c r="L30" s="41"/>
      <c r="M30" s="1"/>
      <c r="N30" s="135"/>
      <c r="O30" s="136"/>
      <c r="P30" s="136"/>
      <c r="Q30" s="136"/>
      <c r="R30" s="136"/>
      <c r="S30" s="136"/>
      <c r="T30" s="137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</row>
    <row r="31" spans="1:254" ht="13.5" customHeight="1" thickTop="1" x14ac:dyDescent="0.25">
      <c r="A31" s="1"/>
      <c r="B31" s="45"/>
      <c r="C31" s="1"/>
      <c r="D31" s="1"/>
      <c r="E31" s="1"/>
      <c r="F31" s="1"/>
      <c r="G31" s="1"/>
      <c r="H31" s="1"/>
      <c r="I31" s="1"/>
      <c r="J31" s="1"/>
      <c r="K31" s="1"/>
      <c r="L31" s="4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</row>
    <row r="32" spans="1:254" ht="13.5" customHeight="1" x14ac:dyDescent="0.25">
      <c r="A32" s="1"/>
      <c r="B32" s="2" t="s">
        <v>23</v>
      </c>
      <c r="C32" s="218"/>
      <c r="D32" s="207"/>
      <c r="E32" s="207"/>
      <c r="F32" s="46" t="s">
        <v>24</v>
      </c>
      <c r="G32" s="47"/>
      <c r="H32" s="47"/>
      <c r="I32" s="47"/>
      <c r="J32" s="47"/>
      <c r="K32" s="47"/>
      <c r="L32" s="4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</row>
    <row r="33" spans="1:256" ht="13.5" customHeight="1" x14ac:dyDescent="0.25">
      <c r="A33" s="1"/>
      <c r="B33" s="45"/>
      <c r="C33" s="1"/>
      <c r="D33" s="1"/>
      <c r="E33" s="74"/>
      <c r="F33" s="47" t="s">
        <v>25</v>
      </c>
      <c r="G33" s="47"/>
      <c r="H33" s="47"/>
      <c r="I33" s="47"/>
      <c r="J33" s="47"/>
      <c r="K33" s="47"/>
      <c r="L33" s="47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</row>
    <row r="34" spans="1:256" ht="13.5" customHeight="1" x14ac:dyDescent="0.25">
      <c r="A34" s="1"/>
      <c r="B34" s="45"/>
      <c r="C34" s="1"/>
      <c r="D34" s="1"/>
      <c r="E34" s="1"/>
      <c r="F34" s="1"/>
      <c r="G34" s="1"/>
      <c r="H34" s="1"/>
      <c r="I34" s="1"/>
      <c r="J34" s="1"/>
      <c r="K34" s="1"/>
      <c r="L34" s="4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</row>
    <row r="35" spans="1:256" ht="13.5" customHeight="1" x14ac:dyDescent="0.25">
      <c r="A35" s="1"/>
      <c r="B35" s="2" t="s">
        <v>26</v>
      </c>
      <c r="C35" s="157"/>
      <c r="D35" s="158"/>
      <c r="E35" s="36" t="s">
        <v>27</v>
      </c>
      <c r="F35" s="1"/>
      <c r="G35" s="1"/>
      <c r="H35" s="1"/>
      <c r="I35" s="1"/>
      <c r="J35" s="1"/>
      <c r="K35" s="1"/>
      <c r="L35" s="4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</row>
    <row r="36" spans="1:25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x14ac:dyDescent="0.25">
      <c r="A37" s="1"/>
      <c r="B37" s="152" t="s">
        <v>28</v>
      </c>
      <c r="C37" s="178" t="s">
        <v>29</v>
      </c>
      <c r="D37" s="163"/>
      <c r="E37" s="163"/>
      <c r="F37" s="163"/>
      <c r="G37" s="164"/>
      <c r="H37" s="162" t="s">
        <v>30</v>
      </c>
      <c r="I37" s="163"/>
      <c r="J37" s="164"/>
      <c r="K37" s="162" t="s">
        <v>31</v>
      </c>
      <c r="L37" s="163"/>
      <c r="M37" s="164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</row>
    <row r="38" spans="1:256" x14ac:dyDescent="0.25">
      <c r="A38" s="1"/>
      <c r="B38" s="153"/>
      <c r="C38" s="179"/>
      <c r="D38" s="166"/>
      <c r="E38" s="166"/>
      <c r="F38" s="166"/>
      <c r="G38" s="180"/>
      <c r="H38" s="165"/>
      <c r="I38" s="166"/>
      <c r="J38" s="180"/>
      <c r="K38" s="165"/>
      <c r="L38" s="166"/>
      <c r="M38" s="166"/>
      <c r="N38" s="96"/>
      <c r="O38" s="139"/>
      <c r="P38" s="139"/>
      <c r="Q38" s="139"/>
      <c r="R38" s="139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</row>
    <row r="39" spans="1:256" x14ac:dyDescent="0.25">
      <c r="A39" s="1"/>
      <c r="B39" s="154"/>
      <c r="C39" s="149" t="s">
        <v>32</v>
      </c>
      <c r="D39" s="150"/>
      <c r="E39" s="150"/>
      <c r="F39" s="150"/>
      <c r="G39" s="150"/>
      <c r="H39" s="150"/>
      <c r="I39" s="150"/>
      <c r="J39" s="150"/>
      <c r="K39" s="150"/>
      <c r="L39" s="150"/>
      <c r="M39" s="151"/>
      <c r="N39" s="96"/>
      <c r="O39" s="94"/>
      <c r="P39" s="94"/>
      <c r="Q39" s="94"/>
      <c r="R39" s="94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</row>
    <row r="40" spans="1:256" x14ac:dyDescent="0.25">
      <c r="A40" s="1"/>
      <c r="B40" s="186" t="s">
        <v>33</v>
      </c>
      <c r="C40" s="169"/>
      <c r="D40" s="170"/>
      <c r="E40" s="170"/>
      <c r="F40" s="170"/>
      <c r="G40" s="171"/>
      <c r="H40" s="67"/>
      <c r="I40" s="192"/>
      <c r="J40" s="173"/>
      <c r="K40" s="70"/>
      <c r="L40" s="192"/>
      <c r="M40" s="173"/>
      <c r="N40" s="32"/>
      <c r="O40" s="175"/>
      <c r="P40" s="175"/>
      <c r="Q40" s="175"/>
      <c r="R40" s="175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</row>
    <row r="41" spans="1:256" x14ac:dyDescent="0.25">
      <c r="A41" s="1"/>
      <c r="B41" s="187"/>
      <c r="C41" s="169"/>
      <c r="D41" s="170"/>
      <c r="E41" s="170"/>
      <c r="F41" s="170"/>
      <c r="G41" s="171"/>
      <c r="H41" s="68"/>
      <c r="I41" s="193"/>
      <c r="J41" s="194"/>
      <c r="K41" s="72"/>
      <c r="L41" s="193"/>
      <c r="M41" s="194"/>
      <c r="N41" s="32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</row>
    <row r="42" spans="1:256" x14ac:dyDescent="0.25">
      <c r="A42" s="1"/>
      <c r="B42" s="188"/>
      <c r="C42" s="181"/>
      <c r="D42" s="182"/>
      <c r="E42" s="182"/>
      <c r="F42" s="182"/>
      <c r="G42" s="183"/>
      <c r="H42" s="69"/>
      <c r="I42" s="167"/>
      <c r="J42" s="168"/>
      <c r="K42" s="73"/>
      <c r="L42" s="167"/>
      <c r="M42" s="16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</row>
    <row r="43" spans="1:256" x14ac:dyDescent="0.25">
      <c r="A43" s="1"/>
      <c r="B43" s="186" t="s">
        <v>34</v>
      </c>
      <c r="C43" s="200"/>
      <c r="D43" s="201"/>
      <c r="E43" s="201"/>
      <c r="F43" s="201"/>
      <c r="G43" s="202"/>
      <c r="H43" s="67"/>
      <c r="I43" s="189"/>
      <c r="J43" s="190"/>
      <c r="K43" s="70"/>
      <c r="L43" s="189"/>
      <c r="M43" s="190"/>
      <c r="N43" s="32"/>
      <c r="O43" s="185"/>
      <c r="P43" s="148"/>
      <c r="Q43" s="148"/>
      <c r="R43" s="148"/>
      <c r="S43" s="148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</row>
    <row r="44" spans="1:256" x14ac:dyDescent="0.25">
      <c r="A44" s="1"/>
      <c r="B44" s="187"/>
      <c r="C44" s="169"/>
      <c r="D44" s="170"/>
      <c r="E44" s="170"/>
      <c r="F44" s="170"/>
      <c r="G44" s="171"/>
      <c r="H44" s="68"/>
      <c r="I44" s="172"/>
      <c r="J44" s="173"/>
      <c r="K44" s="72"/>
      <c r="L44" s="172"/>
      <c r="M44" s="173"/>
      <c r="N44" s="1"/>
      <c r="O44" s="148"/>
      <c r="P44" s="148"/>
      <c r="Q44" s="148"/>
      <c r="R44" s="148"/>
      <c r="S44" s="148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</row>
    <row r="45" spans="1:256" x14ac:dyDescent="0.25">
      <c r="A45" s="1"/>
      <c r="B45" s="188"/>
      <c r="C45" s="181"/>
      <c r="D45" s="182"/>
      <c r="E45" s="182"/>
      <c r="F45" s="182"/>
      <c r="G45" s="183"/>
      <c r="H45" s="69"/>
      <c r="I45" s="167"/>
      <c r="J45" s="168"/>
      <c r="K45" s="73"/>
      <c r="L45" s="167"/>
      <c r="M45" s="168"/>
      <c r="N45" s="1"/>
      <c r="O45" s="148"/>
      <c r="P45" s="148"/>
      <c r="Q45" s="148"/>
      <c r="R45" s="148"/>
      <c r="S45" s="148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</row>
    <row r="46" spans="1:256" x14ac:dyDescent="0.25">
      <c r="A46" s="1"/>
      <c r="B46" s="186" t="s">
        <v>35</v>
      </c>
      <c r="C46" s="200"/>
      <c r="D46" s="201"/>
      <c r="E46" s="201"/>
      <c r="F46" s="201"/>
      <c r="G46" s="202"/>
      <c r="H46" s="67"/>
      <c r="I46" s="189"/>
      <c r="J46" s="190"/>
      <c r="K46" s="70"/>
      <c r="L46" s="189">
        <v>1</v>
      </c>
      <c r="M46" s="190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</row>
    <row r="47" spans="1:256" x14ac:dyDescent="0.25">
      <c r="A47" s="1"/>
      <c r="B47" s="187"/>
      <c r="C47" s="169"/>
      <c r="D47" s="170"/>
      <c r="E47" s="170"/>
      <c r="F47" s="170"/>
      <c r="G47" s="171"/>
      <c r="H47" s="68"/>
      <c r="I47" s="172"/>
      <c r="J47" s="173"/>
      <c r="K47" s="72"/>
      <c r="L47" s="172"/>
      <c r="M47" s="17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</row>
    <row r="48" spans="1:256" x14ac:dyDescent="0.25">
      <c r="A48" s="1"/>
      <c r="B48" s="188"/>
      <c r="C48" s="181"/>
      <c r="D48" s="182"/>
      <c r="E48" s="182"/>
      <c r="F48" s="182"/>
      <c r="G48" s="183"/>
      <c r="H48" s="69"/>
      <c r="I48" s="167"/>
      <c r="J48" s="168"/>
      <c r="K48" s="73"/>
      <c r="L48" s="167"/>
      <c r="M48" s="16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</row>
    <row r="49" spans="1:256" x14ac:dyDescent="0.25">
      <c r="A49" s="1"/>
      <c r="B49" s="186" t="s">
        <v>36</v>
      </c>
      <c r="C49" s="200"/>
      <c r="D49" s="201"/>
      <c r="E49" s="201"/>
      <c r="F49" s="201"/>
      <c r="G49" s="202"/>
      <c r="H49" s="67"/>
      <c r="I49" s="189"/>
      <c r="J49" s="190"/>
      <c r="K49" s="70"/>
      <c r="L49" s="189"/>
      <c r="M49" s="190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</row>
    <row r="50" spans="1:256" x14ac:dyDescent="0.25">
      <c r="A50" s="1"/>
      <c r="B50" s="187"/>
      <c r="C50" s="169"/>
      <c r="D50" s="170"/>
      <c r="E50" s="170"/>
      <c r="F50" s="170"/>
      <c r="G50" s="171"/>
      <c r="H50" s="68"/>
      <c r="I50" s="172"/>
      <c r="J50" s="173"/>
      <c r="K50" s="72"/>
      <c r="L50" s="172"/>
      <c r="M50" s="173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</row>
    <row r="51" spans="1:256" x14ac:dyDescent="0.25">
      <c r="A51" s="1"/>
      <c r="B51" s="188"/>
      <c r="C51" s="181"/>
      <c r="D51" s="182"/>
      <c r="E51" s="182"/>
      <c r="F51" s="182"/>
      <c r="G51" s="183"/>
      <c r="H51" s="69"/>
      <c r="I51" s="167"/>
      <c r="J51" s="168"/>
      <c r="K51" s="73"/>
      <c r="L51" s="167"/>
      <c r="M51" s="168"/>
      <c r="N51" s="3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</row>
    <row r="52" spans="1:256" ht="13.5" customHeight="1" x14ac:dyDescent="0.25">
      <c r="A52" s="1"/>
      <c r="B52" s="106" t="s">
        <v>37</v>
      </c>
      <c r="C52" s="37"/>
      <c r="D52" s="37"/>
      <c r="E52" s="37"/>
      <c r="F52" s="37"/>
      <c r="G52" s="37"/>
      <c r="H52" s="208" t="s">
        <v>38</v>
      </c>
      <c r="I52" s="208"/>
      <c r="J52" s="208"/>
      <c r="K52" s="208" t="s">
        <v>39</v>
      </c>
      <c r="L52" s="208"/>
      <c r="M52" s="20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</row>
    <row r="53" spans="1:256" x14ac:dyDescent="0.25">
      <c r="A53" s="1"/>
      <c r="B53" s="106"/>
      <c r="C53" s="37"/>
      <c r="D53" s="37"/>
      <c r="E53" s="37"/>
      <c r="F53" s="37"/>
      <c r="G53" s="37"/>
      <c r="H53" s="161" t="s">
        <v>40</v>
      </c>
      <c r="I53" s="161"/>
      <c r="J53" s="161"/>
      <c r="K53" s="161" t="s">
        <v>41</v>
      </c>
      <c r="L53" s="161"/>
      <c r="M53" s="16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</row>
    <row r="54" spans="1:256" x14ac:dyDescent="0.25">
      <c r="A54" s="1"/>
      <c r="B54" s="1"/>
      <c r="C54" s="1"/>
      <c r="D54" s="1"/>
      <c r="E54" s="1"/>
      <c r="F54" s="1"/>
      <c r="G54" s="1"/>
      <c r="H54" s="95"/>
      <c r="I54" s="95"/>
      <c r="J54" s="95"/>
      <c r="K54" s="95"/>
      <c r="L54" s="95"/>
      <c r="M54" s="95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</row>
    <row r="55" spans="1:256" x14ac:dyDescent="0.25">
      <c r="A55" s="1"/>
      <c r="B55" s="2" t="s">
        <v>42</v>
      </c>
      <c r="C55" s="177"/>
      <c r="D55" s="177"/>
      <c r="E55" s="34" t="s">
        <v>43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25">
      <c r="A56" s="1"/>
      <c r="B56" s="2" t="s">
        <v>44</v>
      </c>
      <c r="C56" s="177"/>
      <c r="D56" s="177"/>
      <c r="E56" s="34" t="s">
        <v>45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25">
      <c r="A57" s="1"/>
      <c r="B57" s="1"/>
      <c r="C57" s="1"/>
      <c r="D57" s="1"/>
      <c r="E57" s="35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25">
      <c r="A58" s="1"/>
      <c r="B58" s="2" t="s">
        <v>46</v>
      </c>
      <c r="C58" s="177"/>
      <c r="D58" s="177"/>
      <c r="E58" s="35" t="s">
        <v>47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25">
      <c r="A59" s="1"/>
      <c r="B59" s="2" t="s">
        <v>48</v>
      </c>
      <c r="C59" s="177"/>
      <c r="D59" s="177"/>
      <c r="E59" s="35" t="s">
        <v>49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25">
      <c r="A61" s="1"/>
      <c r="B61" s="176" t="s">
        <v>50</v>
      </c>
      <c r="C61" s="177"/>
      <c r="D61" s="177"/>
      <c r="E61" s="153" t="s">
        <v>51</v>
      </c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"/>
      <c r="S61" s="191" t="str">
        <f>IF(C61="","",C61)</f>
        <v/>
      </c>
      <c r="T61" s="19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25">
      <c r="A62" s="1"/>
      <c r="B62" s="176"/>
      <c r="C62" s="177"/>
      <c r="D62" s="177"/>
      <c r="E62" s="98" t="s">
        <v>52</v>
      </c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9"/>
      <c r="Q62" s="109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25">
      <c r="A63" s="1"/>
      <c r="B63" s="1"/>
      <c r="C63" s="105" t="s">
        <v>53</v>
      </c>
      <c r="D63" s="108"/>
      <c r="E63" s="1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3"/>
      <c r="Q63" s="4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25">
      <c r="A64" s="1"/>
      <c r="B64" s="108"/>
      <c r="C64" s="108"/>
      <c r="D64" s="108"/>
      <c r="E64" s="110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3"/>
      <c r="Q64" s="4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25">
      <c r="A65" s="3" t="s">
        <v>13</v>
      </c>
      <c r="B65" s="107" t="s">
        <v>54</v>
      </c>
      <c r="C65" s="203"/>
      <c r="D65" s="204"/>
      <c r="E65" s="3"/>
      <c r="F65" s="108"/>
      <c r="G65" s="108"/>
      <c r="H65" s="108"/>
      <c r="I65" s="108"/>
      <c r="J65" s="108"/>
      <c r="K65" s="108"/>
      <c r="L65" s="108"/>
      <c r="M65" s="108"/>
      <c r="N65" s="108"/>
      <c r="O65" s="139" t="s">
        <v>55</v>
      </c>
      <c r="P65" s="139"/>
      <c r="Q65" s="139"/>
      <c r="R65" s="139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25">
      <c r="A66" s="1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3"/>
      <c r="Q66" s="4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25">
      <c r="A67" s="1"/>
      <c r="B67" s="6" t="s">
        <v>56</v>
      </c>
      <c r="C67" s="195"/>
      <c r="D67" s="196"/>
      <c r="E67" s="196"/>
      <c r="F67" s="196"/>
      <c r="G67" s="196"/>
      <c r="H67" s="196"/>
      <c r="I67" s="196"/>
      <c r="J67" s="196"/>
      <c r="K67" s="196"/>
      <c r="L67" s="196"/>
      <c r="M67" s="157"/>
      <c r="N67" s="108" t="s">
        <v>57</v>
      </c>
      <c r="O67" s="108"/>
      <c r="P67" s="3"/>
      <c r="Q67" s="4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25">
      <c r="A68" s="1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3"/>
      <c r="Q68" s="4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25">
      <c r="A69" s="1"/>
      <c r="B69" s="108"/>
      <c r="C69" s="156"/>
      <c r="D69" s="156"/>
      <c r="E69" s="156"/>
      <c r="F69" s="156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4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25">
      <c r="A70" s="1"/>
      <c r="B70" s="197" t="s">
        <v>58</v>
      </c>
      <c r="C70" s="155"/>
      <c r="D70" s="155"/>
      <c r="E70" s="148" t="s">
        <v>59</v>
      </c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6" x14ac:dyDescent="0.25">
      <c r="A71" s="64" t="s">
        <v>13</v>
      </c>
      <c r="B71" s="198"/>
      <c r="C71" s="155"/>
      <c r="D71" s="155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6" x14ac:dyDescent="0.25">
      <c r="A72" s="1"/>
      <c r="B72" s="199"/>
      <c r="C72" s="155"/>
      <c r="D72" s="155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6" x14ac:dyDescent="0.25">
      <c r="A73" s="1"/>
      <c r="B73" s="108"/>
      <c r="C73" s="156"/>
      <c r="D73" s="156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6" x14ac:dyDescent="0.25">
      <c r="A74" s="1"/>
      <c r="B74" s="108"/>
      <c r="C74" s="156" t="s">
        <v>60</v>
      </c>
      <c r="D74" s="156"/>
      <c r="E74" s="156" t="s">
        <v>61</v>
      </c>
      <c r="F74" s="156"/>
      <c r="G74" s="174" t="str">
        <f>IF(C75="","",IF(C75=E75,"【！】入力ミス（第１希望と第２希望の区分を変えてください）",""))</f>
        <v/>
      </c>
      <c r="H74" s="174"/>
      <c r="I74" s="174"/>
      <c r="J74" s="174"/>
      <c r="K74" s="174"/>
      <c r="L74" s="174"/>
      <c r="M74" s="174"/>
      <c r="N74" s="174"/>
      <c r="O74" s="174"/>
      <c r="P74" s="174"/>
      <c r="Q74" s="4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13.5" customHeight="1" x14ac:dyDescent="0.25">
      <c r="A75" s="1"/>
      <c r="B75" s="197" t="s">
        <v>62</v>
      </c>
      <c r="C75" s="155"/>
      <c r="D75" s="155"/>
      <c r="E75" s="155"/>
      <c r="F75" s="155"/>
      <c r="G75" s="147" t="s">
        <v>63</v>
      </c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42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ht="13.5" customHeight="1" x14ac:dyDescent="0.25">
      <c r="A76" s="64" t="s">
        <v>13</v>
      </c>
      <c r="B76" s="198"/>
      <c r="C76" s="155"/>
      <c r="D76" s="155"/>
      <c r="E76" s="155"/>
      <c r="F76" s="155"/>
      <c r="G76" s="147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42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ht="13.5" customHeight="1" x14ac:dyDescent="0.25">
      <c r="A77" s="1"/>
      <c r="B77" s="199"/>
      <c r="C77" s="155"/>
      <c r="D77" s="155"/>
      <c r="E77" s="155"/>
      <c r="F77" s="155"/>
      <c r="G77" s="147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42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25">
      <c r="A78" s="1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3"/>
      <c r="Q78" s="4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25">
      <c r="A79" s="1"/>
      <c r="B79" s="205" t="s">
        <v>64</v>
      </c>
      <c r="C79" s="207"/>
      <c r="D79" s="207"/>
      <c r="E79" s="207"/>
      <c r="F79" s="207"/>
      <c r="G79" s="207"/>
      <c r="H79" s="153" t="s">
        <v>65</v>
      </c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25">
      <c r="A80" s="1"/>
      <c r="B80" s="206"/>
      <c r="C80" s="207"/>
      <c r="D80" s="207"/>
      <c r="E80" s="207"/>
      <c r="F80" s="207"/>
      <c r="G80" s="207"/>
      <c r="H80" s="153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25">
      <c r="A81" s="1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3"/>
      <c r="Q81" s="4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25">
      <c r="A82" s="3" t="s">
        <v>13</v>
      </c>
      <c r="B82" s="107" t="s">
        <v>66</v>
      </c>
      <c r="C82" s="104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3"/>
      <c r="Q82" s="4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25">
      <c r="A83" s="1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3"/>
      <c r="Q83" s="4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25">
      <c r="A84" s="3" t="s">
        <v>13</v>
      </c>
      <c r="B84" s="107" t="s">
        <v>67</v>
      </c>
      <c r="C84" s="104"/>
      <c r="D84" s="3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3"/>
      <c r="Q84" s="4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25">
      <c r="A85" s="1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3"/>
      <c r="Q85" s="4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25">
      <c r="A86" s="3" t="s">
        <v>13</v>
      </c>
      <c r="B86" s="107" t="s">
        <v>68</v>
      </c>
      <c r="C86" s="104"/>
      <c r="D86" s="3"/>
      <c r="E86" s="174" t="str">
        <f>IF(C86="要","　→　※「譜めくり者」は各団でご準備ください。","")</f>
        <v/>
      </c>
      <c r="F86" s="174"/>
      <c r="G86" s="174"/>
      <c r="H86" s="174"/>
      <c r="I86" s="174"/>
      <c r="J86" s="174"/>
      <c r="K86" s="108"/>
      <c r="L86" s="108"/>
      <c r="M86" s="108"/>
      <c r="N86" s="108"/>
      <c r="O86" s="108"/>
      <c r="P86" s="3"/>
      <c r="Q86" s="4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25">
      <c r="A87" s="1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3"/>
      <c r="Q87" s="4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25">
      <c r="A88" s="1"/>
      <c r="B88" s="6" t="s">
        <v>69</v>
      </c>
      <c r="C88" s="195"/>
      <c r="D88" s="196"/>
      <c r="E88" s="196"/>
      <c r="F88" s="196"/>
      <c r="G88" s="196"/>
      <c r="H88" s="196"/>
      <c r="I88" s="196"/>
      <c r="J88" s="196"/>
      <c r="K88" s="196"/>
      <c r="L88" s="196"/>
      <c r="M88" s="157"/>
      <c r="N88" s="108"/>
      <c r="O88" s="108"/>
      <c r="P88" s="3"/>
      <c r="Q88" s="4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ht="13.5" customHeight="1" x14ac:dyDescent="0.25">
      <c r="A90" s="1"/>
      <c r="B90" s="176" t="s">
        <v>70</v>
      </c>
      <c r="C90" s="140"/>
      <c r="D90" s="141"/>
      <c r="E90" s="141"/>
      <c r="F90" s="141"/>
      <c r="G90" s="141"/>
      <c r="H90" s="141"/>
      <c r="I90" s="141"/>
      <c r="J90" s="141"/>
      <c r="K90" s="141"/>
      <c r="L90" s="141"/>
      <c r="M90" s="14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25">
      <c r="A91" s="1"/>
      <c r="B91" s="176"/>
      <c r="C91" s="143"/>
      <c r="D91" s="144"/>
      <c r="E91" s="144"/>
      <c r="F91" s="144"/>
      <c r="G91" s="144"/>
      <c r="H91" s="144"/>
      <c r="I91" s="144"/>
      <c r="J91" s="144"/>
      <c r="K91" s="144"/>
      <c r="L91" s="144"/>
      <c r="M91" s="145"/>
      <c r="N91" s="1"/>
      <c r="O91" s="139" t="s">
        <v>55</v>
      </c>
      <c r="P91" s="139"/>
      <c r="Q91" s="139"/>
      <c r="R91" s="139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25">
      <c r="A92" s="1"/>
      <c r="B92" s="1"/>
      <c r="C92" s="32" t="s">
        <v>71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25">
      <c r="A93" s="1"/>
      <c r="B93" s="1"/>
      <c r="C93" s="1" t="s">
        <v>72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25">
      <c r="A95" s="1"/>
      <c r="B95" s="1" t="s">
        <v>209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25">
      <c r="A96" s="1"/>
      <c r="B96" s="114" t="s">
        <v>212</v>
      </c>
      <c r="C96" s="118"/>
      <c r="D96" s="114" t="s">
        <v>214</v>
      </c>
      <c r="E96" s="118"/>
      <c r="F96" s="114" t="s">
        <v>213</v>
      </c>
      <c r="G96" s="114" t="str">
        <f>IF(C96="","",C96&amp;"-"&amp;E96)</f>
        <v/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</row>
    <row r="98" spans="1:256" ht="19.899999999999999" customHeight="1" x14ac:dyDescent="0.25">
      <c r="A98" s="1"/>
      <c r="B98" s="71" t="s">
        <v>73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</row>
    <row r="99" spans="1:256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</row>
    <row r="100" spans="1:256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</row>
    <row r="101" spans="1:256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spans="1:25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spans="1:25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spans="1:25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spans="1:25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spans="1:25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spans="1:25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spans="1:25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spans="1:25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spans="1:25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spans="1:25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spans="1:25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spans="1:25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1:25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1:25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spans="1:25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spans="1:25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spans="1:25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spans="1:25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spans="1:25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spans="1:25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spans="1:25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spans="1:25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spans="1:25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spans="1:25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spans="1:25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spans="1:25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spans="1:25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spans="1:25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spans="1:25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spans="1:25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spans="1:25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spans="1:25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spans="1:25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spans="1:25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</row>
    <row r="559" spans="1:25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</row>
    <row r="560" spans="1:25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</row>
    <row r="561" spans="1:25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</row>
    <row r="562" spans="1:25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</row>
    <row r="563" spans="1:25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</row>
    <row r="564" spans="1:25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</row>
    <row r="565" spans="1:25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</row>
    <row r="566" spans="1:25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</row>
    <row r="567" spans="1:25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</row>
    <row r="568" spans="1:25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</row>
    <row r="569" spans="1:25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</row>
    <row r="570" spans="1:25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</row>
    <row r="571" spans="1:25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</row>
    <row r="572" spans="1:25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</row>
    <row r="573" spans="1:25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spans="1:25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spans="1:25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spans="1:25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77" spans="1:25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</row>
    <row r="578" spans="1:25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</row>
    <row r="579" spans="1:25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spans="1:25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spans="1:25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spans="1:25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spans="1:25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spans="1:25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spans="1:25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spans="1:25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spans="1:25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spans="1:25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spans="1:25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spans="1:25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spans="1:25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spans="1:25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spans="1:25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spans="1:25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spans="1:25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spans="1:25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spans="1:25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spans="1:25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spans="1:25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spans="1:25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1" spans="1:25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</row>
    <row r="602" spans="1:25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</row>
    <row r="603" spans="1:25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</row>
    <row r="604" spans="1:25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</row>
    <row r="605" spans="1:25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</row>
    <row r="606" spans="1:25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</row>
    <row r="607" spans="1:25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</row>
    <row r="608" spans="1:25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spans="1:25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spans="1:25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spans="1:25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spans="1:25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spans="1:25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spans="1:25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1:25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1:25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1:25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1:25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spans="1:25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spans="1:25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spans="1:25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spans="1:25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</row>
    <row r="632" spans="1:25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</row>
    <row r="633" spans="1:25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</row>
    <row r="634" spans="1:25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</row>
    <row r="635" spans="1:25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  <row r="636" spans="1:25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</row>
    <row r="637" spans="1:25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</row>
    <row r="638" spans="1:25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</row>
    <row r="639" spans="1:25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</row>
    <row r="640" spans="1:25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</row>
    <row r="641" spans="1:25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</row>
    <row r="642" spans="1:25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</row>
    <row r="643" spans="1:25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</row>
    <row r="644" spans="1:25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</row>
    <row r="645" spans="1:25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spans="1:25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spans="1:25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spans="1:25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spans="1:25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spans="1:25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spans="1:25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spans="1:25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spans="1:25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spans="1:25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spans="1:25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spans="1:25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spans="1:25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spans="1:25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spans="1:25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spans="1:25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spans="1:25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spans="1:25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spans="1:25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spans="1:25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spans="1:25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spans="1:25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spans="1:25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</row>
    <row r="668" spans="1:25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</row>
    <row r="669" spans="1:25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</row>
    <row r="670" spans="1:25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</row>
    <row r="671" spans="1:25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</row>
    <row r="672" spans="1:25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</row>
    <row r="673" spans="1:25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</row>
    <row r="674" spans="1:25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</row>
    <row r="675" spans="1:25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</row>
    <row r="676" spans="1:25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</row>
    <row r="677" spans="1:25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</row>
    <row r="678" spans="1:25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</row>
    <row r="679" spans="1:25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</row>
    <row r="680" spans="1:25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</row>
    <row r="681" spans="1:25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</row>
    <row r="682" spans="1:25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</row>
    <row r="683" spans="1:25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</row>
    <row r="684" spans="1:25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</row>
    <row r="685" spans="1:25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</row>
    <row r="686" spans="1:25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</row>
    <row r="687" spans="1:25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</row>
    <row r="688" spans="1:25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</row>
    <row r="689" spans="1:25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</row>
    <row r="690" spans="1:25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</row>
    <row r="691" spans="1:25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</row>
    <row r="692" spans="1:25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</row>
    <row r="693" spans="1:25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</row>
    <row r="694" spans="1:25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</row>
    <row r="695" spans="1:25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</row>
    <row r="696" spans="1:25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</row>
    <row r="697" spans="1:25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</row>
    <row r="698" spans="1:25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</row>
    <row r="699" spans="1:25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</row>
    <row r="700" spans="1:25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</row>
    <row r="701" spans="1:25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</row>
    <row r="702" spans="1:25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</row>
    <row r="703" spans="1:25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</row>
    <row r="704" spans="1:25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</row>
    <row r="705" spans="1:25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</row>
    <row r="706" spans="1:25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</row>
    <row r="707" spans="1:25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</row>
    <row r="708" spans="1:25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</row>
    <row r="709" spans="1:25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</row>
    <row r="710" spans="1:25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</row>
    <row r="711" spans="1:25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</row>
    <row r="712" spans="1:25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</row>
    <row r="713" spans="1:25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</row>
    <row r="714" spans="1:25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</row>
    <row r="715" spans="1:25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</row>
    <row r="716" spans="1:25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</row>
    <row r="717" spans="1:25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</row>
    <row r="718" spans="1:25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</row>
    <row r="719" spans="1:25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</row>
    <row r="720" spans="1:25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</row>
    <row r="721" spans="1:25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</row>
    <row r="722" spans="1:25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</row>
    <row r="723" spans="1:25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</row>
    <row r="724" spans="1:25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</row>
    <row r="725" spans="1:25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</row>
    <row r="726" spans="1:25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</row>
    <row r="727" spans="1:25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</row>
    <row r="728" spans="1:25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</row>
    <row r="729" spans="1:25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</row>
    <row r="730" spans="1:25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</row>
    <row r="731" spans="1:25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spans="1:25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spans="1:25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spans="1:25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spans="1:25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spans="1:25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spans="1:25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spans="1:25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spans="1:25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spans="1:25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spans="1:25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spans="1:25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spans="1:25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spans="1:25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spans="1:25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spans="1:25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spans="1:25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</row>
    <row r="748" spans="1:25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</row>
    <row r="749" spans="1:25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</row>
    <row r="750" spans="1:25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</row>
    <row r="751" spans="1:25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</row>
    <row r="752" spans="1:25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</row>
    <row r="753" spans="1:25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</row>
    <row r="754" spans="1:25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</row>
    <row r="755" spans="1:25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</row>
    <row r="756" spans="1:25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</row>
    <row r="757" spans="1:25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</row>
    <row r="758" spans="1:25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</row>
    <row r="759" spans="1:25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</row>
    <row r="760" spans="1:25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</row>
    <row r="761" spans="1:25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</row>
    <row r="762" spans="1:25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</row>
    <row r="763" spans="1:25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</row>
    <row r="764" spans="1:25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</row>
    <row r="765" spans="1:25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</row>
    <row r="766" spans="1:25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</row>
    <row r="767" spans="1:25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</row>
    <row r="768" spans="1:25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</row>
    <row r="769" spans="1:25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</row>
    <row r="770" spans="1:25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</row>
    <row r="771" spans="1:25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</row>
    <row r="772" spans="1:25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</row>
    <row r="773" spans="1:25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</row>
    <row r="774" spans="1:25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</row>
    <row r="775" spans="1:25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</row>
    <row r="776" spans="1:25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</row>
    <row r="777" spans="1:25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</row>
    <row r="778" spans="1:25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</row>
    <row r="779" spans="1:25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</row>
    <row r="780" spans="1:25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</row>
    <row r="781" spans="1:25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</row>
    <row r="782" spans="1:25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</row>
    <row r="783" spans="1:25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</row>
    <row r="784" spans="1:25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</row>
    <row r="785" spans="1:25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</row>
    <row r="786" spans="1:25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</row>
    <row r="787" spans="1:25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</row>
    <row r="788" spans="1:25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</row>
    <row r="789" spans="1:25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</row>
    <row r="790" spans="1:25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</row>
    <row r="791" spans="1:25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</row>
    <row r="792" spans="1:25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</row>
    <row r="793" spans="1:25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</row>
    <row r="794" spans="1:25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</row>
    <row r="795" spans="1:25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</row>
    <row r="796" spans="1:25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</row>
    <row r="797" spans="1:25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</row>
    <row r="798" spans="1:25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</row>
    <row r="799" spans="1:25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</row>
    <row r="800" spans="1:25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</row>
    <row r="801" spans="1:25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</row>
    <row r="802" spans="1:25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</row>
    <row r="803" spans="1:25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</row>
    <row r="804" spans="1:25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</row>
    <row r="805" spans="1:25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</row>
    <row r="806" spans="1:25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</row>
    <row r="807" spans="1:25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</row>
    <row r="808" spans="1:25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</row>
    <row r="809" spans="1:25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</row>
    <row r="810" spans="1:25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</row>
    <row r="811" spans="1:25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</row>
    <row r="812" spans="1:25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</row>
    <row r="813" spans="1:25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</row>
    <row r="814" spans="1:25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</row>
    <row r="815" spans="1:25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</row>
    <row r="816" spans="1:25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</row>
    <row r="817" spans="1:25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</row>
    <row r="818" spans="1:25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</row>
    <row r="819" spans="1:25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</row>
    <row r="820" spans="1:25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</row>
    <row r="821" spans="1:25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</row>
    <row r="822" spans="1:25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</row>
    <row r="823" spans="1:25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</row>
    <row r="824" spans="1:25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</row>
    <row r="825" spans="1:25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</row>
    <row r="826" spans="1:25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</row>
    <row r="827" spans="1:25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</row>
    <row r="828" spans="1:25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</row>
    <row r="829" spans="1:25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</row>
    <row r="830" spans="1:25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</row>
    <row r="831" spans="1:25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</row>
    <row r="832" spans="1:25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</row>
    <row r="833" spans="1:25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</row>
    <row r="834" spans="1:25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</row>
    <row r="835" spans="1:25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</row>
    <row r="836" spans="1:25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</row>
    <row r="837" spans="1:25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</row>
    <row r="838" spans="1:25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</row>
    <row r="839" spans="1:25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</row>
    <row r="840" spans="1:25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</row>
    <row r="841" spans="1:25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</row>
    <row r="842" spans="1:25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</row>
    <row r="843" spans="1:25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</row>
    <row r="844" spans="1:25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</row>
    <row r="845" spans="1:25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</row>
    <row r="846" spans="1:25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</row>
    <row r="847" spans="1:25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</row>
    <row r="848" spans="1:25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</row>
    <row r="849" spans="1:25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</row>
    <row r="850" spans="1:25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</row>
    <row r="851" spans="1:25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</row>
    <row r="852" spans="1:25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</row>
    <row r="853" spans="1:25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</row>
    <row r="854" spans="1:25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</row>
    <row r="855" spans="1:25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</row>
    <row r="856" spans="1:25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</row>
    <row r="857" spans="1:25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</row>
    <row r="858" spans="1:25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</row>
    <row r="859" spans="1:25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</row>
    <row r="860" spans="1:25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</row>
    <row r="861" spans="1:25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</row>
    <row r="862" spans="1:25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</row>
    <row r="863" spans="1:25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</row>
    <row r="864" spans="1:25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</row>
    <row r="865" spans="1:25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</row>
    <row r="866" spans="1:25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</row>
    <row r="867" spans="1:25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</row>
    <row r="868" spans="1:25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</row>
    <row r="869" spans="1:25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</row>
    <row r="870" spans="1:25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</row>
    <row r="871" spans="1:25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</row>
    <row r="872" spans="1:25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</row>
    <row r="873" spans="1:25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</row>
    <row r="874" spans="1:25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</row>
    <row r="875" spans="1:25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</row>
    <row r="876" spans="1:25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</row>
    <row r="877" spans="1:25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</row>
    <row r="878" spans="1:25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</row>
    <row r="879" spans="1:25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</row>
    <row r="880" spans="1:25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</row>
    <row r="881" spans="1:25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</row>
    <row r="882" spans="1:25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</row>
    <row r="883" spans="1:25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</row>
    <row r="884" spans="1:25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</row>
    <row r="885" spans="1:25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</row>
    <row r="886" spans="1:25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</row>
    <row r="887" spans="1:25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</row>
    <row r="888" spans="1:25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</row>
    <row r="889" spans="1:25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</row>
    <row r="890" spans="1:25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</row>
    <row r="891" spans="1:25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</row>
    <row r="892" spans="1:25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</row>
    <row r="893" spans="1:25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</row>
    <row r="894" spans="1:25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</row>
    <row r="895" spans="1:25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</row>
    <row r="896" spans="1:25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</row>
    <row r="897" spans="1:25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</row>
    <row r="898" spans="1:25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</row>
    <row r="899" spans="1:25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</row>
    <row r="900" spans="1:25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</row>
    <row r="901" spans="1:25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</row>
    <row r="902" spans="1:25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</row>
    <row r="903" spans="1:25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</row>
    <row r="904" spans="1:25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</row>
    <row r="905" spans="1:25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</row>
    <row r="906" spans="1:25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</row>
    <row r="907" spans="1:25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</row>
    <row r="908" spans="1:25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</row>
    <row r="909" spans="1:25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</row>
    <row r="910" spans="1:25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</row>
    <row r="911" spans="1:25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</row>
    <row r="912" spans="1:25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</row>
    <row r="913" spans="1:25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</row>
    <row r="914" spans="1:25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</row>
    <row r="915" spans="1:25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</row>
    <row r="916" spans="1:25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</row>
    <row r="917" spans="1:25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</row>
    <row r="918" spans="1:25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</row>
    <row r="919" spans="1:25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</row>
    <row r="920" spans="1:25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</row>
    <row r="921" spans="1:25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</row>
    <row r="922" spans="1:25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</row>
    <row r="923" spans="1:25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</row>
    <row r="924" spans="1:25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</row>
    <row r="925" spans="1:25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</row>
    <row r="926" spans="1:25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</row>
    <row r="927" spans="1:25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</row>
    <row r="928" spans="1:25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</row>
    <row r="929" spans="1:25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</row>
    <row r="930" spans="1:25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</row>
    <row r="931" spans="1:25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</row>
    <row r="932" spans="1:25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</row>
    <row r="933" spans="1:25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</row>
    <row r="934" spans="1:25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</row>
    <row r="935" spans="1:25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</row>
    <row r="936" spans="1:25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</row>
    <row r="937" spans="1:25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</row>
    <row r="938" spans="1:25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</row>
    <row r="939" spans="1:25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</row>
    <row r="940" spans="1:25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</row>
    <row r="941" spans="1:25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</row>
    <row r="942" spans="1:25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</row>
    <row r="943" spans="1:25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</row>
    <row r="944" spans="1:25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</row>
    <row r="945" spans="1:25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</row>
    <row r="946" spans="1:25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</row>
    <row r="947" spans="1:25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</row>
    <row r="948" spans="1:25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</row>
    <row r="949" spans="1:25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</row>
    <row r="950" spans="1:25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</row>
    <row r="951" spans="1:25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</row>
    <row r="952" spans="1:25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</row>
    <row r="953" spans="1:25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</row>
    <row r="954" spans="1:25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</row>
    <row r="955" spans="1:25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</row>
    <row r="956" spans="1:25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</row>
    <row r="957" spans="1:25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</row>
    <row r="958" spans="1:25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</row>
    <row r="959" spans="1:25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</row>
    <row r="960" spans="1:25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</row>
    <row r="961" spans="1:25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</row>
    <row r="962" spans="1:25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</row>
    <row r="963" spans="1:25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</row>
    <row r="964" spans="1:25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</row>
    <row r="965" spans="1:25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</row>
    <row r="966" spans="1:25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</row>
    <row r="967" spans="1:25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</row>
    <row r="968" spans="1:25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</row>
    <row r="969" spans="1:25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</row>
    <row r="970" spans="1:25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</row>
    <row r="971" spans="1:25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</row>
    <row r="972" spans="1:25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</row>
    <row r="973" spans="1:25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</row>
    <row r="974" spans="1:25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</row>
    <row r="975" spans="1:25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</row>
    <row r="976" spans="1:25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</row>
    <row r="977" spans="1:25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</row>
    <row r="978" spans="1:25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</row>
    <row r="979" spans="1:25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</row>
    <row r="980" spans="1:25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</row>
    <row r="981" spans="1:25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</row>
    <row r="982" spans="1:25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</row>
    <row r="983" spans="1:25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</row>
    <row r="984" spans="1:25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</row>
    <row r="985" spans="1:25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</row>
    <row r="986" spans="1:25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</row>
    <row r="987" spans="1:25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</row>
    <row r="988" spans="1:25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</row>
    <row r="989" spans="1:25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</row>
    <row r="990" spans="1:25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</row>
    <row r="991" spans="1:25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</row>
    <row r="992" spans="1:25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</row>
    <row r="993" spans="1:25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</row>
    <row r="994" spans="1:25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</row>
    <row r="995" spans="1:25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</row>
    <row r="996" spans="1:25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</row>
    <row r="997" spans="1:25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</row>
    <row r="998" spans="1:25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</row>
    <row r="999" spans="1:25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</row>
    <row r="1000" spans="1:25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</row>
    <row r="1001" spans="1:25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</row>
    <row r="1002" spans="1:25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</row>
    <row r="1003" spans="1:25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</row>
    <row r="1004" spans="1:25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</row>
    <row r="1005" spans="1:25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</row>
    <row r="1006" spans="1:25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</row>
    <row r="1007" spans="1:25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</row>
    <row r="1008" spans="1:25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</row>
    <row r="1009" spans="1:25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</row>
    <row r="1010" spans="1:25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</row>
    <row r="1011" spans="1:25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</row>
    <row r="1012" spans="1:25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</row>
    <row r="1013" spans="1:25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</row>
    <row r="1014" spans="1:25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</row>
    <row r="1015" spans="1:25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</row>
    <row r="1016" spans="1:25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</row>
    <row r="1017" spans="1:25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</row>
    <row r="1018" spans="1:25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</row>
    <row r="1019" spans="1:25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</row>
    <row r="1020" spans="1:25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</row>
    <row r="1021" spans="1:25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</row>
    <row r="1022" spans="1:25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</row>
    <row r="1023" spans="1:25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</row>
    <row r="1024" spans="1:25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</row>
    <row r="1025" spans="1:25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</row>
    <row r="1026" spans="1:25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</row>
    <row r="1027" spans="1:25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</row>
    <row r="1028" spans="1:25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</row>
    <row r="1029" spans="1:25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</row>
    <row r="1030" spans="1:25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</row>
    <row r="1031" spans="1:25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</row>
    <row r="1032" spans="1:25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</row>
    <row r="1033" spans="1:25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</row>
    <row r="1034" spans="1:25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</row>
    <row r="1035" spans="1:25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</row>
    <row r="1036" spans="1:25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</row>
    <row r="1037" spans="1:25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</row>
    <row r="1038" spans="1:25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</row>
    <row r="1039" spans="1:25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</row>
    <row r="1040" spans="1:25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</row>
    <row r="1041" spans="1:25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</row>
    <row r="1042" spans="1:25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</row>
    <row r="1043" spans="1:25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</row>
    <row r="1044" spans="1:25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</row>
    <row r="1045" spans="1:25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</row>
    <row r="1046" spans="1:25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</row>
    <row r="1047" spans="1:25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</row>
    <row r="1048" spans="1:25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</row>
    <row r="1049" spans="1:25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</row>
    <row r="1050" spans="1:25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</row>
    <row r="1051" spans="1:25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</row>
    <row r="1052" spans="1:25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</row>
    <row r="1053" spans="1:25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</row>
    <row r="1054" spans="1:25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</row>
    <row r="1055" spans="1:25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</row>
    <row r="1056" spans="1:25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</row>
    <row r="1057" spans="1:25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</row>
    <row r="1058" spans="1:25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</row>
    <row r="1059" spans="1:25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</row>
    <row r="1060" spans="1:25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</row>
    <row r="1061" spans="1:25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</row>
    <row r="1062" spans="1:25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</row>
    <row r="1063" spans="1:25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</row>
    <row r="1064" spans="1:25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</row>
    <row r="1065" spans="1:25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</row>
    <row r="1066" spans="1:25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</row>
    <row r="1067" spans="1:25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</row>
    <row r="1068" spans="1:25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</row>
    <row r="1069" spans="1:25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</row>
    <row r="1070" spans="1:25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</row>
    <row r="1071" spans="1:25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</row>
    <row r="1072" spans="1:25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</row>
    <row r="1073" spans="1:256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</row>
    <row r="1074" spans="1:256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</row>
    <row r="1075" spans="1:256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</row>
    <row r="1076" spans="1:256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</row>
    <row r="1077" spans="1:256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</row>
    <row r="1078" spans="1:256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</row>
    <row r="1079" spans="1:256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</row>
    <row r="1080" spans="1:256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</row>
    <row r="1081" spans="1:256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</row>
    <row r="1082" spans="1:256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</row>
    <row r="1083" spans="1:256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</row>
    <row r="1084" spans="1:256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</row>
    <row r="1085" spans="1:256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</row>
    <row r="1086" spans="1:256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</row>
    <row r="1087" spans="1:256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</row>
    <row r="1088" spans="1:256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</row>
    <row r="1089" spans="1:256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</row>
    <row r="1090" spans="1:256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</row>
    <row r="1091" spans="1:256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</row>
    <row r="1092" spans="1:256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</row>
    <row r="1093" spans="1:256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</row>
    <row r="1094" spans="1:256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</row>
    <row r="1095" spans="1:256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</row>
    <row r="1096" spans="1:256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</row>
    <row r="1097" spans="1:256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</row>
    <row r="1098" spans="1:256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</row>
    <row r="1099" spans="1:256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</row>
    <row r="1100" spans="1:256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</row>
    <row r="1101" spans="1:256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</row>
    <row r="1102" spans="1:256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</row>
    <row r="1103" spans="1:256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</row>
    <row r="1104" spans="1:256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</row>
    <row r="1105" spans="1:256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</row>
    <row r="1106" spans="1:256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</row>
    <row r="1107" spans="1:256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</row>
    <row r="1108" spans="1:256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</row>
    <row r="1109" spans="1:256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</row>
    <row r="1110" spans="1:256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</row>
    <row r="1111" spans="1:256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</row>
    <row r="1112" spans="1:256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</row>
    <row r="1113" spans="1:256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</row>
    <row r="1114" spans="1:256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</row>
    <row r="1115" spans="1:256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</row>
    <row r="1116" spans="1:256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</row>
    <row r="1117" spans="1:256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</row>
    <row r="1118" spans="1:256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</row>
    <row r="1119" spans="1:256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</row>
    <row r="1120" spans="1:256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</row>
    <row r="1121" spans="1:256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</row>
    <row r="1122" spans="1:256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</row>
    <row r="1123" spans="1:256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</row>
    <row r="1124" spans="1:256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</row>
    <row r="1125" spans="1:256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</row>
    <row r="1126" spans="1:256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</row>
    <row r="1127" spans="1:256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</row>
    <row r="1128" spans="1:256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</row>
    <row r="1129" spans="1:256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</row>
    <row r="1130" spans="1:256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</row>
    <row r="1131" spans="1:256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</row>
    <row r="1132" spans="1:256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</row>
    <row r="1133" spans="1:256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</row>
    <row r="1134" spans="1:256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</row>
    <row r="1135" spans="1:256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</row>
    <row r="1136" spans="1:256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</row>
    <row r="1137" spans="1:256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</row>
    <row r="1138" spans="1:256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</row>
    <row r="1139" spans="1:256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</row>
    <row r="1140" spans="1:256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</row>
    <row r="1141" spans="1:256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</row>
    <row r="1142" spans="1:256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</row>
    <row r="1143" spans="1:256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</row>
    <row r="1144" spans="1:256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</row>
    <row r="1145" spans="1:256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</row>
    <row r="1146" spans="1:256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</row>
    <row r="1147" spans="1:256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</row>
    <row r="1148" spans="1:256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</row>
    <row r="1149" spans="1:256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</row>
    <row r="1150" spans="1:256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</row>
    <row r="1151" spans="1:256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</row>
    <row r="1152" spans="1:256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</row>
    <row r="1153" spans="1:256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</row>
    <row r="1154" spans="1:256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</row>
    <row r="1155" spans="1:256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</row>
    <row r="1156" spans="1:256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</row>
    <row r="1157" spans="1:256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</row>
    <row r="1158" spans="1:256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</row>
    <row r="1159" spans="1:256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</row>
    <row r="1160" spans="1:256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</row>
    <row r="1161" spans="1:256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</row>
    <row r="1162" spans="1:256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</row>
    <row r="1163" spans="1:256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</row>
    <row r="1164" spans="1:256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</row>
    <row r="1165" spans="1:256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</row>
    <row r="1166" spans="1:256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</row>
    <row r="1167" spans="1:256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</row>
    <row r="1168" spans="1:256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1"/>
    </row>
    <row r="1169" spans="1:256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1"/>
    </row>
    <row r="1170" spans="1:256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1"/>
    </row>
    <row r="1171" spans="1:256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1"/>
    </row>
    <row r="1172" spans="1:256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1"/>
    </row>
    <row r="1173" spans="1:256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1"/>
    </row>
    <row r="1174" spans="1:256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1"/>
    </row>
    <row r="1175" spans="1:256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1"/>
    </row>
    <row r="1176" spans="1:256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1"/>
    </row>
    <row r="1177" spans="1:256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1"/>
    </row>
    <row r="1178" spans="1:256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1"/>
    </row>
    <row r="1179" spans="1:256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1"/>
    </row>
    <row r="1180" spans="1:256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1"/>
    </row>
    <row r="1181" spans="1:256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1"/>
    </row>
    <row r="1182" spans="1:256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1"/>
    </row>
    <row r="1183" spans="1:256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1"/>
    </row>
    <row r="1184" spans="1:256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1"/>
    </row>
    <row r="1185" spans="1:256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1"/>
    </row>
    <row r="1186" spans="1:256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1"/>
    </row>
    <row r="1187" spans="1:256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</row>
    <row r="1188" spans="1:256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  <c r="IU1188" s="1"/>
      <c r="IV1188" s="1"/>
    </row>
    <row r="1189" spans="1:256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  <c r="IU1189" s="1"/>
      <c r="IV1189" s="1"/>
    </row>
    <row r="1190" spans="1:256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  <c r="IU1190" s="1"/>
      <c r="IV1190" s="1"/>
    </row>
    <row r="1191" spans="1:256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  <c r="IU1191" s="1"/>
      <c r="IV1191" s="1"/>
    </row>
    <row r="1192" spans="1:256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  <c r="IU1192" s="1"/>
      <c r="IV1192" s="1"/>
    </row>
    <row r="1193" spans="1:256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  <c r="IU1193" s="1"/>
      <c r="IV1193" s="1"/>
    </row>
    <row r="1194" spans="1:256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  <c r="IU1194" s="1"/>
      <c r="IV1194" s="1"/>
    </row>
    <row r="1195" spans="1:256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  <c r="IU1195" s="1"/>
      <c r="IV1195" s="1"/>
    </row>
    <row r="1196" spans="1:256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</row>
    <row r="1197" spans="1:256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  <c r="IU1197" s="1"/>
      <c r="IV1197" s="1"/>
    </row>
    <row r="1198" spans="1:256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/>
      <c r="HO1198" s="1"/>
      <c r="HP1198" s="1"/>
      <c r="HQ1198" s="1"/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  <c r="IU1198" s="1"/>
      <c r="IV1198" s="1"/>
    </row>
    <row r="1199" spans="1:256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</row>
    <row r="1200" spans="1:256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  <c r="IU1200" s="1"/>
      <c r="IV1200" s="1"/>
    </row>
    <row r="1201" spans="1:256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  <c r="IU1201" s="1"/>
      <c r="IV1201" s="1"/>
    </row>
    <row r="1202" spans="1:256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</row>
    <row r="1203" spans="1:256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  <c r="IU1203" s="1"/>
      <c r="IV1203" s="1"/>
    </row>
    <row r="1204" spans="1:256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  <c r="IU1204" s="1"/>
      <c r="IV1204" s="1"/>
    </row>
    <row r="1205" spans="1:256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  <c r="IU1205" s="1"/>
      <c r="IV1205" s="1"/>
    </row>
    <row r="1206" spans="1:256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  <c r="IU1206" s="1"/>
      <c r="IV1206" s="1"/>
    </row>
    <row r="1207" spans="1:256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</row>
    <row r="1208" spans="1:256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  <c r="IU1208" s="1"/>
      <c r="IV1208" s="1"/>
    </row>
    <row r="1209" spans="1:256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  <c r="IU1209" s="1"/>
      <c r="IV1209" s="1"/>
    </row>
    <row r="1210" spans="1:256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  <c r="IU1210" s="1"/>
      <c r="IV1210" s="1"/>
    </row>
    <row r="1211" spans="1:256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  <c r="IU1211" s="1"/>
      <c r="IV1211" s="1"/>
    </row>
    <row r="1212" spans="1:256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  <c r="IU1212" s="1"/>
      <c r="IV1212" s="1"/>
    </row>
    <row r="1213" spans="1:256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  <c r="IU1213" s="1"/>
      <c r="IV1213" s="1"/>
    </row>
    <row r="1214" spans="1:256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  <c r="IU1214" s="1"/>
      <c r="IV1214" s="1"/>
    </row>
    <row r="1215" spans="1:256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  <c r="IU1215" s="1"/>
      <c r="IV1215" s="1"/>
    </row>
    <row r="1216" spans="1:256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  <c r="IU1216" s="1"/>
      <c r="IV1216" s="1"/>
    </row>
    <row r="1217" spans="1:256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  <c r="IU1217" s="1"/>
      <c r="IV1217" s="1"/>
    </row>
    <row r="1218" spans="1:256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  <c r="IU1218" s="1"/>
      <c r="IV1218" s="1"/>
    </row>
    <row r="1219" spans="1:256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  <c r="IU1219" s="1"/>
      <c r="IV1219" s="1"/>
    </row>
    <row r="1220" spans="1:256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</row>
    <row r="1221" spans="1:256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  <c r="IU1221" s="1"/>
      <c r="IV1221" s="1"/>
    </row>
    <row r="1222" spans="1:256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  <c r="IU1222" s="1"/>
      <c r="IV1222" s="1"/>
    </row>
    <row r="1223" spans="1:256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  <c r="IT1223" s="1"/>
      <c r="IU1223" s="1"/>
      <c r="IV1223" s="1"/>
    </row>
    <row r="1224" spans="1:256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  <c r="IT1224" s="1"/>
      <c r="IU1224" s="1"/>
      <c r="IV1224" s="1"/>
    </row>
    <row r="1225" spans="1:256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  <c r="IT1225" s="1"/>
      <c r="IU1225" s="1"/>
      <c r="IV1225" s="1"/>
    </row>
    <row r="1226" spans="1:256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  <c r="IT1226" s="1"/>
      <c r="IU1226" s="1"/>
      <c r="IV1226" s="1"/>
    </row>
    <row r="1227" spans="1:256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  <c r="IR1227" s="1"/>
      <c r="IS1227" s="1"/>
      <c r="IT1227" s="1"/>
      <c r="IU1227" s="1"/>
      <c r="IV1227" s="1"/>
    </row>
    <row r="1228" spans="1:256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</row>
    <row r="1229" spans="1:256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  <c r="IT1229" s="1"/>
      <c r="IU1229" s="1"/>
      <c r="IV1229" s="1"/>
    </row>
    <row r="1230" spans="1:256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  <c r="IT1230" s="1"/>
      <c r="IU1230" s="1"/>
      <c r="IV1230" s="1"/>
    </row>
    <row r="1231" spans="1:256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  <c r="IU1231" s="1"/>
      <c r="IV1231" s="1"/>
    </row>
    <row r="1232" spans="1:256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  <c r="IR1232" s="1"/>
      <c r="IS1232" s="1"/>
      <c r="IT1232" s="1"/>
      <c r="IU1232" s="1"/>
      <c r="IV1232" s="1"/>
    </row>
    <row r="1233" spans="1:256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  <c r="IT1233" s="1"/>
      <c r="IU1233" s="1"/>
      <c r="IV1233" s="1"/>
    </row>
    <row r="1234" spans="1:256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  <c r="IT1234" s="1"/>
      <c r="IU1234" s="1"/>
      <c r="IV1234" s="1"/>
    </row>
    <row r="1235" spans="1:256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  <c r="IT1235" s="1"/>
      <c r="IU1235" s="1"/>
      <c r="IV1235" s="1"/>
    </row>
    <row r="1236" spans="1:256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  <c r="IU1236" s="1"/>
      <c r="IV1236" s="1"/>
    </row>
    <row r="1237" spans="1:256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  <c r="IT1237" s="1"/>
      <c r="IU1237" s="1"/>
      <c r="IV1237" s="1"/>
    </row>
    <row r="1238" spans="1:256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  <c r="IR1238" s="1"/>
      <c r="IS1238" s="1"/>
      <c r="IT1238" s="1"/>
      <c r="IU1238" s="1"/>
      <c r="IV1238" s="1"/>
    </row>
    <row r="1239" spans="1:256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  <c r="IT1239" s="1"/>
      <c r="IU1239" s="1"/>
      <c r="IV1239" s="1"/>
    </row>
    <row r="1240" spans="1:256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  <c r="IR1240" s="1"/>
      <c r="IS1240" s="1"/>
      <c r="IT1240" s="1"/>
      <c r="IU1240" s="1"/>
      <c r="IV1240" s="1"/>
    </row>
    <row r="1241" spans="1:256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  <c r="IR1241" s="1"/>
      <c r="IS1241" s="1"/>
      <c r="IT1241" s="1"/>
      <c r="IU1241" s="1"/>
      <c r="IV1241" s="1"/>
    </row>
    <row r="1242" spans="1:256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  <c r="IR1242" s="1"/>
      <c r="IS1242" s="1"/>
      <c r="IT1242" s="1"/>
      <c r="IU1242" s="1"/>
      <c r="IV1242" s="1"/>
    </row>
    <row r="1243" spans="1:256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  <c r="IT1243" s="1"/>
      <c r="IU1243" s="1"/>
      <c r="IV1243" s="1"/>
    </row>
    <row r="1244" spans="1:256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  <c r="IP1244" s="1"/>
      <c r="IQ1244" s="1"/>
      <c r="IR1244" s="1"/>
      <c r="IS1244" s="1"/>
      <c r="IT1244" s="1"/>
      <c r="IU1244" s="1"/>
      <c r="IV1244" s="1"/>
    </row>
    <row r="1245" spans="1:256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  <c r="IR1245" s="1"/>
      <c r="IS1245" s="1"/>
      <c r="IT1245" s="1"/>
      <c r="IU1245" s="1"/>
      <c r="IV1245" s="1"/>
    </row>
    <row r="1246" spans="1:256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  <c r="IR1246" s="1"/>
      <c r="IS1246" s="1"/>
      <c r="IT1246" s="1"/>
      <c r="IU1246" s="1"/>
      <c r="IV1246" s="1"/>
    </row>
    <row r="1247" spans="1:256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  <c r="IR1247" s="1"/>
      <c r="IS1247" s="1"/>
      <c r="IT1247" s="1"/>
      <c r="IU1247" s="1"/>
      <c r="IV1247" s="1"/>
    </row>
    <row r="1248" spans="1:256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/>
      <c r="HO1248" s="1"/>
      <c r="HP1248" s="1"/>
      <c r="HQ1248" s="1"/>
      <c r="HR1248" s="1"/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  <c r="IP1248" s="1"/>
      <c r="IQ1248" s="1"/>
      <c r="IR1248" s="1"/>
      <c r="IS1248" s="1"/>
      <c r="IT1248" s="1"/>
      <c r="IU1248" s="1"/>
      <c r="IV1248" s="1"/>
    </row>
    <row r="1249" spans="1:256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  <c r="IR1249" s="1"/>
      <c r="IS1249" s="1"/>
      <c r="IT1249" s="1"/>
      <c r="IU1249" s="1"/>
      <c r="IV1249" s="1"/>
    </row>
    <row r="1250" spans="1:256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  <c r="IT1250" s="1"/>
      <c r="IU1250" s="1"/>
      <c r="IV1250" s="1"/>
    </row>
    <row r="1251" spans="1:256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  <c r="IR1251" s="1"/>
      <c r="IS1251" s="1"/>
      <c r="IT1251" s="1"/>
      <c r="IU1251" s="1"/>
      <c r="IV1251" s="1"/>
    </row>
    <row r="1252" spans="1:256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  <c r="IR1252" s="1"/>
      <c r="IS1252" s="1"/>
      <c r="IT1252" s="1"/>
      <c r="IU1252" s="1"/>
      <c r="IV1252" s="1"/>
    </row>
    <row r="1253" spans="1:256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  <c r="IR1253" s="1"/>
      <c r="IS1253" s="1"/>
      <c r="IT1253" s="1"/>
      <c r="IU1253" s="1"/>
      <c r="IV1253" s="1"/>
    </row>
    <row r="1254" spans="1:256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  <c r="IR1254" s="1"/>
      <c r="IS1254" s="1"/>
      <c r="IT1254" s="1"/>
      <c r="IU1254" s="1"/>
      <c r="IV1254" s="1"/>
    </row>
    <row r="1255" spans="1:256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/>
      <c r="HO1255" s="1"/>
      <c r="HP1255" s="1"/>
      <c r="HQ1255" s="1"/>
      <c r="HR1255" s="1"/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  <c r="IP1255" s="1"/>
      <c r="IQ1255" s="1"/>
      <c r="IR1255" s="1"/>
      <c r="IS1255" s="1"/>
      <c r="IT1255" s="1"/>
      <c r="IU1255" s="1"/>
      <c r="IV1255" s="1"/>
    </row>
    <row r="1256" spans="1:256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  <c r="IR1256" s="1"/>
      <c r="IS1256" s="1"/>
      <c r="IT1256" s="1"/>
      <c r="IU1256" s="1"/>
      <c r="IV1256" s="1"/>
    </row>
    <row r="1257" spans="1:256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  <c r="IP1257" s="1"/>
      <c r="IQ1257" s="1"/>
      <c r="IR1257" s="1"/>
      <c r="IS1257" s="1"/>
      <c r="IT1257" s="1"/>
      <c r="IU1257" s="1"/>
      <c r="IV1257" s="1"/>
    </row>
    <row r="1258" spans="1:256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  <c r="IP1258" s="1"/>
      <c r="IQ1258" s="1"/>
      <c r="IR1258" s="1"/>
      <c r="IS1258" s="1"/>
      <c r="IT1258" s="1"/>
      <c r="IU1258" s="1"/>
      <c r="IV1258" s="1"/>
    </row>
    <row r="1259" spans="1:256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  <c r="IP1259" s="1"/>
      <c r="IQ1259" s="1"/>
      <c r="IR1259" s="1"/>
      <c r="IS1259" s="1"/>
      <c r="IT1259" s="1"/>
      <c r="IU1259" s="1"/>
      <c r="IV1259" s="1"/>
    </row>
    <row r="1260" spans="1:256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  <c r="IP1260" s="1"/>
      <c r="IQ1260" s="1"/>
      <c r="IR1260" s="1"/>
      <c r="IS1260" s="1"/>
      <c r="IT1260" s="1"/>
      <c r="IU1260" s="1"/>
      <c r="IV1260" s="1"/>
    </row>
    <row r="1261" spans="1:256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  <c r="IP1261" s="1"/>
      <c r="IQ1261" s="1"/>
      <c r="IR1261" s="1"/>
      <c r="IS1261" s="1"/>
      <c r="IT1261" s="1"/>
      <c r="IU1261" s="1"/>
      <c r="IV1261" s="1"/>
    </row>
    <row r="1262" spans="1:256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  <c r="IP1262" s="1"/>
      <c r="IQ1262" s="1"/>
      <c r="IR1262" s="1"/>
      <c r="IS1262" s="1"/>
      <c r="IT1262" s="1"/>
      <c r="IU1262" s="1"/>
      <c r="IV1262" s="1"/>
    </row>
    <row r="1263" spans="1:256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  <c r="IP1263" s="1"/>
      <c r="IQ1263" s="1"/>
      <c r="IR1263" s="1"/>
      <c r="IS1263" s="1"/>
      <c r="IT1263" s="1"/>
      <c r="IU1263" s="1"/>
      <c r="IV1263" s="1"/>
    </row>
    <row r="1264" spans="1:256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  <c r="IP1264" s="1"/>
      <c r="IQ1264" s="1"/>
      <c r="IR1264" s="1"/>
      <c r="IS1264" s="1"/>
      <c r="IT1264" s="1"/>
      <c r="IU1264" s="1"/>
      <c r="IV1264" s="1"/>
    </row>
    <row r="1265" spans="1:256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  <c r="IP1265" s="1"/>
      <c r="IQ1265" s="1"/>
      <c r="IR1265" s="1"/>
      <c r="IS1265" s="1"/>
      <c r="IT1265" s="1"/>
      <c r="IU1265" s="1"/>
      <c r="IV1265" s="1"/>
    </row>
    <row r="1266" spans="1:256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  <c r="IP1266" s="1"/>
      <c r="IQ1266" s="1"/>
      <c r="IR1266" s="1"/>
      <c r="IS1266" s="1"/>
      <c r="IT1266" s="1"/>
      <c r="IU1266" s="1"/>
      <c r="IV1266" s="1"/>
    </row>
    <row r="1267" spans="1:256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  <c r="IP1267" s="1"/>
      <c r="IQ1267" s="1"/>
      <c r="IR1267" s="1"/>
      <c r="IS1267" s="1"/>
      <c r="IT1267" s="1"/>
      <c r="IU1267" s="1"/>
      <c r="IV1267" s="1"/>
    </row>
    <row r="1268" spans="1:256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  <c r="IP1268" s="1"/>
      <c r="IQ1268" s="1"/>
      <c r="IR1268" s="1"/>
      <c r="IS1268" s="1"/>
      <c r="IT1268" s="1"/>
      <c r="IU1268" s="1"/>
      <c r="IV1268" s="1"/>
    </row>
    <row r="1269" spans="1:256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  <c r="IP1269" s="1"/>
      <c r="IQ1269" s="1"/>
      <c r="IR1269" s="1"/>
      <c r="IS1269" s="1"/>
      <c r="IT1269" s="1"/>
      <c r="IU1269" s="1"/>
      <c r="IV1269" s="1"/>
    </row>
    <row r="1270" spans="1:256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  <c r="IP1270" s="1"/>
      <c r="IQ1270" s="1"/>
      <c r="IR1270" s="1"/>
      <c r="IS1270" s="1"/>
      <c r="IT1270" s="1"/>
      <c r="IU1270" s="1"/>
      <c r="IV1270" s="1"/>
    </row>
    <row r="1271" spans="1:256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  <c r="IP1271" s="1"/>
      <c r="IQ1271" s="1"/>
      <c r="IR1271" s="1"/>
      <c r="IS1271" s="1"/>
      <c r="IT1271" s="1"/>
      <c r="IU1271" s="1"/>
      <c r="IV1271" s="1"/>
    </row>
    <row r="1272" spans="1:256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  <c r="IP1272" s="1"/>
      <c r="IQ1272" s="1"/>
      <c r="IR1272" s="1"/>
      <c r="IS1272" s="1"/>
      <c r="IT1272" s="1"/>
      <c r="IU1272" s="1"/>
      <c r="IV1272" s="1"/>
    </row>
    <row r="1273" spans="1:256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  <c r="IP1273" s="1"/>
      <c r="IQ1273" s="1"/>
      <c r="IR1273" s="1"/>
      <c r="IS1273" s="1"/>
      <c r="IT1273" s="1"/>
      <c r="IU1273" s="1"/>
      <c r="IV1273" s="1"/>
    </row>
    <row r="1274" spans="1:256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  <c r="IP1274" s="1"/>
      <c r="IQ1274" s="1"/>
      <c r="IR1274" s="1"/>
      <c r="IS1274" s="1"/>
      <c r="IT1274" s="1"/>
      <c r="IU1274" s="1"/>
      <c r="IV1274" s="1"/>
    </row>
    <row r="1275" spans="1:256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  <c r="IP1275" s="1"/>
      <c r="IQ1275" s="1"/>
      <c r="IR1275" s="1"/>
      <c r="IS1275" s="1"/>
      <c r="IT1275" s="1"/>
      <c r="IU1275" s="1"/>
      <c r="IV1275" s="1"/>
    </row>
    <row r="1276" spans="1:256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  <c r="IK1276" s="1"/>
      <c r="IL1276" s="1"/>
      <c r="IM1276" s="1"/>
      <c r="IN1276" s="1"/>
      <c r="IO1276" s="1"/>
      <c r="IP1276" s="1"/>
      <c r="IQ1276" s="1"/>
      <c r="IR1276" s="1"/>
      <c r="IS1276" s="1"/>
      <c r="IT1276" s="1"/>
      <c r="IU1276" s="1"/>
      <c r="IV1276" s="1"/>
    </row>
    <row r="1277" spans="1:256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  <c r="IP1277" s="1"/>
      <c r="IQ1277" s="1"/>
      <c r="IR1277" s="1"/>
      <c r="IS1277" s="1"/>
      <c r="IT1277" s="1"/>
      <c r="IU1277" s="1"/>
      <c r="IV1277" s="1"/>
    </row>
    <row r="1278" spans="1:256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  <c r="IP1278" s="1"/>
      <c r="IQ1278" s="1"/>
      <c r="IR1278" s="1"/>
      <c r="IS1278" s="1"/>
      <c r="IT1278" s="1"/>
      <c r="IU1278" s="1"/>
      <c r="IV1278" s="1"/>
    </row>
    <row r="1279" spans="1:256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  <c r="IP1279" s="1"/>
      <c r="IQ1279" s="1"/>
      <c r="IR1279" s="1"/>
      <c r="IS1279" s="1"/>
      <c r="IT1279" s="1"/>
      <c r="IU1279" s="1"/>
      <c r="IV1279" s="1"/>
    </row>
    <row r="1280" spans="1:256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  <c r="IP1280" s="1"/>
      <c r="IQ1280" s="1"/>
      <c r="IR1280" s="1"/>
      <c r="IS1280" s="1"/>
      <c r="IT1280" s="1"/>
      <c r="IU1280" s="1"/>
      <c r="IV1280" s="1"/>
    </row>
    <row r="1281" spans="1:256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  <c r="IP1281" s="1"/>
      <c r="IQ1281" s="1"/>
      <c r="IR1281" s="1"/>
      <c r="IS1281" s="1"/>
      <c r="IT1281" s="1"/>
      <c r="IU1281" s="1"/>
      <c r="IV1281" s="1"/>
    </row>
    <row r="1282" spans="1:256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  <c r="IP1282" s="1"/>
      <c r="IQ1282" s="1"/>
      <c r="IR1282" s="1"/>
      <c r="IS1282" s="1"/>
      <c r="IT1282" s="1"/>
      <c r="IU1282" s="1"/>
      <c r="IV1282" s="1"/>
    </row>
    <row r="1283" spans="1:256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  <c r="IP1283" s="1"/>
      <c r="IQ1283" s="1"/>
      <c r="IR1283" s="1"/>
      <c r="IS1283" s="1"/>
      <c r="IT1283" s="1"/>
      <c r="IU1283" s="1"/>
      <c r="IV1283" s="1"/>
    </row>
    <row r="1284" spans="1:256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  <c r="IP1284" s="1"/>
      <c r="IQ1284" s="1"/>
      <c r="IR1284" s="1"/>
      <c r="IS1284" s="1"/>
      <c r="IT1284" s="1"/>
      <c r="IU1284" s="1"/>
      <c r="IV1284" s="1"/>
    </row>
    <row r="1285" spans="1:256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  <c r="IP1285" s="1"/>
      <c r="IQ1285" s="1"/>
      <c r="IR1285" s="1"/>
      <c r="IS1285" s="1"/>
      <c r="IT1285" s="1"/>
      <c r="IU1285" s="1"/>
      <c r="IV1285" s="1"/>
    </row>
    <row r="1286" spans="1:256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  <c r="IK1286" s="1"/>
      <c r="IL1286" s="1"/>
      <c r="IM1286" s="1"/>
      <c r="IN1286" s="1"/>
      <c r="IO1286" s="1"/>
      <c r="IP1286" s="1"/>
      <c r="IQ1286" s="1"/>
      <c r="IR1286" s="1"/>
      <c r="IS1286" s="1"/>
      <c r="IT1286" s="1"/>
      <c r="IU1286" s="1"/>
      <c r="IV1286" s="1"/>
    </row>
    <row r="1287" spans="1:256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  <c r="IP1287" s="1"/>
      <c r="IQ1287" s="1"/>
      <c r="IR1287" s="1"/>
      <c r="IS1287" s="1"/>
      <c r="IT1287" s="1"/>
      <c r="IU1287" s="1"/>
      <c r="IV1287" s="1"/>
    </row>
    <row r="1288" spans="1:256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  <c r="IP1288" s="1"/>
      <c r="IQ1288" s="1"/>
      <c r="IR1288" s="1"/>
      <c r="IS1288" s="1"/>
      <c r="IT1288" s="1"/>
      <c r="IU1288" s="1"/>
      <c r="IV1288" s="1"/>
    </row>
    <row r="1289" spans="1:256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  <c r="IL1289" s="1"/>
      <c r="IM1289" s="1"/>
      <c r="IN1289" s="1"/>
      <c r="IO1289" s="1"/>
      <c r="IP1289" s="1"/>
      <c r="IQ1289" s="1"/>
      <c r="IR1289" s="1"/>
      <c r="IS1289" s="1"/>
      <c r="IT1289" s="1"/>
      <c r="IU1289" s="1"/>
      <c r="IV1289" s="1"/>
    </row>
    <row r="1290" spans="1:256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  <c r="IK1290" s="1"/>
      <c r="IL1290" s="1"/>
      <c r="IM1290" s="1"/>
      <c r="IN1290" s="1"/>
      <c r="IO1290" s="1"/>
      <c r="IP1290" s="1"/>
      <c r="IQ1290" s="1"/>
      <c r="IR1290" s="1"/>
      <c r="IS1290" s="1"/>
      <c r="IT1290" s="1"/>
      <c r="IU1290" s="1"/>
      <c r="IV1290" s="1"/>
    </row>
    <row r="1291" spans="1:256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  <c r="IP1291" s="1"/>
      <c r="IQ1291" s="1"/>
      <c r="IR1291" s="1"/>
      <c r="IS1291" s="1"/>
      <c r="IT1291" s="1"/>
      <c r="IU1291" s="1"/>
      <c r="IV1291" s="1"/>
    </row>
    <row r="1292" spans="1:256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  <c r="IP1292" s="1"/>
      <c r="IQ1292" s="1"/>
      <c r="IR1292" s="1"/>
      <c r="IS1292" s="1"/>
      <c r="IT1292" s="1"/>
      <c r="IU1292" s="1"/>
      <c r="IV1292" s="1"/>
    </row>
    <row r="1293" spans="1:256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  <c r="IP1293" s="1"/>
      <c r="IQ1293" s="1"/>
      <c r="IR1293" s="1"/>
      <c r="IS1293" s="1"/>
      <c r="IT1293" s="1"/>
      <c r="IU1293" s="1"/>
      <c r="IV1293" s="1"/>
    </row>
    <row r="1294" spans="1:256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  <c r="IP1294" s="1"/>
      <c r="IQ1294" s="1"/>
      <c r="IR1294" s="1"/>
      <c r="IS1294" s="1"/>
      <c r="IT1294" s="1"/>
      <c r="IU1294" s="1"/>
      <c r="IV1294" s="1"/>
    </row>
    <row r="1295" spans="1:256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  <c r="IR1295" s="1"/>
      <c r="IS1295" s="1"/>
      <c r="IT1295" s="1"/>
      <c r="IU1295" s="1"/>
      <c r="IV1295" s="1"/>
    </row>
    <row r="1296" spans="1:256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  <c r="IK1296" s="1"/>
      <c r="IL1296" s="1"/>
      <c r="IM1296" s="1"/>
      <c r="IN1296" s="1"/>
      <c r="IO1296" s="1"/>
      <c r="IP1296" s="1"/>
      <c r="IQ1296" s="1"/>
      <c r="IR1296" s="1"/>
      <c r="IS1296" s="1"/>
      <c r="IT1296" s="1"/>
      <c r="IU1296" s="1"/>
      <c r="IV1296" s="1"/>
    </row>
    <row r="1297" spans="1:256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  <c r="IP1297" s="1"/>
      <c r="IQ1297" s="1"/>
      <c r="IR1297" s="1"/>
      <c r="IS1297" s="1"/>
      <c r="IT1297" s="1"/>
      <c r="IU1297" s="1"/>
      <c r="IV1297" s="1"/>
    </row>
    <row r="1298" spans="1:256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  <c r="IP1298" s="1"/>
      <c r="IQ1298" s="1"/>
      <c r="IR1298" s="1"/>
      <c r="IS1298" s="1"/>
      <c r="IT1298" s="1"/>
      <c r="IU1298" s="1"/>
      <c r="IV1298" s="1"/>
    </row>
    <row r="1299" spans="1:256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  <c r="IP1299" s="1"/>
      <c r="IQ1299" s="1"/>
      <c r="IR1299" s="1"/>
      <c r="IS1299" s="1"/>
      <c r="IT1299" s="1"/>
      <c r="IU1299" s="1"/>
      <c r="IV1299" s="1"/>
    </row>
    <row r="1300" spans="1:256" x14ac:dyDescent="0.2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  <c r="IP1300" s="1"/>
      <c r="IQ1300" s="1"/>
      <c r="IR1300" s="1"/>
      <c r="IS1300" s="1"/>
      <c r="IT1300" s="1"/>
      <c r="IU1300" s="1"/>
      <c r="IV1300" s="1"/>
    </row>
    <row r="1301" spans="1:256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  <c r="IR1301" s="1"/>
      <c r="IS1301" s="1"/>
      <c r="IT1301" s="1"/>
      <c r="IU1301" s="1"/>
      <c r="IV1301" s="1"/>
    </row>
    <row r="1302" spans="1:256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  <c r="IP1302" s="1"/>
      <c r="IQ1302" s="1"/>
      <c r="IR1302" s="1"/>
      <c r="IS1302" s="1"/>
      <c r="IT1302" s="1"/>
      <c r="IU1302" s="1"/>
      <c r="IV1302" s="1"/>
    </row>
    <row r="1303" spans="1:256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  <c r="IK1303" s="1"/>
      <c r="IL1303" s="1"/>
      <c r="IM1303" s="1"/>
      <c r="IN1303" s="1"/>
      <c r="IO1303" s="1"/>
      <c r="IP1303" s="1"/>
      <c r="IQ1303" s="1"/>
      <c r="IR1303" s="1"/>
      <c r="IS1303" s="1"/>
      <c r="IT1303" s="1"/>
      <c r="IU1303" s="1"/>
      <c r="IV1303" s="1"/>
    </row>
    <row r="1304" spans="1:256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  <c r="IP1304" s="1"/>
      <c r="IQ1304" s="1"/>
      <c r="IR1304" s="1"/>
      <c r="IS1304" s="1"/>
      <c r="IT1304" s="1"/>
      <c r="IU1304" s="1"/>
      <c r="IV1304" s="1"/>
    </row>
    <row r="1305" spans="1:256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  <c r="IP1305" s="1"/>
      <c r="IQ1305" s="1"/>
      <c r="IR1305" s="1"/>
      <c r="IS1305" s="1"/>
      <c r="IT1305" s="1"/>
      <c r="IU1305" s="1"/>
      <c r="IV1305" s="1"/>
    </row>
    <row r="1306" spans="1:256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  <c r="IP1306" s="1"/>
      <c r="IQ1306" s="1"/>
      <c r="IR1306" s="1"/>
      <c r="IS1306" s="1"/>
      <c r="IT1306" s="1"/>
      <c r="IU1306" s="1"/>
      <c r="IV1306" s="1"/>
    </row>
    <row r="1307" spans="1:256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  <c r="IR1307" s="1"/>
      <c r="IS1307" s="1"/>
      <c r="IT1307" s="1"/>
      <c r="IU1307" s="1"/>
      <c r="IV1307" s="1"/>
    </row>
    <row r="1308" spans="1:256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  <c r="IR1308" s="1"/>
      <c r="IS1308" s="1"/>
      <c r="IT1308" s="1"/>
      <c r="IU1308" s="1"/>
      <c r="IV1308" s="1"/>
    </row>
    <row r="1309" spans="1:256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  <c r="IR1309" s="1"/>
      <c r="IS1309" s="1"/>
      <c r="IT1309" s="1"/>
      <c r="IU1309" s="1"/>
      <c r="IV1309" s="1"/>
    </row>
    <row r="1310" spans="1:256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  <c r="IR1310" s="1"/>
      <c r="IS1310" s="1"/>
      <c r="IT1310" s="1"/>
      <c r="IU1310" s="1"/>
      <c r="IV1310" s="1"/>
    </row>
    <row r="1311" spans="1:256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  <c r="IR1311" s="1"/>
      <c r="IS1311" s="1"/>
      <c r="IT1311" s="1"/>
      <c r="IU1311" s="1"/>
      <c r="IV1311" s="1"/>
    </row>
    <row r="1312" spans="1:256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  <c r="IR1312" s="1"/>
      <c r="IS1312" s="1"/>
      <c r="IT1312" s="1"/>
      <c r="IU1312" s="1"/>
      <c r="IV1312" s="1"/>
    </row>
    <row r="1313" spans="1:256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  <c r="IP1313" s="1"/>
      <c r="IQ1313" s="1"/>
      <c r="IR1313" s="1"/>
      <c r="IS1313" s="1"/>
      <c r="IT1313" s="1"/>
      <c r="IU1313" s="1"/>
      <c r="IV1313" s="1"/>
    </row>
    <row r="1314" spans="1:256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  <c r="IR1314" s="1"/>
      <c r="IS1314" s="1"/>
      <c r="IT1314" s="1"/>
      <c r="IU1314" s="1"/>
      <c r="IV1314" s="1"/>
    </row>
    <row r="1315" spans="1:256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  <c r="IR1315" s="1"/>
      <c r="IS1315" s="1"/>
      <c r="IT1315" s="1"/>
      <c r="IU1315" s="1"/>
      <c r="IV1315" s="1"/>
    </row>
    <row r="1316" spans="1:256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  <c r="IR1316" s="1"/>
      <c r="IS1316" s="1"/>
      <c r="IT1316" s="1"/>
      <c r="IU1316" s="1"/>
      <c r="IV1316" s="1"/>
    </row>
    <row r="1317" spans="1:256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  <c r="IR1317" s="1"/>
      <c r="IS1317" s="1"/>
      <c r="IT1317" s="1"/>
      <c r="IU1317" s="1"/>
      <c r="IV1317" s="1"/>
    </row>
    <row r="1318" spans="1:256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  <c r="IR1318" s="1"/>
      <c r="IS1318" s="1"/>
      <c r="IT1318" s="1"/>
      <c r="IU1318" s="1"/>
      <c r="IV1318" s="1"/>
    </row>
    <row r="1319" spans="1:256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  <c r="IP1319" s="1"/>
      <c r="IQ1319" s="1"/>
      <c r="IR1319" s="1"/>
      <c r="IS1319" s="1"/>
      <c r="IT1319" s="1"/>
      <c r="IU1319" s="1"/>
      <c r="IV1319" s="1"/>
    </row>
    <row r="1320" spans="1:256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  <c r="HQ1320" s="1"/>
      <c r="HR1320" s="1"/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  <c r="IK1320" s="1"/>
      <c r="IL1320" s="1"/>
      <c r="IM1320" s="1"/>
      <c r="IN1320" s="1"/>
      <c r="IO1320" s="1"/>
      <c r="IP1320" s="1"/>
      <c r="IQ1320" s="1"/>
      <c r="IR1320" s="1"/>
      <c r="IS1320" s="1"/>
      <c r="IT1320" s="1"/>
      <c r="IU1320" s="1"/>
      <c r="IV1320" s="1"/>
    </row>
    <row r="1321" spans="1:256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  <c r="IR1321" s="1"/>
      <c r="IS1321" s="1"/>
      <c r="IT1321" s="1"/>
      <c r="IU1321" s="1"/>
      <c r="IV1321" s="1"/>
    </row>
    <row r="1322" spans="1:256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  <c r="IP1322" s="1"/>
      <c r="IQ1322" s="1"/>
      <c r="IR1322" s="1"/>
      <c r="IS1322" s="1"/>
      <c r="IT1322" s="1"/>
      <c r="IU1322" s="1"/>
      <c r="IV1322" s="1"/>
    </row>
    <row r="1323" spans="1:256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  <c r="IP1323" s="1"/>
      <c r="IQ1323" s="1"/>
      <c r="IR1323" s="1"/>
      <c r="IS1323" s="1"/>
      <c r="IT1323" s="1"/>
      <c r="IU1323" s="1"/>
      <c r="IV1323" s="1"/>
    </row>
    <row r="1324" spans="1:256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  <c r="IK1324" s="1"/>
      <c r="IL1324" s="1"/>
      <c r="IM1324" s="1"/>
      <c r="IN1324" s="1"/>
      <c r="IO1324" s="1"/>
      <c r="IP1324" s="1"/>
      <c r="IQ1324" s="1"/>
      <c r="IR1324" s="1"/>
      <c r="IS1324" s="1"/>
      <c r="IT1324" s="1"/>
      <c r="IU1324" s="1"/>
      <c r="IV1324" s="1"/>
    </row>
    <row r="1325" spans="1:256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  <c r="IK1325" s="1"/>
      <c r="IL1325" s="1"/>
      <c r="IM1325" s="1"/>
      <c r="IN1325" s="1"/>
      <c r="IO1325" s="1"/>
      <c r="IP1325" s="1"/>
      <c r="IQ1325" s="1"/>
      <c r="IR1325" s="1"/>
      <c r="IS1325" s="1"/>
      <c r="IT1325" s="1"/>
      <c r="IU1325" s="1"/>
      <c r="IV1325" s="1"/>
    </row>
    <row r="1326" spans="1:256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  <c r="HQ1326" s="1"/>
      <c r="HR1326" s="1"/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  <c r="IK1326" s="1"/>
      <c r="IL1326" s="1"/>
      <c r="IM1326" s="1"/>
      <c r="IN1326" s="1"/>
      <c r="IO1326" s="1"/>
      <c r="IP1326" s="1"/>
      <c r="IQ1326" s="1"/>
      <c r="IR1326" s="1"/>
      <c r="IS1326" s="1"/>
      <c r="IT1326" s="1"/>
      <c r="IU1326" s="1"/>
      <c r="IV1326" s="1"/>
    </row>
    <row r="1327" spans="1:256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  <c r="IP1327" s="1"/>
      <c r="IQ1327" s="1"/>
      <c r="IR1327" s="1"/>
      <c r="IS1327" s="1"/>
      <c r="IT1327" s="1"/>
      <c r="IU1327" s="1"/>
      <c r="IV1327" s="1"/>
    </row>
    <row r="1328" spans="1:256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  <c r="IM1328" s="1"/>
      <c r="IN1328" s="1"/>
      <c r="IO1328" s="1"/>
      <c r="IP1328" s="1"/>
      <c r="IQ1328" s="1"/>
      <c r="IR1328" s="1"/>
      <c r="IS1328" s="1"/>
      <c r="IT1328" s="1"/>
      <c r="IU1328" s="1"/>
      <c r="IV1328" s="1"/>
    </row>
    <row r="1329" spans="1:256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  <c r="HQ1329" s="1"/>
      <c r="HR1329" s="1"/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  <c r="IK1329" s="1"/>
      <c r="IL1329" s="1"/>
      <c r="IM1329" s="1"/>
      <c r="IN1329" s="1"/>
      <c r="IO1329" s="1"/>
      <c r="IP1329" s="1"/>
      <c r="IQ1329" s="1"/>
      <c r="IR1329" s="1"/>
      <c r="IS1329" s="1"/>
      <c r="IT1329" s="1"/>
      <c r="IU1329" s="1"/>
      <c r="IV1329" s="1"/>
    </row>
    <row r="1330" spans="1:256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  <c r="IM1330" s="1"/>
      <c r="IN1330" s="1"/>
      <c r="IO1330" s="1"/>
      <c r="IP1330" s="1"/>
      <c r="IQ1330" s="1"/>
      <c r="IR1330" s="1"/>
      <c r="IS1330" s="1"/>
      <c r="IT1330" s="1"/>
      <c r="IU1330" s="1"/>
      <c r="IV1330" s="1"/>
    </row>
    <row r="1331" spans="1:256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  <c r="IK1331" s="1"/>
      <c r="IL1331" s="1"/>
      <c r="IM1331" s="1"/>
      <c r="IN1331" s="1"/>
      <c r="IO1331" s="1"/>
      <c r="IP1331" s="1"/>
      <c r="IQ1331" s="1"/>
      <c r="IR1331" s="1"/>
      <c r="IS1331" s="1"/>
      <c r="IT1331" s="1"/>
      <c r="IU1331" s="1"/>
      <c r="IV1331" s="1"/>
    </row>
    <row r="1332" spans="1:256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  <c r="IK1332" s="1"/>
      <c r="IL1332" s="1"/>
      <c r="IM1332" s="1"/>
      <c r="IN1332" s="1"/>
      <c r="IO1332" s="1"/>
      <c r="IP1332" s="1"/>
      <c r="IQ1332" s="1"/>
      <c r="IR1332" s="1"/>
      <c r="IS1332" s="1"/>
      <c r="IT1332" s="1"/>
      <c r="IU1332" s="1"/>
      <c r="IV1332" s="1"/>
    </row>
    <row r="1333" spans="1:256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  <c r="IP1333" s="1"/>
      <c r="IQ1333" s="1"/>
      <c r="IR1333" s="1"/>
      <c r="IS1333" s="1"/>
      <c r="IT1333" s="1"/>
      <c r="IU1333" s="1"/>
      <c r="IV1333" s="1"/>
    </row>
    <row r="1334" spans="1:256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  <c r="IP1334" s="1"/>
      <c r="IQ1334" s="1"/>
      <c r="IR1334" s="1"/>
      <c r="IS1334" s="1"/>
      <c r="IT1334" s="1"/>
      <c r="IU1334" s="1"/>
      <c r="IV1334" s="1"/>
    </row>
    <row r="1335" spans="1:256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  <c r="IP1335" s="1"/>
      <c r="IQ1335" s="1"/>
      <c r="IR1335" s="1"/>
      <c r="IS1335" s="1"/>
      <c r="IT1335" s="1"/>
      <c r="IU1335" s="1"/>
      <c r="IV1335" s="1"/>
    </row>
    <row r="1336" spans="1:256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  <c r="IP1336" s="1"/>
      <c r="IQ1336" s="1"/>
      <c r="IR1336" s="1"/>
      <c r="IS1336" s="1"/>
      <c r="IT1336" s="1"/>
      <c r="IU1336" s="1"/>
      <c r="IV1336" s="1"/>
    </row>
    <row r="1337" spans="1:256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  <c r="IP1337" s="1"/>
      <c r="IQ1337" s="1"/>
      <c r="IR1337" s="1"/>
      <c r="IS1337" s="1"/>
      <c r="IT1337" s="1"/>
      <c r="IU1337" s="1"/>
      <c r="IV1337" s="1"/>
    </row>
    <row r="1338" spans="1:256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  <c r="IR1338" s="1"/>
      <c r="IS1338" s="1"/>
      <c r="IT1338" s="1"/>
      <c r="IU1338" s="1"/>
      <c r="IV1338" s="1"/>
    </row>
    <row r="1339" spans="1:256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  <c r="IR1339" s="1"/>
      <c r="IS1339" s="1"/>
      <c r="IT1339" s="1"/>
      <c r="IU1339" s="1"/>
      <c r="IV1339" s="1"/>
    </row>
    <row r="1340" spans="1:256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  <c r="IT1340" s="1"/>
      <c r="IU1340" s="1"/>
      <c r="IV1340" s="1"/>
    </row>
    <row r="1341" spans="1:256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  <c r="IT1341" s="1"/>
      <c r="IU1341" s="1"/>
      <c r="IV1341" s="1"/>
    </row>
    <row r="1342" spans="1:256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  <c r="IR1342" s="1"/>
      <c r="IS1342" s="1"/>
      <c r="IT1342" s="1"/>
      <c r="IU1342" s="1"/>
      <c r="IV1342" s="1"/>
    </row>
  </sheetData>
  <sheetProtection algorithmName="SHA-512" hashValue="b3WBj0rSqY81IoVynpgIpsy+AvJQ8ho1sPMnXQiiywuqQdFOQo8fQRMjH06mVeCg9GbSqGA7ZEeKjB7C36c4Ug==" saltValue="iFCug0jcnLzKz9giSeZw8A==" spinCount="100000" sheet="1" selectLockedCells="1"/>
  <mergeCells count="107">
    <mergeCell ref="J8:K8"/>
    <mergeCell ref="C10:J10"/>
    <mergeCell ref="C11:J11"/>
    <mergeCell ref="L40:M40"/>
    <mergeCell ref="L49:M49"/>
    <mergeCell ref="C49:G49"/>
    <mergeCell ref="I49:J49"/>
    <mergeCell ref="B3:J3"/>
    <mergeCell ref="B15:B16"/>
    <mergeCell ref="C15:C16"/>
    <mergeCell ref="D15:D16"/>
    <mergeCell ref="C13:D13"/>
    <mergeCell ref="E16:K16"/>
    <mergeCell ref="C19:E19"/>
    <mergeCell ref="C32:E32"/>
    <mergeCell ref="C22:D22"/>
    <mergeCell ref="C24:I24"/>
    <mergeCell ref="C26:D26"/>
    <mergeCell ref="C28:D28"/>
    <mergeCell ref="C30:D30"/>
    <mergeCell ref="B5:L6"/>
    <mergeCell ref="H37:J38"/>
    <mergeCell ref="B40:B42"/>
    <mergeCell ref="L44:M44"/>
    <mergeCell ref="L41:M41"/>
    <mergeCell ref="K52:M52"/>
    <mergeCell ref="L47:M47"/>
    <mergeCell ref="I43:J43"/>
    <mergeCell ref="C43:G43"/>
    <mergeCell ref="L45:M45"/>
    <mergeCell ref="C51:G51"/>
    <mergeCell ref="I51:J51"/>
    <mergeCell ref="C47:G47"/>
    <mergeCell ref="I47:J47"/>
    <mergeCell ref="L46:M46"/>
    <mergeCell ref="B90:B91"/>
    <mergeCell ref="C88:M88"/>
    <mergeCell ref="B75:B77"/>
    <mergeCell ref="B46:B48"/>
    <mergeCell ref="C46:G46"/>
    <mergeCell ref="I46:J46"/>
    <mergeCell ref="C48:G48"/>
    <mergeCell ref="I48:J48"/>
    <mergeCell ref="E86:J86"/>
    <mergeCell ref="C56:D56"/>
    <mergeCell ref="C55:D55"/>
    <mergeCell ref="C65:D65"/>
    <mergeCell ref="C67:M67"/>
    <mergeCell ref="B79:B80"/>
    <mergeCell ref="C79:G80"/>
    <mergeCell ref="H79:R80"/>
    <mergeCell ref="B70:B72"/>
    <mergeCell ref="C70:D72"/>
    <mergeCell ref="E70:P72"/>
    <mergeCell ref="C73:D73"/>
    <mergeCell ref="L50:M50"/>
    <mergeCell ref="C58:D58"/>
    <mergeCell ref="C59:D59"/>
    <mergeCell ref="H52:J52"/>
    <mergeCell ref="O38:R38"/>
    <mergeCell ref="O40:R40"/>
    <mergeCell ref="B61:B62"/>
    <mergeCell ref="C61:D62"/>
    <mergeCell ref="G74:P74"/>
    <mergeCell ref="C69:D69"/>
    <mergeCell ref="C37:G38"/>
    <mergeCell ref="C42:G42"/>
    <mergeCell ref="E61:Q61"/>
    <mergeCell ref="O43:S45"/>
    <mergeCell ref="O65:R65"/>
    <mergeCell ref="I42:J42"/>
    <mergeCell ref="L42:M42"/>
    <mergeCell ref="B49:B51"/>
    <mergeCell ref="L43:M43"/>
    <mergeCell ref="C44:G44"/>
    <mergeCell ref="S61:T61"/>
    <mergeCell ref="B43:B45"/>
    <mergeCell ref="C45:G45"/>
    <mergeCell ref="I40:J40"/>
    <mergeCell ref="C40:G40"/>
    <mergeCell ref="I41:J41"/>
    <mergeCell ref="C41:G41"/>
    <mergeCell ref="I45:J45"/>
    <mergeCell ref="N4:T30"/>
    <mergeCell ref="O2:R2"/>
    <mergeCell ref="O91:R91"/>
    <mergeCell ref="C90:M91"/>
    <mergeCell ref="A5:A6"/>
    <mergeCell ref="G75:S77"/>
    <mergeCell ref="C39:M39"/>
    <mergeCell ref="B37:B39"/>
    <mergeCell ref="C75:D77"/>
    <mergeCell ref="E75:F77"/>
    <mergeCell ref="C74:D74"/>
    <mergeCell ref="E74:F74"/>
    <mergeCell ref="C35:D35"/>
    <mergeCell ref="F19:K19"/>
    <mergeCell ref="H53:J53"/>
    <mergeCell ref="K53:M53"/>
    <mergeCell ref="K37:M38"/>
    <mergeCell ref="L48:M48"/>
    <mergeCell ref="C50:G50"/>
    <mergeCell ref="I50:J50"/>
    <mergeCell ref="E69:F69"/>
    <mergeCell ref="G69:P69"/>
    <mergeCell ref="I44:J44"/>
    <mergeCell ref="L51:M51"/>
  </mergeCells>
  <phoneticPr fontId="2"/>
  <conditionalFormatting sqref="C19:E19">
    <cfRule type="cellIs" dxfId="3" priority="3" operator="equal">
      <formula>"未納"</formula>
    </cfRule>
  </conditionalFormatting>
  <conditionalFormatting sqref="E75:F77">
    <cfRule type="cellIs" dxfId="2" priority="2" operator="equal">
      <formula>"第１希望以外は出演不可"</formula>
    </cfRule>
  </conditionalFormatting>
  <hyperlinks>
    <hyperlink ref="O65:R65" location="【記入例】入力シート!A1" display="「【記入例】シート」リンク（シート移動）" xr:uid="{50942114-9F35-4BAB-AE1E-049C9C639220}"/>
    <hyperlink ref="O91:R91" location="【記入例】入力シート!A1" display="「【記入例】シート」リンク（シート移動）" xr:uid="{A64167AE-F583-4384-B19B-24422BA9A5D2}"/>
  </hyperlinks>
  <pageMargins left="1.07" right="0.39370078740157483" top="0.39370078740157483" bottom="0.39370078740157483" header="0.31496062992125984" footer="0.31496062992125984"/>
  <pageSetup paperSize="8" scale="6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000-000000000000}">
          <x14:formula1>
            <xm:f>DATA!$D$2:$D$4</xm:f>
          </x14:formula1>
          <xm:sqref>C82</xm:sqref>
        </x14:dataValidation>
        <x14:dataValidation type="list" allowBlank="1" showInputMessage="1" showErrorMessage="1" xr:uid="{00000000-0002-0000-0000-000001000000}">
          <x14:formula1>
            <xm:f>DATA!$E$2:$E$4</xm:f>
          </x14:formula1>
          <xm:sqref>C84</xm:sqref>
        </x14:dataValidation>
        <x14:dataValidation type="list" allowBlank="1" showInputMessage="1" showErrorMessage="1" xr:uid="{00000000-0002-0000-0000-000002000000}">
          <x14:formula1>
            <xm:f>DATA!$G$2:$G$4</xm:f>
          </x14:formula1>
          <xm:sqref>C86</xm:sqref>
        </x14:dataValidation>
        <x14:dataValidation type="list" allowBlank="1" showInputMessage="1" showErrorMessage="1" xr:uid="{00000000-0002-0000-0000-000003000000}">
          <x14:formula1>
            <xm:f>DATA!$C$2:$C$7</xm:f>
          </x14:formula1>
          <xm:sqref>C65:D65</xm:sqref>
        </x14:dataValidation>
        <x14:dataValidation type="list" allowBlank="1" showInputMessage="1" showErrorMessage="1" xr:uid="{00000000-0002-0000-0000-000005000000}">
          <x14:formula1>
            <xm:f>DATA!$N$2:$N$5</xm:f>
          </x14:formula1>
          <xm:sqref>C19</xm:sqref>
        </x14:dataValidation>
        <x14:dataValidation type="list" allowBlank="1" showInputMessage="1" showErrorMessage="1" xr:uid="{EDCF183F-EE4C-49E3-9B4A-1180803BE1AE}">
          <x14:formula1>
            <xm:f>DATA!$I$2:$I$9</xm:f>
          </x14:formula1>
          <xm:sqref>H40:H51</xm:sqref>
        </x14:dataValidation>
        <x14:dataValidation type="list" allowBlank="1" showInputMessage="1" showErrorMessage="1" xr:uid="{2C4803D0-8F2D-4EE0-9198-8ABC685EDB50}">
          <x14:formula1>
            <xm:f>DATA!$J$2:$J$6</xm:f>
          </x14:formula1>
          <xm:sqref>K40:K51</xm:sqref>
        </x14:dataValidation>
        <x14:dataValidation type="list" allowBlank="1" showInputMessage="1" showErrorMessage="1" xr:uid="{B920D24E-D9CA-4620-AA30-87663D57127D}">
          <x14:formula1>
            <xm:f>DATA!$K$2:$K$5</xm:f>
          </x14:formula1>
          <xm:sqref>C70:D72</xm:sqref>
        </x14:dataValidation>
        <x14:dataValidation type="list" allowBlank="1" showInputMessage="1" showErrorMessage="1" xr:uid="{470ACC22-A673-4672-862F-6DB7FCAED310}">
          <x14:formula1>
            <xm:f>DATA!$L$2:$L$5</xm:f>
          </x14:formula1>
          <xm:sqref>C75:D77</xm:sqref>
        </x14:dataValidation>
        <x14:dataValidation type="list" allowBlank="1" showInputMessage="1" showErrorMessage="1" xr:uid="{00000000-0002-0000-0000-000004000000}">
          <x14:formula1>
            <xm:f>DATA!$M$2:$M$5</xm:f>
          </x14:formula1>
          <xm:sqref>E75:F77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CC"/>
    <pageSetUpPr fitToPage="1"/>
  </sheetPr>
  <dimension ref="B1:CQ144"/>
  <sheetViews>
    <sheetView showGridLines="0" zoomScale="90" zoomScaleNormal="90" workbookViewId="0">
      <selection activeCell="J7" sqref="J7"/>
    </sheetView>
  </sheetViews>
  <sheetFormatPr defaultColWidth="9" defaultRowHeight="17.649999999999999" x14ac:dyDescent="0.25"/>
  <cols>
    <col min="1" max="1" width="1" style="9" customWidth="1"/>
    <col min="2" max="2" width="12.73046875" style="9" customWidth="1"/>
    <col min="3" max="3" width="16.73046875" style="9" customWidth="1"/>
    <col min="4" max="4" width="14" style="9" customWidth="1"/>
    <col min="5" max="6" width="6" style="9" customWidth="1"/>
    <col min="7" max="7" width="12.265625" style="9" customWidth="1"/>
    <col min="8" max="8" width="8.265625" style="9" customWidth="1"/>
    <col min="9" max="9" width="9" style="9" customWidth="1"/>
    <col min="10" max="10" width="16.265625" style="9" customWidth="1"/>
    <col min="11" max="11" width="1.19921875" style="9" customWidth="1"/>
    <col min="12" max="12" width="9" style="9"/>
    <col min="13" max="13" width="9.265625" style="9" bestFit="1" customWidth="1"/>
    <col min="14" max="16384" width="9" style="9"/>
  </cols>
  <sheetData>
    <row r="1" spans="2:95" ht="18.75" customHeight="1" thickTop="1" x14ac:dyDescent="0.25">
      <c r="B1" s="65" t="s">
        <v>74</v>
      </c>
      <c r="J1" s="20"/>
      <c r="L1" s="1"/>
      <c r="M1" s="270" t="str">
        <f>入力シート!N4</f>
        <v>Ｗｅｂ申込の手順
①『入力シート』への入力を完了する。
　　左端に【選択】のある項目は、ドロップダウンから選んでください。　
　　→入力後、小中高校以外は手順④へ
②別シートの『参加申込書（様式１）』をプリントアウトする。
③プリントアウトした『参加申込書（様式１）』に職印を押印する。 　
　　→当日、受付に提出（郵送不要）
④このエクセルファイル全てをメールに添付して、下記申込受付担当へ送付する。
　※添付するエクセルデータのファイル名は、
　「第78回宮城県合唱祭申込書（団体略称）」と改めて、「名前を付けて保存」してください。必ず（団体略称）の箇所には団体名を入れてください。
⑤Ｗｅｂ申込の受付期間は、4月6日（月）～4月17日（金）17時必着とします。タイムテーブルは5月7日までに宮城県合唱連盟ＨＰに掲載します。
⑥申込書の送信前に参加料（参加人数×1,300円）を振り込んでください。（増員分は当日受付で納入してください）
申込送付先　《郵送（手書き）での申込はできません》
合唱祭申込受付担当　　伊藤　眞　宛
メール： miyagikengasshousai@gmail.com</v>
      </c>
      <c r="N1" s="271"/>
      <c r="O1" s="271"/>
      <c r="P1" s="271"/>
      <c r="Q1" s="271"/>
      <c r="R1" s="271"/>
      <c r="S1" s="271"/>
      <c r="T1" s="271"/>
      <c r="U1" s="271"/>
      <c r="V1" s="271"/>
      <c r="W1" s="272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</row>
    <row r="2" spans="2:95" ht="22.05" customHeight="1" x14ac:dyDescent="0.25">
      <c r="B2" s="279" t="str">
        <f>DATA!B16&amp;"参加申込書 (様式１)"</f>
        <v>第７８回宮城県合唱祭参加申込書 (様式１)</v>
      </c>
      <c r="C2" s="279"/>
      <c r="D2" s="279"/>
      <c r="E2" s="279"/>
      <c r="F2" s="279"/>
      <c r="G2" s="279"/>
      <c r="H2" s="279"/>
      <c r="I2" s="279"/>
      <c r="J2" s="279"/>
      <c r="L2" s="1"/>
      <c r="M2" s="273"/>
      <c r="N2" s="274"/>
      <c r="O2" s="274"/>
      <c r="P2" s="274"/>
      <c r="Q2" s="274"/>
      <c r="R2" s="274"/>
      <c r="S2" s="274"/>
      <c r="T2" s="274"/>
      <c r="U2" s="274"/>
      <c r="V2" s="274"/>
      <c r="W2" s="275"/>
      <c r="X2" s="40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</row>
    <row r="3" spans="2:95" s="19" customFormat="1" ht="30" customHeight="1" x14ac:dyDescent="0.25">
      <c r="B3" s="16"/>
      <c r="C3" s="16"/>
      <c r="D3" s="16"/>
      <c r="E3" s="16"/>
      <c r="F3" s="16"/>
      <c r="G3" s="16"/>
      <c r="H3" s="18" t="s">
        <v>75</v>
      </c>
      <c r="I3" s="15" t="str">
        <f>IF(入力シート!C8="","",YEAR(入力シート!C8)&amp;"年")</f>
        <v/>
      </c>
      <c r="J3" s="33" t="str">
        <f>IF(入力シート!C8="","",入力シート!C8)</f>
        <v/>
      </c>
      <c r="L3" s="1"/>
      <c r="M3" s="273"/>
      <c r="N3" s="274"/>
      <c r="O3" s="274"/>
      <c r="P3" s="274"/>
      <c r="Q3" s="274"/>
      <c r="R3" s="274"/>
      <c r="S3" s="274"/>
      <c r="T3" s="274"/>
      <c r="U3" s="274"/>
      <c r="V3" s="274"/>
      <c r="W3" s="275"/>
      <c r="X3" s="40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</row>
    <row r="4" spans="2:95" s="19" customFormat="1" ht="22.05" customHeight="1" x14ac:dyDescent="0.25">
      <c r="B4" s="16" t="s">
        <v>76</v>
      </c>
      <c r="C4" s="16"/>
      <c r="D4" s="16"/>
      <c r="E4" s="16"/>
      <c r="F4" s="16"/>
      <c r="G4" s="16"/>
      <c r="H4" s="18"/>
      <c r="I4" s="15" t="str">
        <f>IF(入力シート!L8="","","変更日：")</f>
        <v/>
      </c>
      <c r="J4" s="33" t="str">
        <f>IF(入力シート!L8="","",入力シート!L8)</f>
        <v/>
      </c>
      <c r="L4" s="1"/>
      <c r="M4" s="273"/>
      <c r="N4" s="274"/>
      <c r="O4" s="274"/>
      <c r="P4" s="274"/>
      <c r="Q4" s="274"/>
      <c r="R4" s="274"/>
      <c r="S4" s="274"/>
      <c r="T4" s="274"/>
      <c r="U4" s="274"/>
      <c r="V4" s="274"/>
      <c r="W4" s="275"/>
      <c r="X4" s="40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</row>
    <row r="5" spans="2:95" s="19" customFormat="1" ht="22.05" customHeight="1" x14ac:dyDescent="0.25">
      <c r="B5" s="16" t="str">
        <f>"       下記の通り"&amp;DATA!B16&amp;"の参加を申し込みます。"</f>
        <v xml:space="preserve">       下記の通り第７８回宮城県合唱祭の参加を申し込みます。</v>
      </c>
      <c r="C5" s="16"/>
      <c r="D5" s="16"/>
      <c r="E5" s="16"/>
      <c r="F5" s="16"/>
      <c r="G5" s="16"/>
      <c r="H5" s="16"/>
      <c r="I5" s="16"/>
      <c r="J5" s="16"/>
      <c r="L5" s="1"/>
      <c r="M5" s="273"/>
      <c r="N5" s="274"/>
      <c r="O5" s="274"/>
      <c r="P5" s="274"/>
      <c r="Q5" s="274"/>
      <c r="R5" s="274"/>
      <c r="S5" s="274"/>
      <c r="T5" s="274"/>
      <c r="U5" s="274"/>
      <c r="V5" s="274"/>
      <c r="W5" s="275"/>
      <c r="X5" s="40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2:95" ht="22.05" customHeight="1" x14ac:dyDescent="0.25">
      <c r="B6" s="16"/>
      <c r="C6" s="16"/>
      <c r="D6" s="16"/>
      <c r="E6" s="16"/>
      <c r="F6" s="16"/>
      <c r="G6" s="16"/>
      <c r="H6" s="16"/>
      <c r="I6" s="16"/>
      <c r="J6" s="16"/>
      <c r="L6" s="1"/>
      <c r="M6" s="273"/>
      <c r="N6" s="274"/>
      <c r="O6" s="274"/>
      <c r="P6" s="274"/>
      <c r="Q6" s="274"/>
      <c r="R6" s="274"/>
      <c r="S6" s="274"/>
      <c r="T6" s="274"/>
      <c r="U6" s="274"/>
      <c r="V6" s="274"/>
      <c r="W6" s="275"/>
      <c r="X6" s="40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</row>
    <row r="7" spans="2:95" ht="22.05" customHeight="1" x14ac:dyDescent="0.25">
      <c r="B7" s="18"/>
      <c r="C7" s="17"/>
      <c r="D7" s="16"/>
      <c r="E7" s="16" t="s">
        <v>77</v>
      </c>
      <c r="G7" s="285" t="str">
        <f>IF(入力シート!C13="","",入力シート!C13)</f>
        <v/>
      </c>
      <c r="H7" s="285"/>
      <c r="I7" s="285"/>
      <c r="J7" s="17" t="s">
        <v>78</v>
      </c>
      <c r="L7" s="1"/>
      <c r="M7" s="273"/>
      <c r="N7" s="274"/>
      <c r="O7" s="274"/>
      <c r="P7" s="274"/>
      <c r="Q7" s="274"/>
      <c r="R7" s="274"/>
      <c r="S7" s="274"/>
      <c r="T7" s="274"/>
      <c r="U7" s="274"/>
      <c r="V7" s="274"/>
      <c r="W7" s="275"/>
      <c r="X7" s="40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</row>
    <row r="8" spans="2:95" ht="22.05" customHeight="1" x14ac:dyDescent="0.25">
      <c r="B8" s="18"/>
      <c r="C8" s="17"/>
      <c r="D8" s="16"/>
      <c r="E8" s="16"/>
      <c r="F8" s="16"/>
      <c r="G8" s="18"/>
      <c r="H8" s="18"/>
      <c r="I8" s="16"/>
      <c r="J8" s="17"/>
      <c r="L8" s="1"/>
      <c r="M8" s="273"/>
      <c r="N8" s="274"/>
      <c r="O8" s="274"/>
      <c r="P8" s="274"/>
      <c r="Q8" s="274"/>
      <c r="R8" s="274"/>
      <c r="S8" s="274"/>
      <c r="T8" s="274"/>
      <c r="U8" s="274"/>
      <c r="V8" s="274"/>
      <c r="W8" s="275"/>
      <c r="X8" s="40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</row>
    <row r="9" spans="2:95" ht="22.05" customHeight="1" x14ac:dyDescent="0.25">
      <c r="B9" s="14"/>
      <c r="C9" s="14"/>
      <c r="D9" s="14"/>
      <c r="E9" s="14"/>
      <c r="F9" s="14"/>
      <c r="G9" s="14"/>
      <c r="H9" s="14"/>
      <c r="I9" s="14"/>
      <c r="J9" s="27" t="s">
        <v>79</v>
      </c>
      <c r="L9" s="1"/>
      <c r="M9" s="273"/>
      <c r="N9" s="274"/>
      <c r="O9" s="274"/>
      <c r="P9" s="274"/>
      <c r="Q9" s="274"/>
      <c r="R9" s="274"/>
      <c r="S9" s="274"/>
      <c r="T9" s="274"/>
      <c r="U9" s="274"/>
      <c r="V9" s="274"/>
      <c r="W9" s="275"/>
      <c r="X9" s="40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</row>
    <row r="10" spans="2:95" ht="19.149999999999999" thickBot="1" x14ac:dyDescent="0.3">
      <c r="B10" s="14"/>
      <c r="C10" s="14"/>
      <c r="D10" s="14"/>
      <c r="E10" s="14"/>
      <c r="F10" s="14"/>
      <c r="G10" s="14"/>
      <c r="H10" s="14"/>
      <c r="I10" s="14"/>
      <c r="J10" s="13"/>
      <c r="L10" s="1"/>
      <c r="M10" s="273"/>
      <c r="N10" s="274"/>
      <c r="O10" s="274"/>
      <c r="P10" s="274"/>
      <c r="Q10" s="274"/>
      <c r="R10" s="274"/>
      <c r="S10" s="274"/>
      <c r="T10" s="274"/>
      <c r="U10" s="274"/>
      <c r="V10" s="274"/>
      <c r="W10" s="275"/>
      <c r="X10" s="40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</row>
    <row r="11" spans="2:95" ht="19.05" customHeight="1" x14ac:dyDescent="0.25">
      <c r="B11" s="12" t="s">
        <v>80</v>
      </c>
      <c r="C11" s="289" t="str">
        <f>IF(入力シート!C10="","",入力シート!C10)</f>
        <v/>
      </c>
      <c r="D11" s="290"/>
      <c r="E11" s="290"/>
      <c r="F11" s="290"/>
      <c r="G11" s="290"/>
      <c r="H11" s="290"/>
      <c r="I11" s="290"/>
      <c r="J11" s="291"/>
      <c r="L11" s="1"/>
      <c r="M11" s="273"/>
      <c r="N11" s="274"/>
      <c r="O11" s="274"/>
      <c r="P11" s="274"/>
      <c r="Q11" s="274"/>
      <c r="R11" s="274"/>
      <c r="S11" s="274"/>
      <c r="T11" s="274"/>
      <c r="U11" s="274"/>
      <c r="V11" s="274"/>
      <c r="W11" s="275"/>
      <c r="X11" s="40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</row>
    <row r="12" spans="2:95" ht="42.75" customHeight="1" x14ac:dyDescent="0.25">
      <c r="B12" s="11" t="s">
        <v>81</v>
      </c>
      <c r="C12" s="286" t="str">
        <f>IF(入力シート!C11="","",入力シート!C11)</f>
        <v/>
      </c>
      <c r="D12" s="287"/>
      <c r="E12" s="287"/>
      <c r="F12" s="287"/>
      <c r="G12" s="287"/>
      <c r="H12" s="287"/>
      <c r="I12" s="287"/>
      <c r="J12" s="288"/>
      <c r="L12" s="1"/>
      <c r="M12" s="273"/>
      <c r="N12" s="274"/>
      <c r="O12" s="274"/>
      <c r="P12" s="274"/>
      <c r="Q12" s="274"/>
      <c r="R12" s="274"/>
      <c r="S12" s="274"/>
      <c r="T12" s="274"/>
      <c r="U12" s="274"/>
      <c r="V12" s="274"/>
      <c r="W12" s="275"/>
      <c r="X12" s="40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</row>
    <row r="13" spans="2:95" ht="40.5" customHeight="1" x14ac:dyDescent="0.25">
      <c r="B13" s="282" t="s">
        <v>82</v>
      </c>
      <c r="C13" s="28" t="s">
        <v>16</v>
      </c>
      <c r="D13" s="292" t="str">
        <f>"〒"&amp;入力シート!C22</f>
        <v>〒</v>
      </c>
      <c r="E13" s="266"/>
      <c r="F13" s="266"/>
      <c r="G13" s="266"/>
      <c r="H13" s="266"/>
      <c r="I13" s="266"/>
      <c r="J13" s="267"/>
      <c r="L13" s="1"/>
      <c r="M13" s="273"/>
      <c r="N13" s="274"/>
      <c r="O13" s="274"/>
      <c r="P13" s="274"/>
      <c r="Q13" s="274"/>
      <c r="R13" s="274"/>
      <c r="S13" s="274"/>
      <c r="T13" s="274"/>
      <c r="U13" s="274"/>
      <c r="V13" s="274"/>
      <c r="W13" s="275"/>
      <c r="X13" s="40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</row>
    <row r="14" spans="2:95" ht="40.5" customHeight="1" x14ac:dyDescent="0.25">
      <c r="B14" s="283"/>
      <c r="C14" s="28" t="s">
        <v>18</v>
      </c>
      <c r="D14" s="292" t="str">
        <f>IF(入力シート!C24="","",入力シート!C24)</f>
        <v/>
      </c>
      <c r="E14" s="266"/>
      <c r="F14" s="266"/>
      <c r="G14" s="266"/>
      <c r="H14" s="266"/>
      <c r="I14" s="266"/>
      <c r="J14" s="267"/>
      <c r="L14" s="1"/>
      <c r="M14" s="273"/>
      <c r="N14" s="274"/>
      <c r="O14" s="274"/>
      <c r="P14" s="274"/>
      <c r="Q14" s="274"/>
      <c r="R14" s="274"/>
      <c r="S14" s="274"/>
      <c r="T14" s="274"/>
      <c r="U14" s="274"/>
      <c r="V14" s="274"/>
      <c r="W14" s="275"/>
      <c r="X14" s="40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</row>
    <row r="15" spans="2:95" ht="40.5" customHeight="1" x14ac:dyDescent="0.25">
      <c r="B15" s="283"/>
      <c r="C15" s="28" t="s">
        <v>83</v>
      </c>
      <c r="D15" s="292" t="str">
        <f>IF(入力シート!C26="","",入力シート!C26)</f>
        <v/>
      </c>
      <c r="E15" s="266"/>
      <c r="F15" s="266"/>
      <c r="G15" s="266"/>
      <c r="H15" s="266"/>
      <c r="I15" s="266"/>
      <c r="J15" s="267"/>
      <c r="L15" s="1"/>
      <c r="M15" s="273"/>
      <c r="N15" s="274"/>
      <c r="O15" s="274"/>
      <c r="P15" s="274"/>
      <c r="Q15" s="274"/>
      <c r="R15" s="274"/>
      <c r="S15" s="274"/>
      <c r="T15" s="274"/>
      <c r="U15" s="274"/>
      <c r="V15" s="274"/>
      <c r="W15" s="275"/>
      <c r="X15" s="40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</row>
    <row r="16" spans="2:95" ht="40.5" customHeight="1" x14ac:dyDescent="0.25">
      <c r="B16" s="283"/>
      <c r="C16" s="28" t="s">
        <v>20</v>
      </c>
      <c r="D16" s="292" t="str">
        <f>IF(入力シート!C28="","",入力シート!C28)</f>
        <v/>
      </c>
      <c r="E16" s="266"/>
      <c r="F16" s="266"/>
      <c r="G16" s="266"/>
      <c r="H16" s="266"/>
      <c r="I16" s="266"/>
      <c r="J16" s="267"/>
      <c r="L16" s="1"/>
      <c r="M16" s="273"/>
      <c r="N16" s="274"/>
      <c r="O16" s="274"/>
      <c r="P16" s="274"/>
      <c r="Q16" s="274"/>
      <c r="R16" s="274"/>
      <c r="S16" s="274"/>
      <c r="T16" s="274"/>
      <c r="U16" s="274"/>
      <c r="V16" s="274"/>
      <c r="W16" s="275"/>
      <c r="X16" s="40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</row>
    <row r="17" spans="2:95" ht="40.5" customHeight="1" x14ac:dyDescent="0.25">
      <c r="B17" s="283"/>
      <c r="C17" s="28" t="s">
        <v>84</v>
      </c>
      <c r="D17" s="292" t="str">
        <f>IF(入力シート!C30="","",入力シート!C30)</f>
        <v/>
      </c>
      <c r="E17" s="266"/>
      <c r="F17" s="266"/>
      <c r="G17" s="266"/>
      <c r="H17" s="266"/>
      <c r="I17" s="266"/>
      <c r="J17" s="267"/>
      <c r="L17" s="1"/>
      <c r="M17" s="273"/>
      <c r="N17" s="274"/>
      <c r="O17" s="274"/>
      <c r="P17" s="274"/>
      <c r="Q17" s="274"/>
      <c r="R17" s="274"/>
      <c r="S17" s="274"/>
      <c r="T17" s="274"/>
      <c r="U17" s="274"/>
      <c r="V17" s="274"/>
      <c r="W17" s="275"/>
      <c r="X17" s="40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</row>
    <row r="18" spans="2:95" ht="40.5" customHeight="1" x14ac:dyDescent="0.25">
      <c r="B18" s="284"/>
      <c r="C18" s="48" t="s">
        <v>85</v>
      </c>
      <c r="D18" s="292" t="str">
        <f>IF(入力シート!C32="","",入力シート!C32)</f>
        <v/>
      </c>
      <c r="E18" s="266"/>
      <c r="F18" s="266"/>
      <c r="G18" s="266"/>
      <c r="H18" s="266"/>
      <c r="I18" s="266"/>
      <c r="J18" s="267"/>
      <c r="L18" s="1"/>
      <c r="M18" s="273"/>
      <c r="N18" s="274"/>
      <c r="O18" s="274"/>
      <c r="P18" s="274"/>
      <c r="Q18" s="274"/>
      <c r="R18" s="274"/>
      <c r="S18" s="274"/>
      <c r="T18" s="274"/>
      <c r="U18" s="274"/>
      <c r="V18" s="274"/>
      <c r="W18" s="275"/>
      <c r="X18" s="40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</row>
    <row r="19" spans="2:95" ht="40.5" customHeight="1" thickBot="1" x14ac:dyDescent="0.3">
      <c r="B19" s="11" t="s">
        <v>86</v>
      </c>
      <c r="C19" s="62" t="str">
        <f>IF(入力シート!C15="","",入力シート!C15)</f>
        <v/>
      </c>
      <c r="D19" s="30" t="s">
        <v>87</v>
      </c>
      <c r="E19" s="280" t="s">
        <v>88</v>
      </c>
      <c r="F19" s="281"/>
      <c r="G19" s="281"/>
      <c r="H19" s="266" t="str">
        <f>IF(入力シート!C35="","",入力シート!C35)</f>
        <v/>
      </c>
      <c r="I19" s="266"/>
      <c r="J19" s="267"/>
      <c r="L19" s="1"/>
      <c r="M19" s="276"/>
      <c r="N19" s="277"/>
      <c r="O19" s="277"/>
      <c r="P19" s="277"/>
      <c r="Q19" s="277"/>
      <c r="R19" s="277"/>
      <c r="S19" s="277"/>
      <c r="T19" s="277"/>
      <c r="U19" s="277"/>
      <c r="V19" s="277"/>
      <c r="W19" s="278"/>
      <c r="X19" s="40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</row>
    <row r="20" spans="2:95" ht="40.5" customHeight="1" thickTop="1" x14ac:dyDescent="0.25">
      <c r="B20" s="11" t="s">
        <v>89</v>
      </c>
      <c r="C20" s="29" t="str">
        <f>DATA!B12&amp;"円×"</f>
        <v>1,300円×</v>
      </c>
      <c r="D20" s="60">
        <f>入力シート!C15</f>
        <v>0</v>
      </c>
      <c r="E20" s="31" t="s">
        <v>90</v>
      </c>
      <c r="F20" s="31"/>
      <c r="G20" s="61">
        <f>D20*DATA!B12</f>
        <v>0</v>
      </c>
      <c r="H20" s="264" t="s">
        <v>91</v>
      </c>
      <c r="I20" s="264"/>
      <c r="J20" s="265"/>
      <c r="L20" s="1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</row>
    <row r="21" spans="2:95" ht="40.5" customHeight="1" thickBot="1" x14ac:dyDescent="0.3">
      <c r="B21" s="80" t="s">
        <v>92</v>
      </c>
      <c r="C21" s="81" t="s">
        <v>93</v>
      </c>
      <c r="D21" s="82">
        <f>G20</f>
        <v>0</v>
      </c>
      <c r="E21" s="83" t="s">
        <v>94</v>
      </c>
      <c r="F21" s="268" t="str">
        <f>IF(入力シート!C19="","",入力シート!C19)</f>
        <v/>
      </c>
      <c r="G21" s="268"/>
      <c r="H21" s="268"/>
      <c r="I21" s="268"/>
      <c r="J21" s="269"/>
      <c r="L21" s="1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</row>
    <row r="22" spans="2:95" ht="20.55" customHeight="1" x14ac:dyDescent="0.25">
      <c r="B22" s="84"/>
      <c r="C22" s="85"/>
      <c r="D22" s="86"/>
      <c r="E22" s="261" t="str">
        <f>IF(F21="未納","↑納入後に申込書を送付してください。","")</f>
        <v/>
      </c>
      <c r="F22" s="261"/>
      <c r="G22" s="261"/>
      <c r="H22" s="261"/>
      <c r="I22" s="261"/>
      <c r="J22" s="262"/>
      <c r="L22" s="1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</row>
    <row r="23" spans="2:95" ht="79.900000000000006" customHeight="1" x14ac:dyDescent="0.25">
      <c r="B23" s="75"/>
      <c r="C23" s="87"/>
      <c r="D23" s="87"/>
      <c r="E23" s="87"/>
      <c r="F23" s="87"/>
      <c r="G23" s="87"/>
      <c r="H23" s="87"/>
      <c r="I23" s="87"/>
      <c r="J23" s="76"/>
      <c r="L23" s="1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</row>
    <row r="24" spans="2:95" ht="81.75" customHeight="1" x14ac:dyDescent="0.25">
      <c r="B24" s="258" t="s">
        <v>95</v>
      </c>
      <c r="C24" s="259"/>
      <c r="D24" s="259"/>
      <c r="E24" s="259"/>
      <c r="F24" s="259"/>
      <c r="G24" s="259"/>
      <c r="H24" s="259"/>
      <c r="I24" s="259"/>
      <c r="J24" s="260"/>
      <c r="L24" s="1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</row>
    <row r="25" spans="2:95" ht="76.900000000000006" customHeight="1" thickBot="1" x14ac:dyDescent="0.3">
      <c r="B25" s="77"/>
      <c r="C25" s="78"/>
      <c r="D25" s="78"/>
      <c r="E25" s="78"/>
      <c r="F25" s="78"/>
      <c r="G25" s="78"/>
      <c r="H25" s="78"/>
      <c r="I25" s="78"/>
      <c r="J25" s="79"/>
      <c r="L25" s="1"/>
      <c r="M25" s="111"/>
      <c r="N25" s="111"/>
      <c r="O25" s="111"/>
      <c r="P25" s="111"/>
      <c r="Q25" s="111"/>
      <c r="R25" s="111"/>
      <c r="S25" s="111"/>
      <c r="T25" s="111"/>
      <c r="U25" s="1"/>
      <c r="V25" s="1"/>
      <c r="W25" s="1"/>
      <c r="X25" s="40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</row>
    <row r="26" spans="2:95" ht="16.8" customHeight="1" x14ac:dyDescent="0.25">
      <c r="B26" s="263" t="s">
        <v>96</v>
      </c>
      <c r="C26" s="263"/>
      <c r="D26" s="263"/>
      <c r="E26" s="263"/>
      <c r="F26" s="263"/>
      <c r="G26" s="263"/>
      <c r="H26" s="263"/>
      <c r="I26" s="263"/>
      <c r="J26" s="263"/>
      <c r="K26"/>
      <c r="L26" s="1"/>
      <c r="M26" s="111"/>
      <c r="N26" s="111"/>
      <c r="O26" s="111"/>
      <c r="P26" s="111"/>
      <c r="Q26" s="111"/>
      <c r="R26" s="111"/>
      <c r="S26" s="111"/>
      <c r="T26" s="11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</row>
    <row r="27" spans="2:95" ht="18.75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11"/>
      <c r="N27" s="111"/>
      <c r="O27" s="111"/>
      <c r="P27" s="111"/>
      <c r="Q27" s="111"/>
      <c r="R27" s="111"/>
      <c r="S27" s="111"/>
      <c r="T27" s="11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</row>
    <row r="28" spans="2:95" ht="18.75" x14ac:dyDescent="0.2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11"/>
      <c r="N28" s="111"/>
      <c r="O28" s="111"/>
      <c r="P28" s="111"/>
      <c r="Q28" s="111"/>
      <c r="R28" s="111"/>
      <c r="S28" s="111"/>
      <c r="T28" s="11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</row>
    <row r="29" spans="2:95" ht="18.75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11"/>
      <c r="N29" s="111"/>
      <c r="O29" s="111"/>
      <c r="P29" s="111"/>
      <c r="Q29" s="111"/>
      <c r="R29" s="111"/>
      <c r="S29" s="111"/>
      <c r="T29" s="11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</row>
    <row r="30" spans="2:95" x14ac:dyDescent="0.2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</row>
    <row r="31" spans="2:95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</row>
    <row r="32" spans="2:95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</row>
    <row r="33" spans="2:95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</row>
    <row r="34" spans="2:95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</row>
    <row r="35" spans="2:95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</row>
    <row r="36" spans="2:95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</row>
    <row r="37" spans="2:95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</row>
    <row r="38" spans="2:95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</row>
    <row r="39" spans="2:95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</row>
    <row r="40" spans="2:95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</row>
    <row r="41" spans="2:95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</row>
    <row r="42" spans="2:95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</row>
    <row r="43" spans="2:95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</row>
    <row r="44" spans="2:95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</row>
    <row r="45" spans="2:95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</row>
    <row r="46" spans="2:95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</row>
    <row r="47" spans="2:9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</row>
    <row r="48" spans="2:95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</row>
    <row r="49" spans="2:9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</row>
    <row r="50" spans="2:9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</row>
    <row r="51" spans="2:9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</row>
    <row r="52" spans="2:9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</row>
    <row r="53" spans="2:9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</row>
    <row r="54" spans="2:9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</row>
    <row r="55" spans="2:9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</row>
    <row r="56" spans="2:9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</row>
    <row r="57" spans="2:9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</row>
    <row r="58" spans="2:9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</row>
    <row r="59" spans="2:9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</row>
    <row r="60" spans="2:9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</row>
    <row r="61" spans="2:9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</row>
    <row r="62" spans="2:9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</row>
    <row r="63" spans="2:9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</row>
    <row r="64" spans="2:9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</row>
    <row r="65" spans="2:9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</row>
    <row r="66" spans="2:9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</row>
    <row r="67" spans="2:9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</row>
    <row r="68" spans="2:9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</row>
    <row r="69" spans="2:9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</row>
    <row r="70" spans="2:9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</row>
    <row r="71" spans="2:9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</row>
    <row r="72" spans="2:9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</row>
    <row r="73" spans="2:9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</row>
    <row r="74" spans="2:9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</row>
    <row r="75" spans="2:9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</row>
    <row r="76" spans="2:9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</row>
    <row r="77" spans="2:9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</row>
    <row r="78" spans="2:9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</row>
    <row r="79" spans="2:9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</row>
    <row r="80" spans="2:9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</row>
    <row r="81" spans="2:9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</row>
    <row r="82" spans="2:9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</row>
    <row r="83" spans="2:9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</row>
    <row r="84" spans="2:9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</row>
    <row r="85" spans="2:9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</row>
    <row r="86" spans="2:9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</row>
    <row r="87" spans="2:9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</row>
    <row r="88" spans="2:9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</row>
    <row r="89" spans="2:9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</row>
    <row r="90" spans="2:9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</row>
    <row r="91" spans="2:9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</row>
    <row r="92" spans="2:9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</row>
    <row r="93" spans="2:9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</row>
    <row r="94" spans="2:9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</row>
    <row r="95" spans="2:9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</row>
    <row r="96" spans="2:9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</row>
    <row r="97" spans="2:9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</row>
    <row r="98" spans="2:9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</row>
    <row r="99" spans="2:9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</row>
    <row r="100" spans="2:9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</row>
    <row r="101" spans="2:9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</row>
    <row r="102" spans="2:9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</row>
    <row r="103" spans="2:9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</row>
    <row r="104" spans="2:9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</row>
    <row r="105" spans="2:9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</row>
    <row r="106" spans="2:9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</row>
    <row r="107" spans="2:9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</row>
    <row r="108" spans="2:9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</row>
    <row r="109" spans="2:9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</row>
    <row r="110" spans="2:9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</row>
    <row r="111" spans="2:9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</row>
    <row r="112" spans="2:9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</row>
    <row r="113" spans="2:9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</row>
    <row r="114" spans="2:9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</row>
    <row r="115" spans="2:9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</row>
    <row r="116" spans="2:9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</row>
    <row r="117" spans="2:9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</row>
    <row r="118" spans="2:9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</row>
    <row r="119" spans="2:9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</row>
    <row r="120" spans="2:9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</row>
    <row r="121" spans="2:9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</row>
    <row r="122" spans="2:9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</row>
    <row r="123" spans="2:9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</row>
    <row r="124" spans="2:9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</row>
    <row r="125" spans="2:9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</row>
    <row r="126" spans="2:9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</row>
    <row r="127" spans="2:9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</row>
    <row r="128" spans="2:9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</row>
    <row r="129" spans="2:9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</row>
    <row r="130" spans="2:9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</row>
    <row r="131" spans="2:9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</row>
    <row r="132" spans="2:9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</row>
    <row r="133" spans="2:9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</row>
    <row r="134" spans="2:9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</row>
    <row r="135" spans="2:9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</row>
    <row r="136" spans="2:9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</row>
    <row r="137" spans="2:9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</row>
    <row r="138" spans="2:9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</row>
    <row r="139" spans="2:9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</row>
    <row r="140" spans="2:9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</row>
    <row r="141" spans="2:9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</row>
    <row r="142" spans="2:9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</row>
    <row r="143" spans="2:9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</row>
    <row r="144" spans="2:9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</row>
  </sheetData>
  <sheetProtection algorithmName="SHA-512" hashValue="4q60/AgASeXg8AyEZsbHM2JGKmwBEdXvESIGqv1ItRmL2ftc4mGrizPiYJ+S0josLJxEafPPT6OetpNhhNhrsg==" saltValue="HT738wWy2y2dbSQHWo/DSA==" spinCount="100000" sheet="1" selectLockedCells="1" selectUnlockedCells="1"/>
  <mergeCells count="19">
    <mergeCell ref="M1:W19"/>
    <mergeCell ref="B2:J2"/>
    <mergeCell ref="E19:G19"/>
    <mergeCell ref="B13:B18"/>
    <mergeCell ref="G7:I7"/>
    <mergeCell ref="C12:J12"/>
    <mergeCell ref="C11:J11"/>
    <mergeCell ref="D13:J13"/>
    <mergeCell ref="D14:J14"/>
    <mergeCell ref="D15:J15"/>
    <mergeCell ref="D18:J18"/>
    <mergeCell ref="D16:J16"/>
    <mergeCell ref="D17:J17"/>
    <mergeCell ref="B24:J24"/>
    <mergeCell ref="E22:J22"/>
    <mergeCell ref="B26:J26"/>
    <mergeCell ref="H20:J20"/>
    <mergeCell ref="H19:J19"/>
    <mergeCell ref="F21:J21"/>
  </mergeCells>
  <phoneticPr fontId="2"/>
  <printOptions horizontalCentered="1" verticalCentered="1"/>
  <pageMargins left="0.39370078740157483" right="0.39370078740157483" top="0.55118110236220474" bottom="0.27559055118110237" header="0.31496062992125984" footer="0.31496062992125984"/>
  <pageSetup paperSize="9" scale="9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CC"/>
    <pageSetUpPr fitToPage="1"/>
  </sheetPr>
  <dimension ref="B1:CH154"/>
  <sheetViews>
    <sheetView showGridLines="0" zoomScale="90" zoomScaleNormal="90" workbookViewId="0"/>
  </sheetViews>
  <sheetFormatPr defaultColWidth="9" defaultRowHeight="12.75" x14ac:dyDescent="0.25"/>
  <cols>
    <col min="1" max="1" width="1" style="14" customWidth="1"/>
    <col min="2" max="2" width="11.73046875" style="14" bestFit="1" customWidth="1"/>
    <col min="3" max="3" width="18.53125" style="14" customWidth="1"/>
    <col min="4" max="4" width="9.46484375" style="14" customWidth="1"/>
    <col min="5" max="5" width="18.53125" style="14" customWidth="1"/>
    <col min="6" max="6" width="9" style="14"/>
    <col min="7" max="7" width="18.53125" style="14" customWidth="1"/>
    <col min="8" max="8" width="9" style="14"/>
    <col min="9" max="9" width="18.53125" style="14" customWidth="1"/>
    <col min="10" max="10" width="1.19921875" style="14" customWidth="1"/>
    <col min="11" max="16384" width="9" style="14"/>
  </cols>
  <sheetData>
    <row r="1" spans="2:56" ht="18" thickBot="1" x14ac:dyDescent="0.3">
      <c r="B1" s="65" t="s">
        <v>74</v>
      </c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</row>
    <row r="2" spans="2:56" ht="47.55" customHeight="1" thickTop="1" thickBot="1" x14ac:dyDescent="0.3">
      <c r="B2" s="279" t="str">
        <f>DATA!B16&amp;"参加申込書 (様式２)"</f>
        <v>第７８回宮城県合唱祭参加申込書 (様式２)</v>
      </c>
      <c r="C2" s="279"/>
      <c r="D2" s="279"/>
      <c r="E2" s="279"/>
      <c r="F2" s="279"/>
      <c r="G2" s="279"/>
      <c r="H2" s="279"/>
      <c r="I2" s="279"/>
      <c r="K2" s="1"/>
      <c r="L2" s="270" t="str">
        <f>入力シート!N4</f>
        <v>Ｗｅｂ申込の手順
①『入力シート』への入力を完了する。
　　左端に【選択】のある項目は、ドロップダウンから選んでください。　
　　→入力後、小中高校以外は手順④へ
②別シートの『参加申込書（様式１）』をプリントアウトする。
③プリントアウトした『参加申込書（様式１）』に職印を押印する。 　
　　→当日、受付に提出（郵送不要）
④このエクセルファイル全てをメールに添付して、下記申込受付担当へ送付する。
　※添付するエクセルデータのファイル名は、
　「第78回宮城県合唱祭申込書（団体略称）」と改めて、「名前を付けて保存」してください。必ず（団体略称）の箇所には団体名を入れてください。
⑤Ｗｅｂ申込の受付期間は、4月6日（月）～4月17日（金）17時必着とします。タイムテーブルは5月7日までに宮城県合唱連盟ＨＰに掲載します。
⑥申込書の送信前に参加料（参加人数×1,300円）を振り込んでください。（増員分は当日受付で納入してください）
申込送付先　《郵送（手書き）での申込はできません》
合唱祭申込受付担当　　伊藤　眞　宛
メール： miyagikengasshousai@gmail.com</v>
      </c>
      <c r="M2" s="271"/>
      <c r="N2" s="271"/>
      <c r="O2" s="271"/>
      <c r="P2" s="271"/>
      <c r="Q2" s="271"/>
      <c r="R2" s="271"/>
      <c r="S2" s="271"/>
      <c r="T2" s="271"/>
      <c r="U2" s="271"/>
      <c r="V2" s="272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3.55" customHeight="1" thickBot="1" x14ac:dyDescent="0.3">
      <c r="B3" s="23"/>
      <c r="C3" s="23"/>
      <c r="D3" s="23"/>
      <c r="E3" s="23"/>
      <c r="F3" s="23"/>
      <c r="G3" s="23"/>
      <c r="H3" s="116" t="s">
        <v>216</v>
      </c>
      <c r="I3" s="117" t="str">
        <f>IF(入力シート!C17="",IF(入力シート!C15="","",入力シート!C15),入力シート!C17)</f>
        <v/>
      </c>
      <c r="K3" s="1"/>
      <c r="L3" s="273"/>
      <c r="M3" s="274"/>
      <c r="N3" s="274"/>
      <c r="O3" s="274"/>
      <c r="P3" s="274"/>
      <c r="Q3" s="274"/>
      <c r="R3" s="274"/>
      <c r="S3" s="274"/>
      <c r="T3" s="274"/>
      <c r="U3" s="274"/>
      <c r="V3" s="275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6.5" customHeight="1" x14ac:dyDescent="0.25">
      <c r="B4" s="26" t="s">
        <v>80</v>
      </c>
      <c r="C4" s="318" t="str">
        <f>IF(入力シート!C10="","",入力シート!C10)</f>
        <v/>
      </c>
      <c r="D4" s="319" t="str">
        <f>IF(入力シート!D46="","",入力シート!D46)</f>
        <v/>
      </c>
      <c r="E4" s="319" t="str">
        <f>IF(入力シート!E46="","",入力シート!E46)</f>
        <v/>
      </c>
      <c r="F4" s="319" t="str">
        <f>IF(入力シート!F46="","",入力シート!F46)</f>
        <v/>
      </c>
      <c r="G4" s="319" t="str">
        <f>IF(入力シート!G46="","",入力シート!G46)</f>
        <v/>
      </c>
      <c r="H4" s="307" t="s">
        <v>97</v>
      </c>
      <c r="I4" s="309" t="str">
        <f>IF(入力シート!G96="","",入力シート!G96)</f>
        <v/>
      </c>
      <c r="K4" s="1"/>
      <c r="L4" s="273"/>
      <c r="M4" s="274"/>
      <c r="N4" s="274"/>
      <c r="O4" s="274"/>
      <c r="P4" s="274"/>
      <c r="Q4" s="274"/>
      <c r="R4" s="274"/>
      <c r="S4" s="274"/>
      <c r="T4" s="274"/>
      <c r="U4" s="274"/>
      <c r="V4" s="275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41.25" customHeight="1" thickBot="1" x14ac:dyDescent="0.3">
      <c r="B5" s="113" t="s">
        <v>81</v>
      </c>
      <c r="C5" s="305" t="str">
        <f>IF(入力シート!C11="","",入力シート!C11)</f>
        <v/>
      </c>
      <c r="D5" s="306" t="str">
        <f>IF(入力シート!D47="","",入力シート!D47)</f>
        <v/>
      </c>
      <c r="E5" s="306" t="str">
        <f>IF(入力シート!E47="","",入力シート!E47)</f>
        <v/>
      </c>
      <c r="F5" s="306" t="str">
        <f>IF(入力シート!F47="","",入力シート!F47)</f>
        <v/>
      </c>
      <c r="G5" s="306" t="str">
        <f>IF(入力シート!G47="","",入力シート!G47)</f>
        <v/>
      </c>
      <c r="H5" s="308"/>
      <c r="I5" s="310"/>
      <c r="K5" s="1"/>
      <c r="L5" s="273"/>
      <c r="M5" s="274"/>
      <c r="N5" s="274"/>
      <c r="O5" s="274"/>
      <c r="P5" s="274"/>
      <c r="Q5" s="274"/>
      <c r="R5" s="274"/>
      <c r="S5" s="274"/>
      <c r="T5" s="274"/>
      <c r="U5" s="274"/>
      <c r="V5" s="275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9.05" customHeight="1" x14ac:dyDescent="0.25">
      <c r="B6" s="12" t="s">
        <v>80</v>
      </c>
      <c r="C6" s="315" t="str">
        <f>IF(入力シート!C55="","",入力シート!C55)</f>
        <v/>
      </c>
      <c r="D6" s="316"/>
      <c r="E6" s="317"/>
      <c r="F6" s="24" t="s">
        <v>80</v>
      </c>
      <c r="G6" s="315" t="str">
        <f>IF(入力シート!C58="","",入力シート!C58)</f>
        <v/>
      </c>
      <c r="H6" s="316"/>
      <c r="I6" s="320"/>
      <c r="K6" s="1"/>
      <c r="L6" s="273"/>
      <c r="M6" s="274"/>
      <c r="N6" s="274"/>
      <c r="O6" s="274"/>
      <c r="P6" s="274"/>
      <c r="Q6" s="274"/>
      <c r="R6" s="274"/>
      <c r="S6" s="274"/>
      <c r="T6" s="274"/>
      <c r="U6" s="274"/>
      <c r="V6" s="275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</row>
    <row r="7" spans="2:56" ht="39.4" customHeight="1" thickBot="1" x14ac:dyDescent="0.3">
      <c r="B7" s="22" t="s">
        <v>98</v>
      </c>
      <c r="C7" s="311" t="str">
        <f>IF(入力シート!C56="","",入力シート!C56)</f>
        <v/>
      </c>
      <c r="D7" s="312"/>
      <c r="E7" s="313"/>
      <c r="F7" s="25" t="s">
        <v>99</v>
      </c>
      <c r="G7" s="311" t="str">
        <f>IF(入力シート!C59="","",入力シート!C59)</f>
        <v/>
      </c>
      <c r="H7" s="312"/>
      <c r="I7" s="314"/>
      <c r="K7" s="1"/>
      <c r="L7" s="273"/>
      <c r="M7" s="274"/>
      <c r="N7" s="274"/>
      <c r="O7" s="274"/>
      <c r="P7" s="274"/>
      <c r="Q7" s="274"/>
      <c r="R7" s="274"/>
      <c r="S7" s="274"/>
      <c r="T7" s="274"/>
      <c r="U7" s="274"/>
      <c r="V7" s="275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</row>
    <row r="8" spans="2:56" ht="29.2" customHeight="1" x14ac:dyDescent="0.25">
      <c r="B8" s="333" t="s">
        <v>100</v>
      </c>
      <c r="C8" s="295" t="s">
        <v>101</v>
      </c>
      <c r="D8" s="296"/>
      <c r="E8" s="296"/>
      <c r="F8" s="297" t="s">
        <v>102</v>
      </c>
      <c r="G8" s="297"/>
      <c r="H8" s="297" t="s">
        <v>103</v>
      </c>
      <c r="I8" s="298"/>
      <c r="K8" s="1"/>
      <c r="L8" s="273"/>
      <c r="M8" s="274"/>
      <c r="N8" s="274"/>
      <c r="O8" s="274"/>
      <c r="P8" s="274"/>
      <c r="Q8" s="274"/>
      <c r="R8" s="274"/>
      <c r="S8" s="274"/>
      <c r="T8" s="274"/>
      <c r="U8" s="274"/>
      <c r="V8" s="275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2:56" ht="24.75" customHeight="1" x14ac:dyDescent="0.25">
      <c r="B9" s="334"/>
      <c r="C9" s="299" t="str">
        <f>IF(入力シート!C40="","",入力シート!C40)</f>
        <v/>
      </c>
      <c r="D9" s="300"/>
      <c r="E9" s="301"/>
      <c r="F9" s="50" t="str">
        <f>IF(入力シート!H40="","",入力シート!H40)</f>
        <v/>
      </c>
      <c r="G9" s="51" t="str">
        <f>IF(入力シート!I40="","",入力シート!I40)</f>
        <v/>
      </c>
      <c r="H9" s="50" t="str">
        <f>IF(入力シート!K40="","",入力シート!K40)</f>
        <v/>
      </c>
      <c r="I9" s="52" t="str">
        <f>IF(入力シート!L40="","",入力シート!L40)</f>
        <v/>
      </c>
      <c r="K9" s="1"/>
      <c r="L9" s="273"/>
      <c r="M9" s="274"/>
      <c r="N9" s="274"/>
      <c r="O9" s="274"/>
      <c r="P9" s="274"/>
      <c r="Q9" s="274"/>
      <c r="R9" s="274"/>
      <c r="S9" s="274"/>
      <c r="T9" s="274"/>
      <c r="U9" s="274"/>
      <c r="V9" s="275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</row>
    <row r="10" spans="2:56" ht="24.75" customHeight="1" x14ac:dyDescent="0.25">
      <c r="B10" s="334"/>
      <c r="C10" s="302" t="str">
        <f>IF(入力シート!C41="","",入力シート!C41)</f>
        <v/>
      </c>
      <c r="D10" s="303"/>
      <c r="E10" s="304"/>
      <c r="F10" s="53" t="str">
        <f>IF(入力シート!H41="","",入力シート!H41)</f>
        <v/>
      </c>
      <c r="G10" s="54" t="str">
        <f>IF(入力シート!I41="","",入力シート!I41)</f>
        <v/>
      </c>
      <c r="H10" s="53" t="str">
        <f>IF(入力シート!K41="","",入力シート!K41)</f>
        <v/>
      </c>
      <c r="I10" s="55" t="str">
        <f>IF(入力シート!L41="","",入力シート!L41)</f>
        <v/>
      </c>
      <c r="K10" s="1"/>
      <c r="L10" s="273"/>
      <c r="M10" s="274"/>
      <c r="N10" s="274"/>
      <c r="O10" s="274"/>
      <c r="P10" s="274"/>
      <c r="Q10" s="274"/>
      <c r="R10" s="274"/>
      <c r="S10" s="274"/>
      <c r="T10" s="274"/>
      <c r="U10" s="274"/>
      <c r="V10" s="275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</row>
    <row r="11" spans="2:56" ht="24.75" customHeight="1" x14ac:dyDescent="0.25">
      <c r="B11" s="334"/>
      <c r="C11" s="321" t="str">
        <f>IF(入力シート!C42="","",入力シート!C42)</f>
        <v/>
      </c>
      <c r="D11" s="322"/>
      <c r="E11" s="323"/>
      <c r="F11" s="53" t="str">
        <f>IF(入力シート!H42="","",入力シート!H42)</f>
        <v/>
      </c>
      <c r="G11" s="54" t="str">
        <f>IF(入力シート!I42="","",入力シート!I42)</f>
        <v/>
      </c>
      <c r="H11" s="56" t="str">
        <f>IF(入力シート!K42="","",入力シート!K42)</f>
        <v/>
      </c>
      <c r="I11" s="57" t="str">
        <f>IF(入力シート!L42="","",入力シート!L42)</f>
        <v/>
      </c>
      <c r="K11" s="1"/>
      <c r="L11" s="273"/>
      <c r="M11" s="274"/>
      <c r="N11" s="274"/>
      <c r="O11" s="274"/>
      <c r="P11" s="274"/>
      <c r="Q11" s="274"/>
      <c r="R11" s="274"/>
      <c r="S11" s="274"/>
      <c r="T11" s="274"/>
      <c r="U11" s="274"/>
      <c r="V11" s="275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</row>
    <row r="12" spans="2:56" ht="24.75" customHeight="1" x14ac:dyDescent="0.25">
      <c r="B12" s="334"/>
      <c r="C12" s="299" t="str">
        <f>IF(入力シート!C43="","",入力シート!C43)</f>
        <v/>
      </c>
      <c r="D12" s="300"/>
      <c r="E12" s="301"/>
      <c r="F12" s="50" t="str">
        <f>IF(入力シート!H43="","",入力シート!H43)</f>
        <v/>
      </c>
      <c r="G12" s="51" t="str">
        <f>IF(入力シート!I43="","",入力シート!I43)</f>
        <v/>
      </c>
      <c r="H12" s="50" t="str">
        <f>IF(入力シート!K43="","",入力シート!K43)</f>
        <v/>
      </c>
      <c r="I12" s="52" t="str">
        <f>IF(入力シート!L43="","",入力シート!L43)</f>
        <v/>
      </c>
      <c r="K12" s="1"/>
      <c r="L12" s="273"/>
      <c r="M12" s="274"/>
      <c r="N12" s="274"/>
      <c r="O12" s="274"/>
      <c r="P12" s="274"/>
      <c r="Q12" s="274"/>
      <c r="R12" s="274"/>
      <c r="S12" s="274"/>
      <c r="T12" s="274"/>
      <c r="U12" s="274"/>
      <c r="V12" s="275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</row>
    <row r="13" spans="2:56" ht="24.75" customHeight="1" x14ac:dyDescent="0.25">
      <c r="B13" s="334"/>
      <c r="C13" s="302" t="str">
        <f>IF(入力シート!C44="","",入力シート!C44)</f>
        <v/>
      </c>
      <c r="D13" s="303"/>
      <c r="E13" s="304"/>
      <c r="F13" s="53" t="str">
        <f>IF(入力シート!H44="","",入力シート!H44)</f>
        <v/>
      </c>
      <c r="G13" s="54" t="str">
        <f>IF(入力シート!I44="","",入力シート!I44)</f>
        <v/>
      </c>
      <c r="H13" s="53" t="str">
        <f>IF(入力シート!K44="","",入力シート!K44)</f>
        <v/>
      </c>
      <c r="I13" s="55" t="str">
        <f>IF(入力シート!L44="","",入力シート!L44)</f>
        <v/>
      </c>
      <c r="K13" s="1"/>
      <c r="L13" s="273"/>
      <c r="M13" s="274"/>
      <c r="N13" s="274"/>
      <c r="O13" s="274"/>
      <c r="P13" s="274"/>
      <c r="Q13" s="274"/>
      <c r="R13" s="274"/>
      <c r="S13" s="274"/>
      <c r="T13" s="274"/>
      <c r="U13" s="274"/>
      <c r="V13" s="275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</row>
    <row r="14" spans="2:56" ht="24.75" customHeight="1" x14ac:dyDescent="0.25">
      <c r="B14" s="334"/>
      <c r="C14" s="321" t="str">
        <f>IF(入力シート!C45="","",入力シート!C45)</f>
        <v/>
      </c>
      <c r="D14" s="322"/>
      <c r="E14" s="323"/>
      <c r="F14" s="56" t="str">
        <f>IF(入力シート!H45="","",入力シート!H45)</f>
        <v/>
      </c>
      <c r="G14" s="58" t="str">
        <f>IF(入力シート!I45="","",入力シート!I45)</f>
        <v/>
      </c>
      <c r="H14" s="56" t="str">
        <f>IF(入力シート!K45="","",入力シート!K45)</f>
        <v/>
      </c>
      <c r="I14" s="57" t="str">
        <f>IF(入力シート!L45="","",入力シート!L45)</f>
        <v/>
      </c>
      <c r="K14" s="1"/>
      <c r="L14" s="273"/>
      <c r="M14" s="274"/>
      <c r="N14" s="274"/>
      <c r="O14" s="274"/>
      <c r="P14" s="274"/>
      <c r="Q14" s="274"/>
      <c r="R14" s="274"/>
      <c r="S14" s="274"/>
      <c r="T14" s="274"/>
      <c r="U14" s="274"/>
      <c r="V14" s="275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</row>
    <row r="15" spans="2:56" ht="24.75" customHeight="1" x14ac:dyDescent="0.25">
      <c r="B15" s="334"/>
      <c r="C15" s="299" t="str">
        <f>IF(入力シート!C46="","",入力シート!C46)</f>
        <v/>
      </c>
      <c r="D15" s="300"/>
      <c r="E15" s="301"/>
      <c r="F15" s="50" t="str">
        <f>IF(入力シート!H46="","",入力シート!H46)</f>
        <v/>
      </c>
      <c r="G15" s="51" t="str">
        <f>IF(入力シート!I46="","",入力シート!I46)</f>
        <v/>
      </c>
      <c r="H15" s="53" t="str">
        <f>IF(入力シート!K46="","",入力シート!K46)</f>
        <v/>
      </c>
      <c r="I15" s="55">
        <f>IF(入力シート!L46="","",入力シート!L46)</f>
        <v>1</v>
      </c>
      <c r="K15" s="1"/>
      <c r="L15" s="273"/>
      <c r="M15" s="274"/>
      <c r="N15" s="274"/>
      <c r="O15" s="274"/>
      <c r="P15" s="274"/>
      <c r="Q15" s="274"/>
      <c r="R15" s="274"/>
      <c r="S15" s="274"/>
      <c r="T15" s="274"/>
      <c r="U15" s="274"/>
      <c r="V15" s="275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</row>
    <row r="16" spans="2:56" ht="24.75" customHeight="1" x14ac:dyDescent="0.25">
      <c r="B16" s="334"/>
      <c r="C16" s="302" t="str">
        <f>IF(入力シート!C47="","",入力シート!C47)</f>
        <v/>
      </c>
      <c r="D16" s="303"/>
      <c r="E16" s="304"/>
      <c r="F16" s="53" t="str">
        <f>IF(入力シート!H47="","",入力シート!H47)</f>
        <v/>
      </c>
      <c r="G16" s="54" t="str">
        <f>IF(入力シート!I47="","",入力シート!I47)</f>
        <v/>
      </c>
      <c r="H16" s="53" t="str">
        <f>IF(入力シート!K47="","",入力シート!K47)</f>
        <v/>
      </c>
      <c r="I16" s="55" t="str">
        <f>IF(入力シート!L47="","",入力シート!L47)</f>
        <v/>
      </c>
      <c r="K16" s="1"/>
      <c r="L16" s="273"/>
      <c r="M16" s="274"/>
      <c r="N16" s="274"/>
      <c r="O16" s="274"/>
      <c r="P16" s="274"/>
      <c r="Q16" s="274"/>
      <c r="R16" s="274"/>
      <c r="S16" s="274"/>
      <c r="T16" s="274"/>
      <c r="U16" s="274"/>
      <c r="V16" s="275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</row>
    <row r="17" spans="2:56" ht="24.75" customHeight="1" x14ac:dyDescent="0.25">
      <c r="B17" s="334"/>
      <c r="C17" s="321" t="str">
        <f>IF(入力シート!C48="","",入力シート!C48)</f>
        <v/>
      </c>
      <c r="D17" s="322"/>
      <c r="E17" s="323"/>
      <c r="F17" s="56" t="str">
        <f>IF(入力シート!H48="","",入力シート!H48)</f>
        <v/>
      </c>
      <c r="G17" s="58" t="str">
        <f>IF(入力シート!I48="","",入力シート!I48)</f>
        <v/>
      </c>
      <c r="H17" s="53" t="str">
        <f>IF(入力シート!K48="","",入力シート!K48)</f>
        <v/>
      </c>
      <c r="I17" s="55" t="str">
        <f>IF(入力シート!L48="","",入力シート!L48)</f>
        <v/>
      </c>
      <c r="K17" s="1"/>
      <c r="L17" s="273"/>
      <c r="M17" s="274"/>
      <c r="N17" s="274"/>
      <c r="O17" s="274"/>
      <c r="P17" s="274"/>
      <c r="Q17" s="274"/>
      <c r="R17" s="274"/>
      <c r="S17" s="274"/>
      <c r="T17" s="274"/>
      <c r="U17" s="274"/>
      <c r="V17" s="275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</row>
    <row r="18" spans="2:56" ht="24.75" customHeight="1" x14ac:dyDescent="0.25">
      <c r="B18" s="334"/>
      <c r="C18" s="299" t="str">
        <f>IF(入力シート!C49="","",入力シート!C49)</f>
        <v/>
      </c>
      <c r="D18" s="300"/>
      <c r="E18" s="301"/>
      <c r="F18" s="50" t="str">
        <f>IF(入力シート!H49="","",入力シート!H49)</f>
        <v/>
      </c>
      <c r="G18" s="51" t="str">
        <f>IF(入力シート!I49="","",入力シート!I49)</f>
        <v/>
      </c>
      <c r="H18" s="50" t="str">
        <f>IF(入力シート!K49="","",入力シート!K49)</f>
        <v/>
      </c>
      <c r="I18" s="52" t="str">
        <f>IF(入力シート!L49="","",入力シート!L49)</f>
        <v/>
      </c>
      <c r="K18" s="1"/>
      <c r="L18" s="273"/>
      <c r="M18" s="274"/>
      <c r="N18" s="274"/>
      <c r="O18" s="274"/>
      <c r="P18" s="274"/>
      <c r="Q18" s="274"/>
      <c r="R18" s="274"/>
      <c r="S18" s="274"/>
      <c r="T18" s="274"/>
      <c r="U18" s="274"/>
      <c r="V18" s="275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</row>
    <row r="19" spans="2:56" ht="24.75" customHeight="1" x14ac:dyDescent="0.25">
      <c r="B19" s="334"/>
      <c r="C19" s="302" t="str">
        <f>IF(入力シート!C50="","",入力シート!C50)</f>
        <v/>
      </c>
      <c r="D19" s="303"/>
      <c r="E19" s="304"/>
      <c r="F19" s="53" t="str">
        <f>IF(入力シート!H50="","",入力シート!H50)</f>
        <v/>
      </c>
      <c r="G19" s="54" t="str">
        <f>IF(入力シート!I50="","",入力シート!I50)</f>
        <v/>
      </c>
      <c r="H19" s="53" t="str">
        <f>IF(入力シート!K50="","",入力シート!K50)</f>
        <v/>
      </c>
      <c r="I19" s="55" t="str">
        <f>IF(入力シート!L50="","",入力シート!L50)</f>
        <v/>
      </c>
      <c r="K19" s="1"/>
      <c r="L19" s="273"/>
      <c r="M19" s="274"/>
      <c r="N19" s="274"/>
      <c r="O19" s="274"/>
      <c r="P19" s="274"/>
      <c r="Q19" s="274"/>
      <c r="R19" s="274"/>
      <c r="S19" s="274"/>
      <c r="T19" s="274"/>
      <c r="U19" s="274"/>
      <c r="V19" s="275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</row>
    <row r="20" spans="2:56" ht="24.75" customHeight="1" thickBot="1" x14ac:dyDescent="0.3">
      <c r="B20" s="334"/>
      <c r="C20" s="321" t="str">
        <f>IF(入力シート!C51="","",入力シート!C51)</f>
        <v/>
      </c>
      <c r="D20" s="322"/>
      <c r="E20" s="323"/>
      <c r="F20" s="56" t="str">
        <f>IF(入力シート!H51="","",入力シート!H51)</f>
        <v/>
      </c>
      <c r="G20" s="58" t="str">
        <f>IF(入力シート!I51="","",入力シート!I51)</f>
        <v/>
      </c>
      <c r="H20" s="56" t="str">
        <f>IF(入力シート!K51="","",入力シート!K51)</f>
        <v/>
      </c>
      <c r="I20" s="57" t="str">
        <f>IF(入力シート!L51="","",入力シート!L51)</f>
        <v/>
      </c>
      <c r="K20" s="1"/>
      <c r="L20" s="273"/>
      <c r="M20" s="274"/>
      <c r="N20" s="274"/>
      <c r="O20" s="274"/>
      <c r="P20" s="274"/>
      <c r="Q20" s="274"/>
      <c r="R20" s="274"/>
      <c r="S20" s="274"/>
      <c r="T20" s="274"/>
      <c r="U20" s="274"/>
      <c r="V20" s="275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</row>
    <row r="21" spans="2:56" ht="39.75" customHeight="1" thickBot="1" x14ac:dyDescent="0.3">
      <c r="B21" s="112" t="s">
        <v>104</v>
      </c>
      <c r="C21" s="350" t="str">
        <f>入力シート!S61</f>
        <v/>
      </c>
      <c r="D21" s="351"/>
      <c r="E21" s="352" t="s">
        <v>105</v>
      </c>
      <c r="F21" s="352"/>
      <c r="G21" s="352"/>
      <c r="H21" s="352"/>
      <c r="I21" s="353"/>
      <c r="K21" s="1"/>
      <c r="L21" s="276"/>
      <c r="M21" s="277"/>
      <c r="N21" s="277"/>
      <c r="O21" s="277"/>
      <c r="P21" s="277"/>
      <c r="Q21" s="277"/>
      <c r="R21" s="277"/>
      <c r="S21" s="277"/>
      <c r="T21" s="277"/>
      <c r="U21" s="277"/>
      <c r="V21" s="278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</row>
    <row r="22" spans="2:56" ht="39.75" customHeight="1" thickBot="1" x14ac:dyDescent="0.3">
      <c r="B22" s="38" t="s">
        <v>106</v>
      </c>
      <c r="C22" s="59" t="str">
        <f>IF(入力シート!C65="","",入力シート!C65)</f>
        <v/>
      </c>
      <c r="D22" s="21" t="s">
        <v>107</v>
      </c>
      <c r="E22" s="59" t="str">
        <f>IF(入力シート!C82="","",入力シート!C82)</f>
        <v/>
      </c>
      <c r="F22" s="21" t="s">
        <v>108</v>
      </c>
      <c r="G22" s="59" t="str">
        <f>IF(入力シート!C84="","",入力シート!C84)</f>
        <v/>
      </c>
      <c r="H22" s="38" t="s">
        <v>68</v>
      </c>
      <c r="I22" s="59" t="str">
        <f>IF(入力シート!C86="","",入力シート!C86)</f>
        <v/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</row>
    <row r="23" spans="2:56" ht="39.75" customHeight="1" thickBot="1" x14ac:dyDescent="0.3">
      <c r="B23" s="39" t="s">
        <v>109</v>
      </c>
      <c r="C23" s="335" t="str">
        <f>IF(入力シート!C67="","",入力シート!C67)</f>
        <v/>
      </c>
      <c r="D23" s="336"/>
      <c r="E23" s="336"/>
      <c r="F23" s="336"/>
      <c r="G23" s="336"/>
      <c r="H23" s="337"/>
      <c r="I23" s="33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</row>
    <row r="24" spans="2:56" ht="32.549999999999997" customHeight="1" thickBot="1" x14ac:dyDescent="0.3">
      <c r="B24" s="88" t="s">
        <v>58</v>
      </c>
      <c r="C24" s="348" t="str">
        <f>IF(入力シート!C70="","",入力シート!C70)</f>
        <v/>
      </c>
      <c r="D24" s="349"/>
      <c r="E24" s="89"/>
      <c r="F24" s="346"/>
      <c r="G24" s="346"/>
      <c r="H24" s="346"/>
      <c r="I24" s="347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</row>
    <row r="25" spans="2:56" s="10" customFormat="1" ht="15.75" customHeight="1" x14ac:dyDescent="0.25">
      <c r="B25" s="293" t="s">
        <v>110</v>
      </c>
      <c r="C25" s="357" t="s">
        <v>60</v>
      </c>
      <c r="D25" s="358"/>
      <c r="E25" s="359"/>
      <c r="F25" s="360" t="s">
        <v>61</v>
      </c>
      <c r="G25" s="361"/>
      <c r="H25" s="361"/>
      <c r="I25" s="36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</row>
    <row r="26" spans="2:56" s="10" customFormat="1" ht="32.25" customHeight="1" thickBot="1" x14ac:dyDescent="0.3">
      <c r="B26" s="294"/>
      <c r="C26" s="354" t="str">
        <f>IF(入力シート!C75="","",入力シート!C75)</f>
        <v/>
      </c>
      <c r="D26" s="355"/>
      <c r="E26" s="356"/>
      <c r="F26" s="363" t="str">
        <f>IF(入力シート!E75="","",入力シート!E75)</f>
        <v/>
      </c>
      <c r="G26" s="346"/>
      <c r="H26" s="346"/>
      <c r="I26" s="347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</row>
    <row r="27" spans="2:56" ht="16.5" customHeight="1" x14ac:dyDescent="0.25">
      <c r="B27" s="333" t="s">
        <v>111</v>
      </c>
      <c r="C27" s="364" t="s">
        <v>112</v>
      </c>
      <c r="D27" s="365"/>
      <c r="E27" s="365"/>
      <c r="F27" s="365"/>
      <c r="G27" s="365"/>
      <c r="H27" s="365"/>
      <c r="I27" s="366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</row>
    <row r="28" spans="2:56" ht="39.75" customHeight="1" x14ac:dyDescent="0.25">
      <c r="B28" s="334"/>
      <c r="C28" s="343" t="str">
        <f>IF(入力シート!C79="","",入力シート!C79)</f>
        <v/>
      </c>
      <c r="D28" s="344"/>
      <c r="E28" s="344"/>
      <c r="F28" s="344"/>
      <c r="G28" s="344"/>
      <c r="H28" s="344"/>
      <c r="I28" s="345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</row>
    <row r="29" spans="2:56" ht="39.75" customHeight="1" thickBot="1" x14ac:dyDescent="0.3">
      <c r="B29" s="339"/>
      <c r="C29" s="343" t="str">
        <f>IF(入力シート!C88="","",入力シート!C88)</f>
        <v/>
      </c>
      <c r="D29" s="344"/>
      <c r="E29" s="344"/>
      <c r="F29" s="344"/>
      <c r="G29" s="344"/>
      <c r="H29" s="344"/>
      <c r="I29" s="345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</row>
    <row r="30" spans="2:56" ht="22.05" customHeight="1" x14ac:dyDescent="0.25">
      <c r="B30" s="340" t="s">
        <v>113</v>
      </c>
      <c r="C30" s="341"/>
      <c r="D30" s="341"/>
      <c r="E30" s="341"/>
      <c r="F30" s="341"/>
      <c r="G30" s="341"/>
      <c r="H30" s="341"/>
      <c r="I30" s="34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</row>
    <row r="31" spans="2:56" ht="28.5" customHeight="1" x14ac:dyDescent="0.25">
      <c r="B31" s="324" t="str">
        <f>IF(入力シート!C90="","",入力シート!C90)</f>
        <v/>
      </c>
      <c r="C31" s="325"/>
      <c r="D31" s="325"/>
      <c r="E31" s="325"/>
      <c r="F31" s="325"/>
      <c r="G31" s="325"/>
      <c r="H31" s="325"/>
      <c r="I31" s="326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</row>
    <row r="32" spans="2:56" ht="28.5" customHeight="1" x14ac:dyDescent="0.25">
      <c r="B32" s="327"/>
      <c r="C32" s="328"/>
      <c r="D32" s="328"/>
      <c r="E32" s="328"/>
      <c r="F32" s="328"/>
      <c r="G32" s="328"/>
      <c r="H32" s="328"/>
      <c r="I32" s="329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</row>
    <row r="33" spans="2:86" ht="28.5" customHeight="1" thickBot="1" x14ac:dyDescent="0.3">
      <c r="B33" s="330"/>
      <c r="C33" s="331"/>
      <c r="D33" s="331"/>
      <c r="E33" s="331"/>
      <c r="F33" s="331"/>
      <c r="G33" s="331"/>
      <c r="H33" s="331"/>
      <c r="I33" s="33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</row>
    <row r="34" spans="2:86" ht="21" customHeight="1" x14ac:dyDescent="0.25"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</row>
    <row r="35" spans="2:86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</row>
    <row r="36" spans="2:86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</row>
    <row r="37" spans="2:86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</row>
    <row r="38" spans="2:86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</row>
    <row r="39" spans="2:86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</row>
    <row r="40" spans="2:86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</row>
    <row r="41" spans="2:86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</row>
    <row r="42" spans="2:86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</row>
    <row r="43" spans="2:86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</row>
    <row r="44" spans="2:86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</row>
    <row r="45" spans="2:86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</row>
    <row r="46" spans="2:86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</row>
    <row r="47" spans="2:86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</row>
    <row r="48" spans="2:86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</row>
    <row r="49" spans="2:86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</row>
    <row r="50" spans="2:86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</row>
    <row r="51" spans="2:86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</row>
    <row r="52" spans="2:86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</row>
    <row r="53" spans="2:86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</row>
    <row r="54" spans="2:86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</row>
    <row r="55" spans="2:86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</row>
    <row r="56" spans="2:86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</row>
    <row r="57" spans="2:86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</row>
    <row r="58" spans="2:86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</row>
    <row r="59" spans="2:86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</row>
    <row r="60" spans="2:86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</row>
    <row r="61" spans="2:86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</row>
    <row r="62" spans="2:86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</row>
    <row r="63" spans="2:86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</row>
    <row r="64" spans="2:86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</row>
    <row r="65" spans="2:86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</row>
    <row r="66" spans="2:86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</row>
    <row r="67" spans="2:86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</row>
    <row r="68" spans="2:86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</row>
    <row r="69" spans="2:86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</row>
    <row r="70" spans="2:86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</row>
    <row r="71" spans="2:86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</row>
    <row r="72" spans="2:86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</row>
    <row r="73" spans="2:86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</row>
    <row r="74" spans="2:86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</row>
    <row r="75" spans="2:86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</row>
    <row r="76" spans="2:86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</row>
    <row r="77" spans="2:86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</row>
    <row r="78" spans="2:86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</row>
    <row r="79" spans="2:86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</row>
    <row r="80" spans="2:86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</row>
    <row r="81" spans="2:86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</row>
    <row r="82" spans="2:86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</row>
    <row r="83" spans="2:86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</row>
    <row r="84" spans="2:86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</row>
    <row r="85" spans="2:86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</row>
    <row r="86" spans="2:86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</row>
    <row r="87" spans="2:86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</row>
    <row r="88" spans="2:86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</row>
    <row r="89" spans="2:86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</row>
    <row r="90" spans="2:86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</row>
    <row r="91" spans="2:86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</row>
    <row r="92" spans="2:86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</row>
    <row r="93" spans="2:86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</row>
    <row r="94" spans="2:86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</row>
    <row r="95" spans="2:86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</row>
    <row r="96" spans="2:86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</row>
    <row r="97" spans="2:86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</row>
    <row r="98" spans="2:86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</row>
    <row r="99" spans="2:86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</row>
    <row r="100" spans="2:86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</row>
    <row r="101" spans="2:86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</row>
    <row r="102" spans="2:86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</row>
    <row r="103" spans="2:86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</row>
    <row r="104" spans="2:86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</row>
    <row r="105" spans="2:86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</row>
    <row r="106" spans="2:86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</row>
    <row r="107" spans="2:86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</row>
    <row r="108" spans="2:86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</row>
    <row r="109" spans="2:86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</row>
    <row r="110" spans="2:86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</row>
    <row r="111" spans="2:86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</row>
    <row r="112" spans="2:86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</row>
    <row r="113" spans="2:86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</row>
    <row r="114" spans="2:86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</row>
    <row r="115" spans="2:86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</row>
    <row r="116" spans="2:86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</row>
    <row r="117" spans="2:86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</row>
    <row r="118" spans="2:86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</row>
    <row r="119" spans="2:86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</row>
    <row r="120" spans="2:86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</row>
    <row r="121" spans="2:86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</row>
    <row r="122" spans="2:86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</row>
    <row r="123" spans="2:86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</row>
    <row r="124" spans="2:86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</row>
    <row r="125" spans="2:86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</row>
    <row r="126" spans="2:86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</row>
    <row r="127" spans="2:86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</row>
    <row r="128" spans="2:86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</row>
    <row r="129" spans="2:86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</row>
    <row r="130" spans="2:86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</row>
    <row r="131" spans="2:86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</row>
    <row r="132" spans="2:86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</row>
    <row r="133" spans="2:86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</row>
    <row r="134" spans="2:86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</row>
    <row r="135" spans="2:86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</row>
    <row r="136" spans="2:86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</row>
    <row r="137" spans="2:86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</row>
    <row r="138" spans="2:86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</row>
    <row r="139" spans="2:86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</row>
    <row r="140" spans="2:86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</row>
    <row r="141" spans="2:86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</row>
    <row r="142" spans="2:86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</row>
    <row r="143" spans="2:86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</row>
    <row r="144" spans="2:86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</row>
    <row r="145" spans="2:86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</row>
    <row r="146" spans="2:86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</row>
    <row r="147" spans="2:86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</row>
    <row r="148" spans="2:86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</row>
    <row r="149" spans="2:86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</row>
    <row r="150" spans="2:86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</row>
    <row r="151" spans="2:86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</row>
    <row r="152" spans="2:86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</row>
    <row r="153" spans="2:86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</row>
    <row r="154" spans="2:86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</row>
  </sheetData>
  <sheetProtection selectLockedCells="1" selectUnlockedCells="1"/>
  <mergeCells count="42">
    <mergeCell ref="F24:I24"/>
    <mergeCell ref="C24:D24"/>
    <mergeCell ref="C21:D21"/>
    <mergeCell ref="E21:I21"/>
    <mergeCell ref="C28:I28"/>
    <mergeCell ref="C26:E26"/>
    <mergeCell ref="C25:E25"/>
    <mergeCell ref="F25:I25"/>
    <mergeCell ref="F26:I26"/>
    <mergeCell ref="C27:I27"/>
    <mergeCell ref="C9:E9"/>
    <mergeCell ref="C10:E10"/>
    <mergeCell ref="C11:E11"/>
    <mergeCell ref="C15:E15"/>
    <mergeCell ref="B31:I33"/>
    <mergeCell ref="B8:B20"/>
    <mergeCell ref="C23:I23"/>
    <mergeCell ref="C12:E12"/>
    <mergeCell ref="C13:E13"/>
    <mergeCell ref="C14:E14"/>
    <mergeCell ref="C17:E17"/>
    <mergeCell ref="C16:E16"/>
    <mergeCell ref="B27:B29"/>
    <mergeCell ref="B30:I30"/>
    <mergeCell ref="C20:E20"/>
    <mergeCell ref="C29:I29"/>
    <mergeCell ref="L2:V21"/>
    <mergeCell ref="B25:B26"/>
    <mergeCell ref="B2:I2"/>
    <mergeCell ref="C8:E8"/>
    <mergeCell ref="F8:G8"/>
    <mergeCell ref="H8:I8"/>
    <mergeCell ref="C18:E18"/>
    <mergeCell ref="C19:E19"/>
    <mergeCell ref="C5:G5"/>
    <mergeCell ref="H4:H5"/>
    <mergeCell ref="I4:I5"/>
    <mergeCell ref="C7:E7"/>
    <mergeCell ref="G7:I7"/>
    <mergeCell ref="C6:E6"/>
    <mergeCell ref="C4:G4"/>
    <mergeCell ref="G6:I6"/>
  </mergeCells>
  <phoneticPr fontId="2"/>
  <conditionalFormatting sqref="F24:I24">
    <cfRule type="cellIs" dxfId="1" priority="1" operator="equal">
      <formula>"第１希望以外は出演不可"</formula>
    </cfRule>
  </conditionalFormatting>
  <conditionalFormatting sqref="F26:I26">
    <cfRule type="cellIs" dxfId="0" priority="2" operator="equal">
      <formula>"第１希望以外は出演不可"</formula>
    </cfRule>
  </conditionalFormatting>
  <printOptions horizontalCentered="1"/>
  <pageMargins left="0.39370078740157483" right="0.39370078740157483" top="0.61" bottom="0.55118110236220474" header="0.31496062992125984" footer="0.31496062992125984"/>
  <pageSetup paperSize="9"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72"/>
  <sheetViews>
    <sheetView workbookViewId="0">
      <selection activeCell="E87" sqref="E87:F87"/>
    </sheetView>
  </sheetViews>
  <sheetFormatPr defaultRowHeight="12.75" x14ac:dyDescent="0.25"/>
  <cols>
    <col min="1" max="1" width="26.73046875" bestFit="1" customWidth="1"/>
    <col min="2" max="2" width="47.796875" style="8" bestFit="1" customWidth="1"/>
  </cols>
  <sheetData>
    <row r="1" spans="1:2" x14ac:dyDescent="0.25">
      <c r="A1" t="s">
        <v>2</v>
      </c>
      <c r="B1" s="43">
        <f>入力シート!C8</f>
        <v>0</v>
      </c>
    </row>
    <row r="2" spans="1:2" x14ac:dyDescent="0.25">
      <c r="A2" t="s">
        <v>210</v>
      </c>
      <c r="B2" s="43">
        <f>入力シート!L8</f>
        <v>0</v>
      </c>
    </row>
    <row r="3" spans="1:2" x14ac:dyDescent="0.25">
      <c r="A3" t="s">
        <v>114</v>
      </c>
      <c r="B3" s="8">
        <f>入力シート!C10</f>
        <v>0</v>
      </c>
    </row>
    <row r="4" spans="1:2" x14ac:dyDescent="0.25">
      <c r="A4" t="s">
        <v>5</v>
      </c>
      <c r="B4" s="8">
        <f>入力シート!C11</f>
        <v>0</v>
      </c>
    </row>
    <row r="5" spans="1:2" x14ac:dyDescent="0.25">
      <c r="A5" t="s">
        <v>115</v>
      </c>
      <c r="B5" s="8">
        <f>入力シート!C13</f>
        <v>0</v>
      </c>
    </row>
    <row r="6" spans="1:2" x14ac:dyDescent="0.25">
      <c r="A6" t="s">
        <v>116</v>
      </c>
      <c r="B6" s="8">
        <f>入力シート!C15</f>
        <v>0</v>
      </c>
    </row>
    <row r="7" spans="1:2" x14ac:dyDescent="0.25">
      <c r="A7" t="s">
        <v>208</v>
      </c>
      <c r="B7" s="8">
        <f>入力シート!C17</f>
        <v>0</v>
      </c>
    </row>
    <row r="8" spans="1:2" x14ac:dyDescent="0.25">
      <c r="A8" t="s">
        <v>16</v>
      </c>
      <c r="B8" s="8">
        <f>入力シート!C22</f>
        <v>0</v>
      </c>
    </row>
    <row r="9" spans="1:2" x14ac:dyDescent="0.25">
      <c r="A9" t="s">
        <v>18</v>
      </c>
      <c r="B9" s="8">
        <f>入力シート!C24</f>
        <v>0</v>
      </c>
    </row>
    <row r="10" spans="1:2" x14ac:dyDescent="0.25">
      <c r="A10" t="s">
        <v>19</v>
      </c>
      <c r="B10" s="8">
        <f>入力シート!C26</f>
        <v>0</v>
      </c>
    </row>
    <row r="11" spans="1:2" x14ac:dyDescent="0.25">
      <c r="A11" t="s">
        <v>20</v>
      </c>
      <c r="B11" s="8">
        <f>入力シート!C28</f>
        <v>0</v>
      </c>
    </row>
    <row r="12" spans="1:2" x14ac:dyDescent="0.25">
      <c r="A12" t="s">
        <v>22</v>
      </c>
      <c r="B12" s="8">
        <f>入力シート!C30</f>
        <v>0</v>
      </c>
    </row>
    <row r="13" spans="1:2" x14ac:dyDescent="0.25">
      <c r="A13" t="s">
        <v>26</v>
      </c>
      <c r="B13" s="8">
        <f>入力シート!C35</f>
        <v>0</v>
      </c>
    </row>
    <row r="15" spans="1:2" x14ac:dyDescent="0.25">
      <c r="A15" t="s">
        <v>117</v>
      </c>
      <c r="B15" s="8">
        <f>入力シート!C40</f>
        <v>0</v>
      </c>
    </row>
    <row r="16" spans="1:2" x14ac:dyDescent="0.25">
      <c r="A16" t="s">
        <v>118</v>
      </c>
      <c r="B16" s="8">
        <f>入力シート!C41</f>
        <v>0</v>
      </c>
    </row>
    <row r="17" spans="1:2" x14ac:dyDescent="0.25">
      <c r="A17" t="s">
        <v>119</v>
      </c>
      <c r="B17" s="8">
        <f>入力シート!C42</f>
        <v>0</v>
      </c>
    </row>
    <row r="18" spans="1:2" x14ac:dyDescent="0.25">
      <c r="A18" t="s">
        <v>120</v>
      </c>
      <c r="B18" s="8" t="str">
        <f>入力シート!H40&amp;"／"&amp;入力シート!I40</f>
        <v>／</v>
      </c>
    </row>
    <row r="19" spans="1:2" x14ac:dyDescent="0.25">
      <c r="A19" t="s">
        <v>121</v>
      </c>
      <c r="B19" s="8" t="str">
        <f>入力シート!H41&amp;"／"&amp;入力シート!I41</f>
        <v>／</v>
      </c>
    </row>
    <row r="20" spans="1:2" x14ac:dyDescent="0.25">
      <c r="A20" t="s">
        <v>122</v>
      </c>
      <c r="B20" s="8" t="str">
        <f>入力シート!H42&amp;"／"&amp;入力シート!I42</f>
        <v>／</v>
      </c>
    </row>
    <row r="21" spans="1:2" x14ac:dyDescent="0.25">
      <c r="A21" t="s">
        <v>123</v>
      </c>
      <c r="B21" s="8" t="str">
        <f>入力シート!K40&amp;"／"&amp;入力シート!L40</f>
        <v>／</v>
      </c>
    </row>
    <row r="22" spans="1:2" x14ac:dyDescent="0.25">
      <c r="A22" t="s">
        <v>124</v>
      </c>
      <c r="B22" s="8" t="str">
        <f>入力シート!K41&amp;"／"&amp;入力シート!L41</f>
        <v>／</v>
      </c>
    </row>
    <row r="23" spans="1:2" x14ac:dyDescent="0.25">
      <c r="A23" t="s">
        <v>125</v>
      </c>
      <c r="B23" s="8" t="str">
        <f>入力シート!K42&amp;"／"&amp;入力シート!L42</f>
        <v>／</v>
      </c>
    </row>
    <row r="24" spans="1:2" x14ac:dyDescent="0.25">
      <c r="A24" t="s">
        <v>126</v>
      </c>
      <c r="B24" s="8">
        <f>入力シート!C43</f>
        <v>0</v>
      </c>
    </row>
    <row r="25" spans="1:2" x14ac:dyDescent="0.25">
      <c r="A25" t="s">
        <v>127</v>
      </c>
      <c r="B25" s="8">
        <f>入力シート!C44</f>
        <v>0</v>
      </c>
    </row>
    <row r="26" spans="1:2" x14ac:dyDescent="0.25">
      <c r="A26" t="s">
        <v>128</v>
      </c>
      <c r="B26" s="8">
        <f>入力シート!C45</f>
        <v>0</v>
      </c>
    </row>
    <row r="27" spans="1:2" x14ac:dyDescent="0.25">
      <c r="A27" t="s">
        <v>129</v>
      </c>
      <c r="B27" s="8" t="str">
        <f>入力シート!H43&amp;"／"&amp;入力シート!I43</f>
        <v>／</v>
      </c>
    </row>
    <row r="28" spans="1:2" x14ac:dyDescent="0.25">
      <c r="A28" t="s">
        <v>130</v>
      </c>
      <c r="B28" s="8" t="str">
        <f>入力シート!H44&amp;"／"&amp;入力シート!I44</f>
        <v>／</v>
      </c>
    </row>
    <row r="29" spans="1:2" x14ac:dyDescent="0.25">
      <c r="A29" t="s">
        <v>131</v>
      </c>
      <c r="B29" s="8" t="str">
        <f>入力シート!H45&amp;"／"&amp;入力シート!I45</f>
        <v>／</v>
      </c>
    </row>
    <row r="30" spans="1:2" x14ac:dyDescent="0.25">
      <c r="A30" t="s">
        <v>132</v>
      </c>
      <c r="B30" s="8" t="str">
        <f>入力シート!K43&amp;"／"&amp;入力シート!L43</f>
        <v>／</v>
      </c>
    </row>
    <row r="31" spans="1:2" x14ac:dyDescent="0.25">
      <c r="A31" t="s">
        <v>133</v>
      </c>
      <c r="B31" s="8" t="str">
        <f>入力シート!K44&amp;"／"&amp;入力シート!L44</f>
        <v>／</v>
      </c>
    </row>
    <row r="32" spans="1:2" x14ac:dyDescent="0.25">
      <c r="A32" t="s">
        <v>134</v>
      </c>
      <c r="B32" s="8" t="str">
        <f>入力シート!K45&amp;"／"&amp;入力シート!L45</f>
        <v>／</v>
      </c>
    </row>
    <row r="33" spans="1:2" x14ac:dyDescent="0.25">
      <c r="A33" t="s">
        <v>135</v>
      </c>
      <c r="B33" s="8">
        <f>入力シート!C46</f>
        <v>0</v>
      </c>
    </row>
    <row r="34" spans="1:2" x14ac:dyDescent="0.25">
      <c r="A34" t="s">
        <v>136</v>
      </c>
      <c r="B34" s="8">
        <f>入力シート!C47</f>
        <v>0</v>
      </c>
    </row>
    <row r="35" spans="1:2" x14ac:dyDescent="0.25">
      <c r="A35" t="s">
        <v>137</v>
      </c>
      <c r="B35" s="8">
        <f>入力シート!C48</f>
        <v>0</v>
      </c>
    </row>
    <row r="36" spans="1:2" x14ac:dyDescent="0.25">
      <c r="A36" t="s">
        <v>138</v>
      </c>
      <c r="B36" s="8" t="str">
        <f>入力シート!H46&amp;"／"&amp;入力シート!I46</f>
        <v>／</v>
      </c>
    </row>
    <row r="37" spans="1:2" x14ac:dyDescent="0.25">
      <c r="A37" t="s">
        <v>139</v>
      </c>
      <c r="B37" s="8" t="str">
        <f>入力シート!H47&amp;"／"&amp;入力シート!I47</f>
        <v>／</v>
      </c>
    </row>
    <row r="38" spans="1:2" x14ac:dyDescent="0.25">
      <c r="A38" t="s">
        <v>140</v>
      </c>
      <c r="B38" s="8" t="str">
        <f>入力シート!H48&amp;"／"&amp;入力シート!I48</f>
        <v>／</v>
      </c>
    </row>
    <row r="39" spans="1:2" x14ac:dyDescent="0.25">
      <c r="A39" t="s">
        <v>141</v>
      </c>
      <c r="B39" s="8" t="str">
        <f>入力シート!K46&amp;"／"&amp;入力シート!L46</f>
        <v>／1</v>
      </c>
    </row>
    <row r="40" spans="1:2" x14ac:dyDescent="0.25">
      <c r="A40" t="s">
        <v>142</v>
      </c>
      <c r="B40" s="8" t="str">
        <f>入力シート!K47&amp;"／"&amp;入力シート!L47</f>
        <v>／</v>
      </c>
    </row>
    <row r="41" spans="1:2" x14ac:dyDescent="0.25">
      <c r="A41" t="s">
        <v>143</v>
      </c>
      <c r="B41" s="8" t="str">
        <f>入力シート!K48&amp;"／"&amp;入力シート!L48</f>
        <v>／</v>
      </c>
    </row>
    <row r="42" spans="1:2" x14ac:dyDescent="0.25">
      <c r="A42" t="s">
        <v>144</v>
      </c>
      <c r="B42" s="8">
        <f>入力シート!C49</f>
        <v>0</v>
      </c>
    </row>
    <row r="43" spans="1:2" x14ac:dyDescent="0.25">
      <c r="A43" t="s">
        <v>145</v>
      </c>
      <c r="B43" s="8">
        <f>入力シート!C50</f>
        <v>0</v>
      </c>
    </row>
    <row r="44" spans="1:2" x14ac:dyDescent="0.25">
      <c r="A44" t="s">
        <v>146</v>
      </c>
      <c r="B44" s="8">
        <f>入力シート!C51</f>
        <v>0</v>
      </c>
    </row>
    <row r="45" spans="1:2" x14ac:dyDescent="0.25">
      <c r="A45" t="s">
        <v>147</v>
      </c>
      <c r="B45" s="8" t="str">
        <f>入力シート!H49&amp;"／"&amp;入力シート!I49</f>
        <v>／</v>
      </c>
    </row>
    <row r="46" spans="1:2" x14ac:dyDescent="0.25">
      <c r="A46" t="s">
        <v>148</v>
      </c>
      <c r="B46" s="8" t="str">
        <f>入力シート!H50&amp;"／"&amp;入力シート!I50</f>
        <v>／</v>
      </c>
    </row>
    <row r="47" spans="1:2" x14ac:dyDescent="0.25">
      <c r="A47" t="s">
        <v>149</v>
      </c>
      <c r="B47" s="8" t="str">
        <f>入力シート!H51&amp;"／"&amp;入力シート!I51</f>
        <v>／</v>
      </c>
    </row>
    <row r="48" spans="1:2" x14ac:dyDescent="0.25">
      <c r="A48" t="s">
        <v>150</v>
      </c>
      <c r="B48" s="8" t="str">
        <f>入力シート!K49&amp;"／"&amp;入力シート!L49</f>
        <v>／</v>
      </c>
    </row>
    <row r="49" spans="1:2" x14ac:dyDescent="0.25">
      <c r="A49" t="s">
        <v>151</v>
      </c>
      <c r="B49" s="8" t="str">
        <f>入力シート!K50&amp;"／"&amp;入力シート!L50</f>
        <v>／</v>
      </c>
    </row>
    <row r="50" spans="1:2" x14ac:dyDescent="0.25">
      <c r="A50" t="s">
        <v>152</v>
      </c>
      <c r="B50" s="8" t="str">
        <f>入力シート!K51&amp;"／"&amp;入力シート!L51</f>
        <v>／</v>
      </c>
    </row>
    <row r="51" spans="1:2" x14ac:dyDescent="0.25">
      <c r="A51" t="s">
        <v>42</v>
      </c>
      <c r="B51" s="8">
        <f>入力シート!C55</f>
        <v>0</v>
      </c>
    </row>
    <row r="52" spans="1:2" x14ac:dyDescent="0.25">
      <c r="A52" t="s">
        <v>44</v>
      </c>
      <c r="B52" s="8">
        <f>入力シート!C56</f>
        <v>0</v>
      </c>
    </row>
    <row r="53" spans="1:2" x14ac:dyDescent="0.25">
      <c r="A53" t="s">
        <v>46</v>
      </c>
      <c r="B53" s="8">
        <f>入力シート!C58</f>
        <v>0</v>
      </c>
    </row>
    <row r="54" spans="1:2" x14ac:dyDescent="0.25">
      <c r="A54" t="s">
        <v>48</v>
      </c>
      <c r="B54" s="8">
        <f>入力シート!C59</f>
        <v>0</v>
      </c>
    </row>
    <row r="55" spans="1:2" x14ac:dyDescent="0.25">
      <c r="A55" t="s">
        <v>50</v>
      </c>
      <c r="B55" s="44" t="str">
        <f>入力シート!S61</f>
        <v/>
      </c>
    </row>
    <row r="56" spans="1:2" x14ac:dyDescent="0.25">
      <c r="A56" t="s">
        <v>153</v>
      </c>
      <c r="B56" s="8">
        <f>入力シート!C65</f>
        <v>0</v>
      </c>
    </row>
    <row r="57" spans="1:2" x14ac:dyDescent="0.25">
      <c r="A57" t="s">
        <v>56</v>
      </c>
      <c r="B57" s="8">
        <f>入力シート!C67</f>
        <v>0</v>
      </c>
    </row>
    <row r="58" spans="1:2" x14ac:dyDescent="0.25">
      <c r="A58" t="s">
        <v>154</v>
      </c>
      <c r="B58" s="8">
        <f>入力シート!C75</f>
        <v>0</v>
      </c>
    </row>
    <row r="59" spans="1:2" x14ac:dyDescent="0.25">
      <c r="A59" t="s">
        <v>64</v>
      </c>
      <c r="B59" s="8">
        <f>入力シート!C79</f>
        <v>0</v>
      </c>
    </row>
    <row r="60" spans="1:2" x14ac:dyDescent="0.25">
      <c r="A60" t="s">
        <v>66</v>
      </c>
      <c r="B60" s="8">
        <f>入力シート!C82</f>
        <v>0</v>
      </c>
    </row>
    <row r="61" spans="1:2" x14ac:dyDescent="0.25">
      <c r="A61" t="s">
        <v>67</v>
      </c>
      <c r="B61" s="8">
        <f>入力シート!C84</f>
        <v>0</v>
      </c>
    </row>
    <row r="62" spans="1:2" x14ac:dyDescent="0.25">
      <c r="A62" t="s">
        <v>68</v>
      </c>
      <c r="B62" s="8">
        <f>入力シート!C86</f>
        <v>0</v>
      </c>
    </row>
    <row r="63" spans="1:2" x14ac:dyDescent="0.25">
      <c r="A63" t="s">
        <v>69</v>
      </c>
      <c r="B63" s="8">
        <f>入力シート!C88</f>
        <v>0</v>
      </c>
    </row>
    <row r="64" spans="1:2" x14ac:dyDescent="0.25">
      <c r="A64" t="s">
        <v>70</v>
      </c>
      <c r="B64" s="367">
        <f>入力シート!C90</f>
        <v>0</v>
      </c>
    </row>
    <row r="65" spans="1:2" x14ac:dyDescent="0.25">
      <c r="B65" s="367"/>
    </row>
    <row r="66" spans="1:2" x14ac:dyDescent="0.25">
      <c r="B66" s="367"/>
    </row>
    <row r="67" spans="1:2" x14ac:dyDescent="0.25">
      <c r="B67" s="367"/>
    </row>
    <row r="68" spans="1:2" x14ac:dyDescent="0.25">
      <c r="B68" s="367"/>
    </row>
    <row r="69" spans="1:2" x14ac:dyDescent="0.25">
      <c r="B69" s="367"/>
    </row>
    <row r="70" spans="1:2" x14ac:dyDescent="0.25">
      <c r="A70" t="s">
        <v>212</v>
      </c>
      <c r="B70" s="8">
        <f>入力シート!C96</f>
        <v>0</v>
      </c>
    </row>
    <row r="71" spans="1:2" x14ac:dyDescent="0.25">
      <c r="A71" t="s">
        <v>214</v>
      </c>
      <c r="B71" s="8">
        <f>入力シート!E96</f>
        <v>0</v>
      </c>
    </row>
    <row r="72" spans="1:2" x14ac:dyDescent="0.25">
      <c r="A72" t="s">
        <v>213</v>
      </c>
      <c r="B72" s="8" t="str">
        <f>入力シート!G96</f>
        <v/>
      </c>
    </row>
  </sheetData>
  <sheetProtection selectLockedCells="1" selectUnlockedCells="1"/>
  <mergeCells count="1">
    <mergeCell ref="B64:B69"/>
  </mergeCells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C43"/>
  <sheetViews>
    <sheetView workbookViewId="0">
      <selection activeCell="C49" sqref="C49"/>
    </sheetView>
  </sheetViews>
  <sheetFormatPr defaultRowHeight="12.75" x14ac:dyDescent="0.25"/>
  <cols>
    <col min="2" max="2" width="11.19921875" customWidth="1"/>
    <col min="3" max="3" width="70.265625" customWidth="1"/>
  </cols>
  <sheetData>
    <row r="1" spans="2:3" x14ac:dyDescent="0.25">
      <c r="B1" t="s">
        <v>5</v>
      </c>
      <c r="C1">
        <f>DATA集計シート!B4</f>
        <v>0</v>
      </c>
    </row>
    <row r="2" spans="2:3" x14ac:dyDescent="0.25">
      <c r="B2" t="s">
        <v>117</v>
      </c>
      <c r="C2">
        <f>DATA集計シート!B15</f>
        <v>0</v>
      </c>
    </row>
    <row r="3" spans="2:3" x14ac:dyDescent="0.25">
      <c r="B3" t="s">
        <v>118</v>
      </c>
      <c r="C3">
        <f>DATA集計シート!B16</f>
        <v>0</v>
      </c>
    </row>
    <row r="4" spans="2:3" x14ac:dyDescent="0.25">
      <c r="B4" t="s">
        <v>119</v>
      </c>
      <c r="C4">
        <f>DATA集計シート!B17</f>
        <v>0</v>
      </c>
    </row>
    <row r="5" spans="2:3" x14ac:dyDescent="0.25">
      <c r="B5" t="s">
        <v>120</v>
      </c>
      <c r="C5" t="str">
        <f>DATA集計シート!B18</f>
        <v>／</v>
      </c>
    </row>
    <row r="6" spans="2:3" x14ac:dyDescent="0.25">
      <c r="B6" t="s">
        <v>121</v>
      </c>
      <c r="C6" t="str">
        <f>DATA集計シート!B19</f>
        <v>／</v>
      </c>
    </row>
    <row r="7" spans="2:3" x14ac:dyDescent="0.25">
      <c r="B7" t="s">
        <v>122</v>
      </c>
      <c r="C7" t="str">
        <f>DATA集計シート!B20</f>
        <v>／</v>
      </c>
    </row>
    <row r="8" spans="2:3" x14ac:dyDescent="0.25">
      <c r="B8" t="s">
        <v>123</v>
      </c>
      <c r="C8" t="str">
        <f>DATA集計シート!B21</f>
        <v>／</v>
      </c>
    </row>
    <row r="9" spans="2:3" x14ac:dyDescent="0.25">
      <c r="B9" t="s">
        <v>124</v>
      </c>
      <c r="C9" t="str">
        <f>DATA集計シート!B22</f>
        <v>／</v>
      </c>
    </row>
    <row r="10" spans="2:3" x14ac:dyDescent="0.25">
      <c r="B10" t="s">
        <v>125</v>
      </c>
      <c r="C10" t="str">
        <f>DATA集計シート!B23</f>
        <v>／</v>
      </c>
    </row>
    <row r="11" spans="2:3" x14ac:dyDescent="0.25">
      <c r="B11" t="s">
        <v>126</v>
      </c>
      <c r="C11">
        <f>DATA集計シート!B24</f>
        <v>0</v>
      </c>
    </row>
    <row r="12" spans="2:3" x14ac:dyDescent="0.25">
      <c r="B12" t="s">
        <v>127</v>
      </c>
      <c r="C12">
        <f>DATA集計シート!B25</f>
        <v>0</v>
      </c>
    </row>
    <row r="13" spans="2:3" x14ac:dyDescent="0.25">
      <c r="B13" t="s">
        <v>128</v>
      </c>
      <c r="C13">
        <f>DATA集計シート!B26</f>
        <v>0</v>
      </c>
    </row>
    <row r="14" spans="2:3" x14ac:dyDescent="0.25">
      <c r="B14" t="s">
        <v>129</v>
      </c>
      <c r="C14" t="str">
        <f>DATA集計シート!B27</f>
        <v>／</v>
      </c>
    </row>
    <row r="15" spans="2:3" x14ac:dyDescent="0.25">
      <c r="B15" t="s">
        <v>130</v>
      </c>
      <c r="C15" t="str">
        <f>DATA集計シート!B28</f>
        <v>／</v>
      </c>
    </row>
    <row r="16" spans="2:3" x14ac:dyDescent="0.25">
      <c r="B16" t="s">
        <v>131</v>
      </c>
      <c r="C16" t="str">
        <f>DATA集計シート!B29</f>
        <v>／</v>
      </c>
    </row>
    <row r="17" spans="2:3" x14ac:dyDescent="0.25">
      <c r="B17" t="s">
        <v>132</v>
      </c>
      <c r="C17" t="str">
        <f>DATA集計シート!B30</f>
        <v>／</v>
      </c>
    </row>
    <row r="18" spans="2:3" x14ac:dyDescent="0.25">
      <c r="B18" t="s">
        <v>133</v>
      </c>
      <c r="C18" t="str">
        <f>DATA集計シート!B31</f>
        <v>／</v>
      </c>
    </row>
    <row r="19" spans="2:3" x14ac:dyDescent="0.25">
      <c r="B19" t="s">
        <v>134</v>
      </c>
      <c r="C19" t="str">
        <f>DATA集計シート!B32</f>
        <v>／</v>
      </c>
    </row>
    <row r="20" spans="2:3" x14ac:dyDescent="0.25">
      <c r="B20" t="s">
        <v>135</v>
      </c>
      <c r="C20">
        <f>DATA集計シート!B33</f>
        <v>0</v>
      </c>
    </row>
    <row r="21" spans="2:3" x14ac:dyDescent="0.25">
      <c r="B21" t="s">
        <v>136</v>
      </c>
      <c r="C21">
        <f>DATA集計シート!B34</f>
        <v>0</v>
      </c>
    </row>
    <row r="22" spans="2:3" x14ac:dyDescent="0.25">
      <c r="B22" t="s">
        <v>137</v>
      </c>
      <c r="C22">
        <f>DATA集計シート!B35</f>
        <v>0</v>
      </c>
    </row>
    <row r="23" spans="2:3" x14ac:dyDescent="0.25">
      <c r="B23" t="s">
        <v>138</v>
      </c>
      <c r="C23" t="str">
        <f>DATA集計シート!B36</f>
        <v>／</v>
      </c>
    </row>
    <row r="24" spans="2:3" x14ac:dyDescent="0.25">
      <c r="B24" t="s">
        <v>139</v>
      </c>
      <c r="C24" t="str">
        <f>DATA集計シート!B37</f>
        <v>／</v>
      </c>
    </row>
    <row r="25" spans="2:3" x14ac:dyDescent="0.25">
      <c r="B25" t="s">
        <v>140</v>
      </c>
      <c r="C25" t="str">
        <f>DATA集計シート!B38</f>
        <v>／</v>
      </c>
    </row>
    <row r="26" spans="2:3" x14ac:dyDescent="0.25">
      <c r="B26" t="s">
        <v>141</v>
      </c>
      <c r="C26" t="str">
        <f>DATA集計シート!B39</f>
        <v>／1</v>
      </c>
    </row>
    <row r="27" spans="2:3" x14ac:dyDescent="0.25">
      <c r="B27" t="s">
        <v>142</v>
      </c>
      <c r="C27" t="str">
        <f>DATA集計シート!B40</f>
        <v>／</v>
      </c>
    </row>
    <row r="28" spans="2:3" x14ac:dyDescent="0.25">
      <c r="B28" t="s">
        <v>143</v>
      </c>
      <c r="C28" t="str">
        <f>DATA集計シート!B41</f>
        <v>／</v>
      </c>
    </row>
    <row r="29" spans="2:3" x14ac:dyDescent="0.25">
      <c r="B29" t="s">
        <v>144</v>
      </c>
      <c r="C29">
        <f>DATA集計シート!B42</f>
        <v>0</v>
      </c>
    </row>
    <row r="30" spans="2:3" x14ac:dyDescent="0.25">
      <c r="B30" t="s">
        <v>145</v>
      </c>
      <c r="C30">
        <f>DATA集計シート!B43</f>
        <v>0</v>
      </c>
    </row>
    <row r="31" spans="2:3" x14ac:dyDescent="0.25">
      <c r="B31" t="s">
        <v>146</v>
      </c>
      <c r="C31">
        <f>DATA集計シート!B44</f>
        <v>0</v>
      </c>
    </row>
    <row r="32" spans="2:3" x14ac:dyDescent="0.25">
      <c r="B32" t="s">
        <v>147</v>
      </c>
      <c r="C32" t="str">
        <f>DATA集計シート!B45</f>
        <v>／</v>
      </c>
    </row>
    <row r="33" spans="2:3" x14ac:dyDescent="0.25">
      <c r="B33" t="s">
        <v>148</v>
      </c>
      <c r="C33" t="str">
        <f>DATA集計シート!B46</f>
        <v>／</v>
      </c>
    </row>
    <row r="34" spans="2:3" x14ac:dyDescent="0.25">
      <c r="B34" t="s">
        <v>149</v>
      </c>
      <c r="C34" t="str">
        <f>DATA集計シート!B47</f>
        <v>／</v>
      </c>
    </row>
    <row r="35" spans="2:3" x14ac:dyDescent="0.25">
      <c r="B35" t="s">
        <v>150</v>
      </c>
      <c r="C35" t="str">
        <f>DATA集計シート!B48</f>
        <v>／</v>
      </c>
    </row>
    <row r="36" spans="2:3" x14ac:dyDescent="0.25">
      <c r="B36" t="s">
        <v>151</v>
      </c>
      <c r="C36" t="str">
        <f>DATA集計シート!B49</f>
        <v>／</v>
      </c>
    </row>
    <row r="37" spans="2:3" x14ac:dyDescent="0.25">
      <c r="B37" t="s">
        <v>152</v>
      </c>
      <c r="C37" t="str">
        <f>DATA集計シート!B50</f>
        <v>／</v>
      </c>
    </row>
    <row r="38" spans="2:3" x14ac:dyDescent="0.25">
      <c r="B38" t="s">
        <v>44</v>
      </c>
      <c r="C38">
        <f>DATA集計シート!B52</f>
        <v>0</v>
      </c>
    </row>
    <row r="39" spans="2:3" x14ac:dyDescent="0.25">
      <c r="B39" t="s">
        <v>48</v>
      </c>
      <c r="C39">
        <f>DATA集計シート!B54</f>
        <v>0</v>
      </c>
    </row>
    <row r="40" spans="2:3" x14ac:dyDescent="0.25">
      <c r="B40" t="s">
        <v>70</v>
      </c>
      <c r="C40">
        <f>DATA集計シート!B64</f>
        <v>0</v>
      </c>
    </row>
    <row r="41" spans="2:3" x14ac:dyDescent="0.25">
      <c r="B41" t="s">
        <v>216</v>
      </c>
      <c r="C41" t="str">
        <f>IF(入力シート!C17="",IF(入力シート!C15="","",入力シート!C15),入力シート!C17)</f>
        <v/>
      </c>
    </row>
    <row r="42" spans="2:3" x14ac:dyDescent="0.25">
      <c r="B42" t="s">
        <v>213</v>
      </c>
      <c r="C42" t="str">
        <f>入力シート!G96</f>
        <v/>
      </c>
    </row>
    <row r="43" spans="2:3" x14ac:dyDescent="0.25">
      <c r="B43" t="s">
        <v>69</v>
      </c>
      <c r="C43">
        <f>入力シート!C88</f>
        <v>0</v>
      </c>
    </row>
  </sheetData>
  <sheetProtection algorithmName="SHA-512" hashValue="y3P5pjY2V91fVkFlRl4IYqbTJLPsFSdyRoylJXYA1H2CUlPfllvF9AUnFj23Sxkhzgmp/bSpP9mb0BDtgDGwiw==" saltValue="h0ch+8LG/JRyiHUhxfhA+w==" spinCount="100000" sheet="1" objects="1" scenarios="1"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/>
  <dimension ref="A1:N16"/>
  <sheetViews>
    <sheetView workbookViewId="0">
      <selection activeCell="I16" sqref="I16"/>
    </sheetView>
  </sheetViews>
  <sheetFormatPr defaultRowHeight="12.75" x14ac:dyDescent="0.25"/>
  <cols>
    <col min="11" max="11" width="18.46484375" bestFit="1" customWidth="1"/>
    <col min="12" max="13" width="24.19921875" bestFit="1" customWidth="1"/>
  </cols>
  <sheetData>
    <row r="1" spans="1:14" x14ac:dyDescent="0.25">
      <c r="A1" t="s">
        <v>155</v>
      </c>
      <c r="B1" t="s">
        <v>156</v>
      </c>
      <c r="C1" t="s">
        <v>157</v>
      </c>
      <c r="D1" t="s">
        <v>66</v>
      </c>
      <c r="E1" t="s">
        <v>158</v>
      </c>
      <c r="F1" t="s">
        <v>159</v>
      </c>
      <c r="G1" t="s">
        <v>68</v>
      </c>
      <c r="H1" t="s">
        <v>160</v>
      </c>
      <c r="I1" t="s">
        <v>161</v>
      </c>
      <c r="J1" t="s">
        <v>162</v>
      </c>
      <c r="K1" t="s">
        <v>163</v>
      </c>
      <c r="L1" t="s">
        <v>164</v>
      </c>
      <c r="M1" t="s">
        <v>165</v>
      </c>
      <c r="N1" t="s">
        <v>166</v>
      </c>
    </row>
    <row r="3" spans="1:14" x14ac:dyDescent="0.25">
      <c r="A3" t="s">
        <v>167</v>
      </c>
      <c r="B3" t="s">
        <v>168</v>
      </c>
      <c r="C3" t="s">
        <v>169</v>
      </c>
      <c r="D3" t="s">
        <v>170</v>
      </c>
      <c r="E3" t="s">
        <v>170</v>
      </c>
      <c r="F3" t="s">
        <v>171</v>
      </c>
      <c r="G3" t="s">
        <v>170</v>
      </c>
      <c r="H3" t="s">
        <v>172</v>
      </c>
      <c r="I3" t="s">
        <v>173</v>
      </c>
      <c r="J3" t="s">
        <v>174</v>
      </c>
      <c r="K3" t="s">
        <v>175</v>
      </c>
      <c r="L3" t="s">
        <v>176</v>
      </c>
      <c r="M3" t="s">
        <v>176</v>
      </c>
      <c r="N3" t="s">
        <v>177</v>
      </c>
    </row>
    <row r="4" spans="1:14" x14ac:dyDescent="0.25">
      <c r="A4" t="s">
        <v>178</v>
      </c>
      <c r="B4" t="s">
        <v>179</v>
      </c>
      <c r="C4" t="s">
        <v>180</v>
      </c>
      <c r="D4" t="s">
        <v>181</v>
      </c>
      <c r="E4" t="s">
        <v>181</v>
      </c>
      <c r="F4" t="s">
        <v>172</v>
      </c>
      <c r="G4" t="s">
        <v>181</v>
      </c>
      <c r="H4" t="s">
        <v>182</v>
      </c>
      <c r="I4" t="s">
        <v>183</v>
      </c>
      <c r="J4" t="s">
        <v>184</v>
      </c>
      <c r="K4" t="s">
        <v>185</v>
      </c>
      <c r="L4" t="s">
        <v>186</v>
      </c>
      <c r="M4" t="s">
        <v>186</v>
      </c>
      <c r="N4" t="s">
        <v>187</v>
      </c>
    </row>
    <row r="5" spans="1:14" x14ac:dyDescent="0.25">
      <c r="B5" t="s">
        <v>188</v>
      </c>
      <c r="C5" t="s">
        <v>189</v>
      </c>
      <c r="H5" t="s">
        <v>190</v>
      </c>
      <c r="I5" t="s">
        <v>191</v>
      </c>
      <c r="J5" t="s">
        <v>192</v>
      </c>
      <c r="K5" t="s">
        <v>193</v>
      </c>
      <c r="L5" t="s">
        <v>194</v>
      </c>
      <c r="M5" t="s">
        <v>195</v>
      </c>
      <c r="N5" t="s">
        <v>196</v>
      </c>
    </row>
    <row r="6" spans="1:14" x14ac:dyDescent="0.25">
      <c r="C6" t="s">
        <v>197</v>
      </c>
      <c r="H6" t="s">
        <v>198</v>
      </c>
      <c r="I6" t="s">
        <v>199</v>
      </c>
      <c r="J6" t="s">
        <v>200</v>
      </c>
      <c r="L6" t="s">
        <v>195</v>
      </c>
    </row>
    <row r="7" spans="1:14" x14ac:dyDescent="0.25">
      <c r="C7" t="s">
        <v>201</v>
      </c>
      <c r="I7" t="s">
        <v>202</v>
      </c>
    </row>
    <row r="8" spans="1:14" x14ac:dyDescent="0.25">
      <c r="I8" t="s">
        <v>203</v>
      </c>
    </row>
    <row r="9" spans="1:14" x14ac:dyDescent="0.25">
      <c r="I9" t="s">
        <v>200</v>
      </c>
    </row>
    <row r="11" spans="1:14" x14ac:dyDescent="0.25">
      <c r="B11" s="100" t="s">
        <v>93</v>
      </c>
    </row>
    <row r="12" spans="1:14" x14ac:dyDescent="0.25">
      <c r="B12" s="99" t="s">
        <v>204</v>
      </c>
    </row>
    <row r="14" spans="1:14" x14ac:dyDescent="0.25">
      <c r="K14" s="101" t="s">
        <v>205</v>
      </c>
      <c r="L14" s="102" t="s">
        <v>206</v>
      </c>
      <c r="M14" s="90"/>
    </row>
    <row r="15" spans="1:14" x14ac:dyDescent="0.25">
      <c r="B15" s="100" t="s">
        <v>207</v>
      </c>
    </row>
    <row r="16" spans="1:14" x14ac:dyDescent="0.25">
      <c r="B16" s="92" t="s">
        <v>211</v>
      </c>
    </row>
  </sheetData>
  <sheetProtection algorithmName="SHA-512" hashValue="0Kt4rrvDZ94ggakjefv/gnRmCsGNNA3tOVVMeC2VWiF+Zd9OSQmt3yzxbJmtMnZp//BuRN0344fvxz5YraFO1w==" saltValue="gW4Ij4T6vhWqUu1egXvmtQ==" spinCount="100000" sheet="1" selectLockedCells="1" selectUnlockedCells="1"/>
  <phoneticPr fontId="2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4</vt:i4>
      </vt:variant>
    </vt:vector>
  </HeadingPairs>
  <TitlesOfParts>
    <vt:vector size="12" baseType="lpstr">
      <vt:lpstr>【記入例】入力シート</vt:lpstr>
      <vt:lpstr>【記入例】曲名</vt:lpstr>
      <vt:lpstr>入力シート</vt:lpstr>
      <vt:lpstr>参加申込書（様式１）</vt:lpstr>
      <vt:lpstr>参加申込書（様式２）</vt:lpstr>
      <vt:lpstr>DATA集計シート</vt:lpstr>
      <vt:lpstr>プログラム作成用DATA</vt:lpstr>
      <vt:lpstr>DATA</vt:lpstr>
      <vt:lpstr>【記入例】入力シート!Print_Area</vt:lpstr>
      <vt:lpstr>'参加申込書（様式１）'!Print_Area</vt:lpstr>
      <vt:lpstr>'参加申込書（様式２）'!Print_Area</vt:lpstr>
      <vt:lpstr>入力シート!Print_Area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佐藤亮</dc:creator>
  <cp:keywords/>
  <dc:description/>
  <cp:lastModifiedBy>輝子 八巻</cp:lastModifiedBy>
  <cp:revision/>
  <cp:lastPrinted>2026-03-24T03:42:52Z</cp:lastPrinted>
  <dcterms:created xsi:type="dcterms:W3CDTF">2022-09-15T02:09:11Z</dcterms:created>
  <dcterms:modified xsi:type="dcterms:W3CDTF">2026-03-24T03:43:13Z</dcterms:modified>
  <cp:category/>
  <cp:contentStatus/>
</cp:coreProperties>
</file>